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Docs\"/>
    </mc:Choice>
  </mc:AlternateContent>
  <xr:revisionPtr revIDLastSave="0" documentId="8_{A99199DA-14B8-490F-9830-08E0F72FACA5}" xr6:coauthVersionLast="47" xr6:coauthVersionMax="47" xr10:uidLastSave="{00000000-0000-0000-0000-000000000000}"/>
  <bookViews>
    <workbookView xWindow="6525" yWindow="45" windowWidth="26520" windowHeight="20865" xr2:uid="{E281B934-4851-4C43-93EF-CAE19629B5C7}"/>
  </bookViews>
  <sheets>
    <sheet name="Tableau de Bord   " sheetId="1" r:id="rId1"/>
  </sheets>
  <externalReferences>
    <externalReference r:id="rId2"/>
    <externalReference r:id="rId3"/>
  </externalReferences>
  <calcPr calcId="191029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E24" i="1" s="1"/>
  <c r="C22" i="1"/>
  <c r="C30" i="1" s="1"/>
  <c r="C20" i="1"/>
  <c r="E16" i="1"/>
  <c r="E20" i="1" s="1"/>
  <c r="E26" i="1" s="1"/>
  <c r="C16" i="1"/>
  <c r="C15" i="1"/>
  <c r="E13" i="1"/>
  <c r="E12" i="1"/>
  <c r="C12" i="1"/>
  <c r="E10" i="1"/>
  <c r="C10" i="1"/>
  <c r="C31" i="1" l="1"/>
  <c r="G31" i="1" s="1"/>
  <c r="C24" i="1"/>
  <c r="C26" i="1"/>
</calcChain>
</file>

<file path=xl/sharedStrings.xml><?xml version="1.0" encoding="utf-8"?>
<sst xmlns="http://schemas.openxmlformats.org/spreadsheetml/2006/main" count="37" uniqueCount="29">
  <si>
    <t>Rapport Mensuel 
Cloture des RATIOS F&amp;B</t>
  </si>
  <si>
    <t>OCTOBRE 2025</t>
  </si>
  <si>
    <t>RATIO</t>
  </si>
  <si>
    <t>NOURRITURE</t>
  </si>
  <si>
    <t>BOISSON</t>
  </si>
  <si>
    <t>=</t>
  </si>
  <si>
    <t>Inventaire de début de mois</t>
  </si>
  <si>
    <t>Achats Mensuels F&amp;B</t>
  </si>
  <si>
    <t>Credits Caféteria - 4,01€/employés/Jour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</si>
  <si>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</si>
  <si>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</si>
  <si>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</si>
  <si>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</si>
  <si>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</si>
  <si>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$*</t>
  </si>
  <si>
    <t>Consommations</t>
  </si>
  <si>
    <t>E8+E10-E12-E13-E14-E15-E16-E18</t>
  </si>
  <si>
    <t>REVENUE  du mois en cour</t>
  </si>
  <si>
    <t>Regul CAHT</t>
  </si>
  <si>
    <t>TOTAL CAHT Consolidé</t>
  </si>
  <si>
    <t xml:space="preserve"> </t>
  </si>
  <si>
    <t>E22+E23</t>
  </si>
  <si>
    <t xml:space="preserve">  ** COST % **</t>
  </si>
  <si>
    <t>E20/E24</t>
  </si>
  <si>
    <t xml:space="preserve">  ** BUDGET Mois**</t>
  </si>
  <si>
    <t>Total Machandise F&amp;B Consommé en%</t>
  </si>
  <si>
    <t>Réalisé</t>
  </si>
  <si>
    <t>vs</t>
  </si>
  <si>
    <t>au budget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</si>
</sst>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mmmm&quot;-&quot;yy"/>
    <numFmt numFmtId="165" formatCode="#,##0.00&quot; &quot;;\(#,##0.00\)"/>
    <numFmt numFmtId="166" formatCode="&quot; &quot;* #,##0.00&quot; &quot;[$€-2]&quot; &quot;;&quot;-&quot;* #,##0.00&quot; &quot;[$€-2]&quot; &quot;;&quot; &quot;* &quot;-&quot;??&quot; &quot;[$€-2]&quot; &quot;"/>
    <numFmt numFmtId="167" formatCode="[$$-409]\ #,##0.00"/>
    <numFmt numFmtId="168" formatCode="#,##0.00&quot; &quot;;&quot;-&quot;#,##0.00&quot; &quot;"/>
    <numFmt numFmtId="169" formatCode="#,##0.00&quot; €&quot;"/>
    <numFmt numFmtId="170" formatCode="0.0%"/>
  </numFmts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Arial"/>
      <family val="2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10"/>
      <name val="Calibri"/>
      <family val="2"/>
    </font>
    <font>
      <b/>
      <sz val="12"/>
      <color indexed="10"/>
      <name val="Calibri"/>
      <family val="2"/>
    </font>
    <font>
      <b/>
      <sz val="10"/>
      <color indexed="10"/>
      <name val="Times New Roman"/>
      <family val="1"/>
    </font>
    <font>
      <sz val="12"/>
      <color indexed="8"/>
      <name val="Arial"/>
      <family val="2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0"/>
        <bgColor auto="1"/>
      </patternFill>
    </fill>
  </fills>
  <borders count="26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9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9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2">
    <xf numFmtId="0" fontId="0" fillId="0" borderId="0"/>
    <xf numFmtId="0" fontId="1" fillId="0" borderId="0" applyNumberFormat="0" applyFill="0" applyBorder="0" applyProtection="0"/>
  </cellStyleXfs>
  <cellXfs count="104">
    <xf numFmtId="0" fontId="0" fillId="0" borderId="0" xfId="0"/>
    <xf numFmtId="49" fontId="2" fillId="0" borderId="1" xfId="1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/>
    </xf>
    <xf numFmtId="0" fontId="1" fillId="0" borderId="2" xfId="1" applyFill="1" applyBorder="1"/>
    <xf numFmtId="0" fontId="1" fillId="0" borderId="2" xfId="1" applyBorder="1"/>
    <xf numFmtId="0" fontId="1" fillId="0" borderId="3" xfId="1" applyBorder="1"/>
    <xf numFmtId="0" fontId="1" fillId="0" borderId="0" xfId="1" applyNumberFormat="1"/>
    <xf numFmtId="49" fontId="2" fillId="2" borderId="4" xfId="1" applyNumberFormat="1" applyFont="1" applyFill="1" applyBorder="1" applyAlignment="1">
      <alignment horizontal="center" vertical="center"/>
    </xf>
    <xf numFmtId="1" fontId="2" fillId="2" borderId="0" xfId="1" applyNumberFormat="1" applyFont="1" applyFill="1" applyBorder="1" applyAlignment="1">
      <alignment horizontal="center" vertical="center"/>
    </xf>
    <xf numFmtId="0" fontId="1" fillId="0" borderId="0" xfId="1" applyFill="1" applyBorder="1"/>
    <xf numFmtId="0" fontId="1" fillId="0" borderId="0" xfId="1" applyBorder="1"/>
    <xf numFmtId="0" fontId="1" fillId="0" borderId="5" xfId="1" applyBorder="1"/>
    <xf numFmtId="1" fontId="3" fillId="0" borderId="4" xfId="1" applyNumberFormat="1" applyFont="1" applyFill="1" applyBorder="1" applyAlignment="1">
      <alignment horizontal="left"/>
    </xf>
    <xf numFmtId="1" fontId="4" fillId="0" borderId="0" xfId="1" applyNumberFormat="1" applyFont="1" applyFill="1" applyBorder="1"/>
    <xf numFmtId="1" fontId="5" fillId="0" borderId="0" xfId="1" applyNumberFormat="1" applyFont="1" applyFill="1" applyBorder="1"/>
    <xf numFmtId="0" fontId="6" fillId="0" borderId="4" xfId="1" applyFont="1" applyFill="1" applyBorder="1"/>
    <xf numFmtId="49" fontId="7" fillId="0" borderId="0" xfId="1" applyNumberFormat="1" applyFont="1" applyFill="1" applyBorder="1" applyAlignment="1">
      <alignment horizontal="center" vertical="center"/>
    </xf>
    <xf numFmtId="49" fontId="1" fillId="0" borderId="0" xfId="1" applyNumberFormat="1" applyFill="1" applyBorder="1"/>
    <xf numFmtId="49" fontId="7" fillId="0" borderId="0" xfId="1" applyNumberFormat="1" applyFont="1" applyFill="1" applyBorder="1" applyAlignment="1">
      <alignment horizontal="center"/>
    </xf>
    <xf numFmtId="49" fontId="5" fillId="0" borderId="4" xfId="1" applyNumberFormat="1" applyFont="1" applyFill="1" applyBorder="1"/>
    <xf numFmtId="49" fontId="4" fillId="0" borderId="0" xfId="1" applyNumberFormat="1" applyFont="1" applyFill="1" applyBorder="1"/>
    <xf numFmtId="49" fontId="5" fillId="0" borderId="0" xfId="1" applyNumberFormat="1" applyFont="1" applyFill="1" applyBorder="1"/>
    <xf numFmtId="1" fontId="5" fillId="0" borderId="4" xfId="1" applyNumberFormat="1" applyFont="1" applyFill="1" applyBorder="1"/>
    <xf numFmtId="1" fontId="5" fillId="0" borderId="6" xfId="1" applyNumberFormat="1" applyFont="1" applyFill="1" applyBorder="1"/>
    <xf numFmtId="49" fontId="8" fillId="0" borderId="4" xfId="1" applyNumberFormat="1" applyFont="1" applyFill="1" applyBorder="1" applyAlignment="1">
      <alignment horizontal="left"/>
    </xf>
    <xf numFmtId="1" fontId="4" fillId="0" borderId="7" xfId="1" applyNumberFormat="1" applyFont="1" applyFill="1" applyBorder="1"/>
    <xf numFmtId="165" fontId="9" fillId="0" borderId="8" xfId="1" applyNumberFormat="1" applyFont="1" applyFill="1" applyBorder="1"/>
    <xf numFmtId="0" fontId="1" fillId="0" borderId="9" xfId="1" applyFill="1" applyBorder="1"/>
    <xf numFmtId="166" fontId="10" fillId="2" borderId="10" xfId="1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/>
    </xf>
    <xf numFmtId="1" fontId="8" fillId="0" borderId="4" xfId="1" applyNumberFormat="1" applyFont="1" applyFill="1" applyBorder="1"/>
    <xf numFmtId="165" fontId="11" fillId="0" borderId="11" xfId="1" applyNumberFormat="1" applyFont="1" applyFill="1" applyBorder="1"/>
    <xf numFmtId="165" fontId="11" fillId="0" borderId="6" xfId="1" applyNumberFormat="1" applyFont="1" applyFill="1" applyBorder="1"/>
    <xf numFmtId="0" fontId="1" fillId="0" borderId="12" xfId="1" applyFill="1" applyBorder="1"/>
    <xf numFmtId="165" fontId="12" fillId="0" borderId="11" xfId="1" applyNumberFormat="1" applyFont="1" applyFill="1" applyBorder="1"/>
    <xf numFmtId="49" fontId="13" fillId="0" borderId="4" xfId="1" applyNumberFormat="1" applyFont="1" applyFill="1" applyBorder="1" applyAlignment="1">
      <alignment horizontal="left"/>
    </xf>
    <xf numFmtId="165" fontId="14" fillId="0" borderId="8" xfId="1" quotePrefix="1" applyNumberFormat="1" applyFont="1" applyFill="1" applyBorder="1"/>
    <xf numFmtId="165" fontId="14" fillId="0" borderId="8" xfId="1" applyNumberFormat="1" applyFont="1" applyFill="1" applyBorder="1"/>
    <xf numFmtId="1" fontId="3" fillId="0" borderId="7" xfId="1" applyNumberFormat="1" applyFont="1" applyFill="1" applyBorder="1" applyAlignment="1">
      <alignment horizontal="left"/>
    </xf>
    <xf numFmtId="1" fontId="8" fillId="0" borderId="4" xfId="1" applyNumberFormat="1" applyFont="1" applyFill="1" applyBorder="1" applyAlignment="1">
      <alignment horizontal="left"/>
    </xf>
    <xf numFmtId="165" fontId="9" fillId="0" borderId="11" xfId="1" applyNumberFormat="1" applyFont="1" applyFill="1" applyBorder="1"/>
    <xf numFmtId="1" fontId="3" fillId="0" borderId="7" xfId="1" applyNumberFormat="1" applyFont="1" applyFill="1" applyBorder="1"/>
    <xf numFmtId="165" fontId="9" fillId="2" borderId="8" xfId="1" applyNumberFormat="1" applyFont="1" applyFill="1" applyBorder="1"/>
    <xf numFmtId="1" fontId="3" fillId="0" borderId="0" xfId="1" applyNumberFormat="1" applyFont="1" applyFill="1" applyBorder="1"/>
    <xf numFmtId="165" fontId="15" fillId="0" borderId="13" xfId="1" applyNumberFormat="1" applyFont="1" applyFill="1" applyBorder="1"/>
    <xf numFmtId="167" fontId="16" fillId="0" borderId="0" xfId="1" applyNumberFormat="1" applyFont="1" applyFill="1" applyBorder="1" applyAlignment="1">
      <alignment horizontal="right" wrapText="1"/>
    </xf>
    <xf numFmtId="165" fontId="4" fillId="0" borderId="0" xfId="1" applyNumberFormat="1" applyFont="1" applyFill="1" applyBorder="1"/>
    <xf numFmtId="168" fontId="1" fillId="0" borderId="0" xfId="1" applyNumberFormat="1" applyFill="1" applyBorder="1"/>
    <xf numFmtId="49" fontId="5" fillId="0" borderId="6" xfId="1" applyNumberFormat="1" applyFont="1" applyFill="1" applyBorder="1"/>
    <xf numFmtId="165" fontId="4" fillId="0" borderId="8" xfId="1" applyNumberFormat="1" applyFont="1" applyFill="1" applyBorder="1"/>
    <xf numFmtId="165" fontId="3" fillId="0" borderId="8" xfId="1" applyNumberFormat="1" applyFont="1" applyFill="1" applyBorder="1"/>
    <xf numFmtId="49" fontId="17" fillId="0" borderId="4" xfId="1" applyNumberFormat="1" applyFont="1" applyFill="1" applyBorder="1" applyAlignment="1">
      <alignment horizontal="left"/>
    </xf>
    <xf numFmtId="166" fontId="7" fillId="0" borderId="8" xfId="1" applyNumberFormat="1" applyFont="1" applyFill="1" applyBorder="1"/>
    <xf numFmtId="49" fontId="1" fillId="0" borderId="12" xfId="1" applyNumberFormat="1" applyFill="1" applyBorder="1"/>
    <xf numFmtId="165" fontId="7" fillId="0" borderId="8" xfId="1" applyNumberFormat="1" applyFont="1" applyFill="1" applyBorder="1"/>
    <xf numFmtId="1" fontId="17" fillId="0" borderId="4" xfId="1" applyNumberFormat="1" applyFont="1" applyFill="1" applyBorder="1" applyAlignment="1">
      <alignment horizontal="left"/>
    </xf>
    <xf numFmtId="0" fontId="1" fillId="0" borderId="11" xfId="1" applyFill="1" applyBorder="1"/>
    <xf numFmtId="10" fontId="18" fillId="0" borderId="8" xfId="1" applyNumberFormat="1" applyFont="1" applyFill="1" applyBorder="1"/>
    <xf numFmtId="0" fontId="1" fillId="0" borderId="4" xfId="1" applyFill="1" applyBorder="1"/>
    <xf numFmtId="0" fontId="1" fillId="0" borderId="13" xfId="1" applyFill="1" applyBorder="1"/>
    <xf numFmtId="10" fontId="19" fillId="0" borderId="0" xfId="1" applyNumberFormat="1" applyFont="1" applyFill="1" applyBorder="1"/>
    <xf numFmtId="1" fontId="8" fillId="0" borderId="14" xfId="1" applyNumberFormat="1" applyFont="1" applyFill="1" applyBorder="1" applyAlignment="1">
      <alignment horizontal="left"/>
    </xf>
    <xf numFmtId="0" fontId="1" fillId="0" borderId="6" xfId="1" applyFill="1" applyBorder="1"/>
    <xf numFmtId="10" fontId="4" fillId="0" borderId="6" xfId="1" applyNumberFormat="1" applyFont="1" applyFill="1" applyBorder="1"/>
    <xf numFmtId="49" fontId="8" fillId="0" borderId="15" xfId="1" applyNumberFormat="1" applyFont="1" applyFill="1" applyBorder="1" applyAlignment="1">
      <alignment horizontal="center" vertical="center"/>
    </xf>
    <xf numFmtId="49" fontId="10" fillId="0" borderId="13" xfId="1" applyNumberFormat="1" applyFont="1" applyFill="1" applyBorder="1" applyAlignment="1">
      <alignment horizontal="right"/>
    </xf>
    <xf numFmtId="10" fontId="4" fillId="0" borderId="13" xfId="1" applyNumberFormat="1" applyFont="1" applyFill="1" applyBorder="1"/>
    <xf numFmtId="49" fontId="18" fillId="0" borderId="13" xfId="1" applyNumberFormat="1" applyFont="1" applyFill="1" applyBorder="1" applyAlignment="1">
      <alignment horizontal="center" vertical="center"/>
    </xf>
    <xf numFmtId="10" fontId="4" fillId="0" borderId="13" xfId="1" applyNumberFormat="1" applyFont="1" applyFill="1" applyBorder="1" applyAlignment="1">
      <alignment horizontal="left"/>
    </xf>
    <xf numFmtId="49" fontId="18" fillId="0" borderId="13" xfId="1" applyNumberFormat="1" applyFont="1" applyFill="1" applyBorder="1"/>
    <xf numFmtId="2" fontId="10" fillId="0" borderId="16" xfId="1" applyNumberFormat="1" applyFont="1" applyFill="1" applyBorder="1" applyAlignment="1">
      <alignment horizontal="right"/>
    </xf>
    <xf numFmtId="1" fontId="4" fillId="0" borderId="17" xfId="1" applyNumberFormat="1" applyFont="1" applyFill="1" applyBorder="1" applyAlignment="1">
      <alignment horizontal="center" vertical="center"/>
    </xf>
    <xf numFmtId="169" fontId="4" fillId="0" borderId="6" xfId="1" applyNumberFormat="1" applyFont="1" applyFill="1" applyBorder="1"/>
    <xf numFmtId="49" fontId="18" fillId="0" borderId="6" xfId="1" applyNumberFormat="1" applyFont="1" applyFill="1" applyBorder="1" applyAlignment="1">
      <alignment horizontal="center" vertical="center"/>
    </xf>
    <xf numFmtId="169" fontId="20" fillId="0" borderId="6" xfId="1" applyNumberFormat="1" applyFont="1" applyFill="1" applyBorder="1" applyAlignment="1">
      <alignment horizontal="left"/>
    </xf>
    <xf numFmtId="49" fontId="18" fillId="0" borderId="6" xfId="1" applyNumberFormat="1" applyFont="1" applyFill="1" applyBorder="1"/>
    <xf numFmtId="169" fontId="10" fillId="0" borderId="18" xfId="1" applyNumberFormat="1" applyFont="1" applyFill="1" applyBorder="1" applyAlignment="1">
      <alignment horizontal="right"/>
    </xf>
    <xf numFmtId="1" fontId="21" fillId="0" borderId="19" xfId="1" applyNumberFormat="1" applyFont="1" applyFill="1" applyBorder="1" applyAlignment="1">
      <alignment horizontal="center" vertical="center"/>
    </xf>
    <xf numFmtId="0" fontId="22" fillId="0" borderId="13" xfId="1" applyFont="1" applyFill="1" applyBorder="1"/>
    <xf numFmtId="169" fontId="4" fillId="0" borderId="13" xfId="1" applyNumberFormat="1" applyFont="1" applyFill="1" applyBorder="1"/>
    <xf numFmtId="0" fontId="23" fillId="0" borderId="13" xfId="1" applyFont="1" applyFill="1" applyBorder="1" applyAlignment="1">
      <alignment horizontal="center" vertical="center"/>
    </xf>
    <xf numFmtId="169" fontId="24" fillId="0" borderId="13" xfId="1" applyNumberFormat="1" applyFont="1" applyFill="1" applyBorder="1" applyAlignment="1">
      <alignment horizontal="left"/>
    </xf>
    <xf numFmtId="0" fontId="23" fillId="0" borderId="13" xfId="1" applyFont="1" applyFill="1" applyBorder="1"/>
    <xf numFmtId="169" fontId="10" fillId="0" borderId="13" xfId="1" applyNumberFormat="1" applyFont="1" applyFill="1" applyBorder="1" applyAlignment="1">
      <alignment horizontal="right"/>
    </xf>
    <xf numFmtId="0" fontId="1" fillId="0" borderId="4" xfId="1" applyBorder="1"/>
    <xf numFmtId="168" fontId="1" fillId="0" borderId="0" xfId="1" applyNumberFormat="1" applyBorder="1"/>
    <xf numFmtId="0" fontId="25" fillId="0" borderId="20" xfId="1" applyFont="1" applyBorder="1" applyAlignment="1">
      <alignment horizontal="center"/>
    </xf>
    <xf numFmtId="1" fontId="25" fillId="0" borderId="0" xfId="1" applyNumberFormat="1" applyFont="1" applyBorder="1"/>
    <xf numFmtId="170" fontId="25" fillId="0" borderId="0" xfId="1" applyNumberFormat="1" applyFont="1" applyBorder="1"/>
    <xf numFmtId="3" fontId="25" fillId="0" borderId="0" xfId="1" applyNumberFormat="1" applyFont="1" applyBorder="1"/>
    <xf numFmtId="170" fontId="25" fillId="0" borderId="5" xfId="1" applyNumberFormat="1" applyFont="1" applyBorder="1"/>
    <xf numFmtId="3" fontId="1" fillId="0" borderId="0" xfId="1" applyNumberFormat="1" applyBorder="1"/>
    <xf numFmtId="0" fontId="25" fillId="0" borderId="21" xfId="1" applyFont="1" applyBorder="1" applyAlignment="1">
      <alignment horizontal="center"/>
    </xf>
    <xf numFmtId="0" fontId="26" fillId="3" borderId="22" xfId="1" applyFont="1" applyFill="1" applyBorder="1" applyAlignment="1">
      <alignment vertical="center" wrapText="1"/>
    </xf>
    <xf numFmtId="0" fontId="25" fillId="0" borderId="0" xfId="1" applyFont="1" applyBorder="1"/>
    <xf numFmtId="0" fontId="25" fillId="0" borderId="5" xfId="1" applyFont="1" applyBorder="1"/>
    <xf numFmtId="0" fontId="27" fillId="3" borderId="20" xfId="1" applyFont="1" applyFill="1" applyBorder="1" applyAlignment="1">
      <alignment horizontal="center" vertical="center" wrapText="1"/>
    </xf>
    <xf numFmtId="0" fontId="26" fillId="3" borderId="20" xfId="1" applyFont="1" applyFill="1" applyBorder="1" applyAlignment="1">
      <alignment horizontal="center" vertical="center" wrapText="1"/>
    </xf>
    <xf numFmtId="0" fontId="26" fillId="3" borderId="21" xfId="1" applyFont="1" applyFill="1" applyBorder="1" applyAlignment="1">
      <alignment horizontal="center" vertical="center" wrapText="1"/>
    </xf>
    <xf numFmtId="0" fontId="28" fillId="3" borderId="23" xfId="1" applyFont="1" applyFill="1" applyBorder="1" applyAlignment="1">
      <alignment horizontal="center" vertical="center" wrapText="1"/>
    </xf>
    <xf numFmtId="0" fontId="1" fillId="0" borderId="24" xfId="1" applyBorder="1"/>
    <xf numFmtId="3" fontId="25" fillId="0" borderId="24" xfId="1" applyNumberFormat="1" applyFont="1" applyBorder="1"/>
    <xf numFmtId="170" fontId="25" fillId="0" borderId="24" xfId="1" applyNumberFormat="1" applyFont="1" applyBorder="1"/>
    <xf numFmtId="170" fontId="25" fillId="0" borderId="25" xfId="1" applyNumberFormat="1" applyFont="1" applyBorder="1"/>
  </cellXfs>
  <cellStyles count="2">
    <cellStyle name="Normal" xfId="0" builtinId="0"/>
    <cellStyle name="Normal 2" xfId="1" xr:uid="{66DC012E-3418-4FA1-B75F-C552680422F7}"/>
  </cellStyles>
  <dxfs count="0"/>
  <tableStyles count="1" defaultTableStyle="TableStyleMedium2" defaultPivotStyle="PivotStyleLight16">
    <tableStyle name="Invisible" pivot="0" table="0" count="0" xr9:uid="{2CA9B8AC-F62C-4218-B9D7-5A555383A67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iche\Downloads\04%20TABLEAU%20RATIO%20OCTOBRE%202025%20-%20%20-%20.xlsx" TargetMode="External"/><Relationship Id="rId1" Type="http://schemas.openxmlformats.org/officeDocument/2006/relationships/externalLinkPath" Target="/Users/miche/Downloads/04%20TABLEAU%20RATIO%20OCTOBRE%202025%20-%20%20-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CUISINE\Tableaux%20Ratio%202022\TABLEAU%20RATIO%20MATRICE%20Juillet%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au de Bord   "/>
      <sheetName val="Food Cost Journalier  "/>
      <sheetName val="Bev Cost Journalier "/>
      <sheetName val="Factures Nourriture "/>
      <sheetName val="Factures Boisson "/>
      <sheetName val="Offerts du Mois "/>
      <sheetName val="Crédits &amp; Transfers "/>
    </sheetNames>
    <sheetDataSet>
      <sheetData sheetId="0" refreshError="1"/>
      <sheetData sheetId="1">
        <row r="38">
          <cell r="C38">
            <v>0</v>
          </cell>
          <cell r="F38">
            <v>0</v>
          </cell>
          <cell r="I38">
            <v>4972.3999999999996</v>
          </cell>
        </row>
      </sheetData>
      <sheetData sheetId="2">
        <row r="38">
          <cell r="B38">
            <v>6122.3099999999995</v>
          </cell>
          <cell r="D38">
            <v>25389.31</v>
          </cell>
        </row>
      </sheetData>
      <sheetData sheetId="3" refreshError="1"/>
      <sheetData sheetId="4" refreshError="1"/>
      <sheetData sheetId="5">
        <row r="47">
          <cell r="E47">
            <v>80.966899999999995</v>
          </cell>
          <cell r="N47">
            <v>571.84</v>
          </cell>
        </row>
      </sheetData>
      <sheetData sheetId="6">
        <row r="47">
          <cell r="K47">
            <v>2786.84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mmaire"/>
      <sheetName val="Tableau de Bord"/>
      <sheetName val="Food Cost Journalier"/>
      <sheetName val="Bev Cost Journalier"/>
      <sheetName val="Factures Nourriture"/>
      <sheetName val="Factures Boisson"/>
      <sheetName val="Offerts du Mois"/>
      <sheetName val="Crédits &amp; Transfers"/>
    </sheetNames>
    <sheetDataSet>
      <sheetData sheetId="0"/>
      <sheetData sheetId="1"/>
      <sheetData sheetId="2"/>
      <sheetData sheetId="3"/>
      <sheetData sheetId="4"/>
      <sheetData sheetId="5"/>
      <sheetData sheetId="6">
        <row r="62">
          <cell r="N62">
            <v>0</v>
          </cell>
        </row>
      </sheetData>
      <sheetData sheetId="7">
        <row r="20">
          <cell r="E20">
            <v>0</v>
          </cell>
        </row>
        <row r="47">
          <cell r="E47">
            <v>0</v>
          </cell>
          <cell r="K47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36548-903D-49F1-97AB-27039C14830B}">
  <dimension ref="A1:AB93"/>
  <sheetViews>
    <sheetView showGridLines="0" tabSelected="1" zoomScale="90" zoomScaleNormal="90" workbookViewId="0">
      <selection activeCell="H21" sqref="H21"/>
    </sheetView>
  </sheetViews>
  <sheetFormatPr baseColWidth="10" defaultColWidth="11.42578125" defaultRowHeight="15" customHeight="1" x14ac:dyDescent="0.25"/>
  <cols>
    <col min="1" max="1" width="49.7109375" style="6" customWidth="1"/>
    <col min="2" max="2" width="8.42578125" style="6" customWidth="1"/>
    <col min="3" max="3" width="26.42578125" style="6" customWidth="1"/>
    <col min="4" max="4" width="12.42578125" style="6" customWidth="1"/>
    <col min="5" max="5" width="19.7109375" style="6" customWidth="1"/>
    <col min="6" max="6" width="13.42578125" style="6" customWidth="1"/>
    <col min="7" max="7" width="46.7109375" style="6" customWidth="1"/>
    <col min="8" max="29" width="11.42578125" style="6" customWidth="1"/>
    <col min="30" max="16384" width="11.42578125" style="6"/>
  </cols>
  <sheetData>
    <row r="1" spans="1:28" ht="56.25" customHeight="1" x14ac:dyDescent="0.25">
      <c r="A1" s="1" t="s">
        <v>0</v>
      </c>
      <c r="B1" s="2"/>
      <c r="C1" s="2"/>
      <c r="D1" s="2"/>
      <c r="E1" s="2"/>
      <c r="F1" s="2"/>
      <c r="G1" s="2"/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/>
    </row>
    <row r="2" spans="1:28" ht="34.5" customHeight="1" x14ac:dyDescent="0.25">
      <c r="A2" s="7" t="s">
        <v>1</v>
      </c>
      <c r="B2" s="8"/>
      <c r="C2" s="8"/>
      <c r="D2" s="8"/>
      <c r="E2" s="8"/>
      <c r="F2" s="8"/>
      <c r="G2" s="8"/>
      <c r="H2" s="9"/>
      <c r="I2" s="9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1"/>
    </row>
    <row r="3" spans="1:28" ht="15.75" customHeight="1" x14ac:dyDescent="0.25">
      <c r="A3" s="12"/>
      <c r="B3" s="13"/>
      <c r="C3" s="14"/>
      <c r="D3" s="9"/>
      <c r="E3" s="9"/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</row>
    <row r="4" spans="1:28" ht="15.75" customHeight="1" x14ac:dyDescent="0.25">
      <c r="A4" s="15"/>
      <c r="B4" s="13"/>
      <c r="C4" s="16" t="s">
        <v>2</v>
      </c>
      <c r="D4" s="9"/>
      <c r="E4" s="16" t="s">
        <v>2</v>
      </c>
      <c r="F4" s="9"/>
      <c r="G4" s="9"/>
      <c r="H4" s="17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1"/>
    </row>
    <row r="5" spans="1:28" ht="15.75" customHeight="1" x14ac:dyDescent="0.25">
      <c r="A5" s="15"/>
      <c r="B5" s="13"/>
      <c r="C5" s="16" t="s">
        <v>3</v>
      </c>
      <c r="D5" s="9"/>
      <c r="E5" s="18" t="s">
        <v>4</v>
      </c>
      <c r="F5" s="9"/>
      <c r="G5" s="9"/>
      <c r="H5" s="9"/>
      <c r="I5" s="9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1"/>
    </row>
    <row r="6" spans="1:28" ht="15.75" customHeight="1" x14ac:dyDescent="0.25">
      <c r="A6" s="19" t="s">
        <v>5</v>
      </c>
      <c r="B6" s="20" t="s">
        <v>5</v>
      </c>
      <c r="C6" s="21" t="s">
        <v>5</v>
      </c>
      <c r="D6" s="9"/>
      <c r="E6" s="21" t="s">
        <v>5</v>
      </c>
      <c r="F6" s="9"/>
      <c r="G6" s="9"/>
      <c r="H6" s="9"/>
      <c r="I6" s="9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1"/>
    </row>
    <row r="7" spans="1:28" ht="15.75" customHeight="1" x14ac:dyDescent="0.25">
      <c r="A7" s="22"/>
      <c r="B7" s="13"/>
      <c r="C7" s="23"/>
      <c r="D7" s="9"/>
      <c r="E7" s="9"/>
      <c r="F7" s="9"/>
      <c r="G7" s="9"/>
      <c r="H7" s="9"/>
      <c r="I7" s="9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1"/>
    </row>
    <row r="8" spans="1:28" ht="16.5" customHeight="1" x14ac:dyDescent="0.25">
      <c r="A8" s="24" t="s">
        <v>6</v>
      </c>
      <c r="B8" s="25"/>
      <c r="C8" s="26">
        <v>0</v>
      </c>
      <c r="D8" s="27"/>
      <c r="E8" s="28">
        <v>27442.91</v>
      </c>
      <c r="F8" s="29">
        <v>8</v>
      </c>
      <c r="G8" s="9"/>
      <c r="H8" s="9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1"/>
    </row>
    <row r="9" spans="1:28" ht="15.75" customHeight="1" x14ac:dyDescent="0.25">
      <c r="A9" s="30"/>
      <c r="B9" s="13"/>
      <c r="C9" s="31"/>
      <c r="D9" s="9"/>
      <c r="E9" s="32"/>
      <c r="F9" s="2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1"/>
    </row>
    <row r="10" spans="1:28" ht="15.75" customHeight="1" x14ac:dyDescent="0.25">
      <c r="A10" s="24" t="s">
        <v>7</v>
      </c>
      <c r="B10" s="25"/>
      <c r="C10" s="26">
        <f>'[1]Food Cost Journalier  '!C38</f>
        <v>0</v>
      </c>
      <c r="D10" s="33"/>
      <c r="E10" s="26">
        <f>'[1]Bev Cost Journalier '!B38</f>
        <v>6122.3099999999995</v>
      </c>
      <c r="F10" s="29">
        <v>10</v>
      </c>
      <c r="G10" s="9"/>
      <c r="H10" s="9"/>
      <c r="I10" s="9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1"/>
    </row>
    <row r="11" spans="1:28" ht="15.75" customHeight="1" x14ac:dyDescent="0.25">
      <c r="A11" s="30"/>
      <c r="B11" s="13"/>
      <c r="C11" s="34"/>
      <c r="D11" s="9"/>
      <c r="E11" s="34"/>
      <c r="F11" s="29"/>
      <c r="G11" s="9"/>
      <c r="H11" s="9"/>
      <c r="I11" s="9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1"/>
    </row>
    <row r="12" spans="1:28" ht="15.75" customHeight="1" x14ac:dyDescent="0.25">
      <c r="A12" s="35" t="s">
        <v>8</v>
      </c>
      <c r="B12" s="25"/>
      <c r="C12" s="36">
        <f>'[1]Food Cost Journalier  '!I38</f>
        <v>4972.3999999999996</v>
      </c>
      <c r="D12" s="33"/>
      <c r="E12" s="37">
        <f>+'[1]Offerts du Mois '!N47</f>
        <v>571.84</v>
      </c>
      <c r="F12" s="29">
        <v>12</v>
      </c>
      <c r="G12" s="9"/>
      <c r="H12" s="9"/>
      <c r="I12" s="9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1"/>
    </row>
    <row r="13" spans="1:28" ht="15.75" customHeight="1" x14ac:dyDescent="0.25">
      <c r="A13" s="35" t="s">
        <v>9</v>
      </c>
      <c r="B13" s="25"/>
      <c r="C13" s="37"/>
      <c r="D13" s="33"/>
      <c r="E13" s="37">
        <f>+'[1]Offerts du Mois '!E47</f>
        <v>80.966899999999995</v>
      </c>
      <c r="F13" s="29">
        <v>13</v>
      </c>
      <c r="G13" s="9"/>
      <c r="H13" s="9"/>
      <c r="I13" s="9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1"/>
    </row>
    <row r="14" spans="1:28" ht="15.75" customHeight="1" x14ac:dyDescent="0.25">
      <c r="A14" s="35" t="s">
        <v>10</v>
      </c>
      <c r="B14" s="38"/>
      <c r="C14" s="37">
        <v>0</v>
      </c>
      <c r="D14" s="33"/>
      <c r="E14" s="37"/>
      <c r="F14" s="29">
        <v>14</v>
      </c>
      <c r="G14" s="9"/>
      <c r="H14" s="9"/>
      <c r="I14" s="9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1"/>
    </row>
    <row r="15" spans="1:28" ht="15.75" customHeight="1" x14ac:dyDescent="0.25">
      <c r="A15" s="35" t="s">
        <v>11</v>
      </c>
      <c r="B15" s="38"/>
      <c r="C15" s="37">
        <f>'[2]Crédits &amp; Transfers'!E20</f>
        <v>0</v>
      </c>
      <c r="D15" s="33"/>
      <c r="E15" s="37">
        <v>0</v>
      </c>
      <c r="F15" s="29">
        <v>15</v>
      </c>
      <c r="G15" s="9"/>
      <c r="H15" s="9"/>
      <c r="I15" s="9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1"/>
    </row>
    <row r="16" spans="1:28" ht="15.75" customHeight="1" x14ac:dyDescent="0.25">
      <c r="A16" s="35" t="s">
        <v>12</v>
      </c>
      <c r="B16" s="38"/>
      <c r="C16" s="37">
        <f>'[2]Crédits &amp; Transfers'!E47-'[2]Crédits &amp; Transfers'!K47</f>
        <v>0</v>
      </c>
      <c r="D16" s="33"/>
      <c r="E16" s="37">
        <f>+'[1]Crédits &amp; Transfers '!K47</f>
        <v>2786.84</v>
      </c>
      <c r="F16" s="29">
        <v>16</v>
      </c>
      <c r="G16" s="9"/>
      <c r="H16" s="9"/>
      <c r="I16" s="9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1"/>
    </row>
    <row r="17" spans="1:28" ht="15.75" customHeight="1" x14ac:dyDescent="0.25">
      <c r="A17" s="39"/>
      <c r="B17" s="13"/>
      <c r="C17" s="40"/>
      <c r="D17" s="9"/>
      <c r="E17" s="40"/>
      <c r="F17" s="29"/>
      <c r="G17" s="9"/>
      <c r="H17" s="9"/>
      <c r="I17" s="9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1"/>
    </row>
    <row r="18" spans="1:28" ht="15.75" customHeight="1" x14ac:dyDescent="0.25">
      <c r="A18" s="24" t="s">
        <v>13</v>
      </c>
      <c r="B18" s="41"/>
      <c r="C18" s="26"/>
      <c r="D18" s="33"/>
      <c r="E18" s="42">
        <v>25931.55</v>
      </c>
      <c r="F18" s="29">
        <v>18</v>
      </c>
      <c r="G18" s="9"/>
      <c r="H18" s="9"/>
      <c r="I18" s="9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1"/>
    </row>
    <row r="19" spans="1:28" ht="15.75" customHeight="1" x14ac:dyDescent="0.25">
      <c r="A19" s="30"/>
      <c r="B19" s="43"/>
      <c r="C19" s="44"/>
      <c r="D19" s="9"/>
      <c r="E19" s="44" t="s">
        <v>14</v>
      </c>
      <c r="F19" s="29"/>
      <c r="G19" s="9"/>
      <c r="H19" s="9"/>
      <c r="I19" s="9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1"/>
    </row>
    <row r="20" spans="1:28" ht="15.75" customHeight="1" x14ac:dyDescent="0.25">
      <c r="A20" s="24" t="s">
        <v>15</v>
      </c>
      <c r="B20" s="45"/>
      <c r="C20" s="46">
        <f>C8+C10-C12-C13-C14-C15-C16-C18</f>
        <v>-4972.3999999999996</v>
      </c>
      <c r="D20" s="9"/>
      <c r="E20" s="46">
        <f>E8+E10-E12-E13-E14-E15-E16-E18</f>
        <v>4194.0231000000058</v>
      </c>
      <c r="F20" s="29">
        <v>20</v>
      </c>
      <c r="G20" s="47" t="s">
        <v>16</v>
      </c>
      <c r="H20" s="9"/>
      <c r="I20" s="9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1"/>
    </row>
    <row r="21" spans="1:28" ht="15.75" customHeight="1" x14ac:dyDescent="0.25">
      <c r="A21" s="30"/>
      <c r="B21" s="13"/>
      <c r="C21" s="48" t="s">
        <v>5</v>
      </c>
      <c r="D21" s="9"/>
      <c r="E21" s="48" t="s">
        <v>5</v>
      </c>
      <c r="F21" s="29"/>
      <c r="G21" s="47"/>
      <c r="H21" s="9"/>
      <c r="I21" s="9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1"/>
    </row>
    <row r="22" spans="1:28" ht="15.75" customHeight="1" x14ac:dyDescent="0.25">
      <c r="A22" s="24" t="s">
        <v>17</v>
      </c>
      <c r="B22" s="25"/>
      <c r="C22" s="49">
        <f>'[1]Food Cost Journalier  '!F38</f>
        <v>0</v>
      </c>
      <c r="D22" s="33"/>
      <c r="E22" s="49">
        <f>'[1]Bev Cost Journalier '!D38</f>
        <v>25389.31</v>
      </c>
      <c r="F22" s="29">
        <v>22</v>
      </c>
      <c r="G22" s="9"/>
      <c r="H22" s="9"/>
      <c r="I22" s="9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1"/>
    </row>
    <row r="23" spans="1:28" ht="15.75" customHeight="1" x14ac:dyDescent="0.25">
      <c r="A23" s="24" t="s">
        <v>18</v>
      </c>
      <c r="B23" s="25"/>
      <c r="C23" s="50">
        <v>0</v>
      </c>
      <c r="D23" s="33"/>
      <c r="E23" s="50">
        <v>0</v>
      </c>
      <c r="F23" s="29">
        <v>23</v>
      </c>
      <c r="G23" s="47"/>
      <c r="H23" s="9"/>
      <c r="I23" s="9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1"/>
    </row>
    <row r="24" spans="1:28" ht="15.75" customHeight="1" x14ac:dyDescent="0.25">
      <c r="A24" s="51" t="s">
        <v>19</v>
      </c>
      <c r="B24" s="25"/>
      <c r="C24" s="52">
        <f>C22+C23</f>
        <v>0</v>
      </c>
      <c r="D24" s="53" t="s">
        <v>20</v>
      </c>
      <c r="E24" s="54">
        <f>E22+E23</f>
        <v>25389.31</v>
      </c>
      <c r="F24" s="29">
        <v>24</v>
      </c>
      <c r="G24" s="9" t="s">
        <v>21</v>
      </c>
      <c r="H24" s="9"/>
      <c r="I24" s="9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1"/>
    </row>
    <row r="25" spans="1:28" ht="9" customHeight="1" x14ac:dyDescent="0.25">
      <c r="A25" s="55"/>
      <c r="B25" s="9"/>
      <c r="C25" s="56"/>
      <c r="D25" s="9"/>
      <c r="E25" s="56"/>
      <c r="F25" s="29"/>
      <c r="G25" s="9"/>
      <c r="H25" s="9"/>
      <c r="I25" s="9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1"/>
    </row>
    <row r="26" spans="1:28" ht="15.75" customHeight="1" x14ac:dyDescent="0.25">
      <c r="A26" s="24" t="s">
        <v>22</v>
      </c>
      <c r="B26" s="25"/>
      <c r="C26" s="57" t="e">
        <f>C20/C24</f>
        <v>#DIV/0!</v>
      </c>
      <c r="D26" s="33"/>
      <c r="E26" s="57">
        <f>E20/E24</f>
        <v>0.16518854194934821</v>
      </c>
      <c r="F26" s="29">
        <v>26</v>
      </c>
      <c r="G26" s="9" t="s">
        <v>23</v>
      </c>
      <c r="H26" s="9"/>
      <c r="I26" s="9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1"/>
    </row>
    <row r="27" spans="1:28" ht="8.25" customHeight="1" x14ac:dyDescent="0.25">
      <c r="A27" s="58"/>
      <c r="B27" s="9"/>
      <c r="C27" s="59"/>
      <c r="D27" s="9"/>
      <c r="E27" s="59"/>
      <c r="F27" s="9"/>
      <c r="G27" s="9"/>
      <c r="H27" s="9"/>
      <c r="I27" s="9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1"/>
    </row>
    <row r="28" spans="1:28" ht="15.75" customHeight="1" x14ac:dyDescent="0.25">
      <c r="A28" s="24" t="s">
        <v>24</v>
      </c>
      <c r="B28" s="9"/>
      <c r="C28" s="60"/>
      <c r="D28" s="9"/>
      <c r="E28" s="60"/>
      <c r="F28" s="9"/>
      <c r="G28" s="9"/>
      <c r="H28" s="9"/>
      <c r="I28" s="9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1"/>
    </row>
    <row r="29" spans="1:28" ht="9" customHeight="1" x14ac:dyDescent="0.25">
      <c r="A29" s="61"/>
      <c r="B29" s="62"/>
      <c r="C29" s="63"/>
      <c r="D29" s="62"/>
      <c r="E29" s="63"/>
      <c r="F29" s="62"/>
      <c r="G29" s="62"/>
      <c r="H29" s="9"/>
      <c r="I29" s="9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1"/>
    </row>
    <row r="30" spans="1:28" ht="15.75" customHeight="1" x14ac:dyDescent="0.25">
      <c r="A30" s="64" t="s">
        <v>25</v>
      </c>
      <c r="B30" s="65" t="s">
        <v>26</v>
      </c>
      <c r="C30" s="66">
        <f>((C18+E18)/(C22+E22))</f>
        <v>1.0213570199426452</v>
      </c>
      <c r="D30" s="67" t="s">
        <v>27</v>
      </c>
      <c r="E30" s="68"/>
      <c r="F30" s="69" t="s">
        <v>28</v>
      </c>
      <c r="G30" s="70"/>
      <c r="H30" s="27"/>
      <c r="I30" s="9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1"/>
    </row>
    <row r="31" spans="1:28" ht="15.75" customHeight="1" x14ac:dyDescent="0.25">
      <c r="A31" s="71"/>
      <c r="B31" s="62"/>
      <c r="C31" s="72">
        <f>C20+E20</f>
        <v>-778.37689999999384</v>
      </c>
      <c r="D31" s="73" t="s">
        <v>27</v>
      </c>
      <c r="E31" s="74">
        <v>31181</v>
      </c>
      <c r="F31" s="75" t="s">
        <v>28</v>
      </c>
      <c r="G31" s="76">
        <f>C31-E31</f>
        <v>-31959.376899999996</v>
      </c>
      <c r="H31" s="27"/>
      <c r="I31" s="9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1"/>
    </row>
    <row r="32" spans="1:28" ht="15.75" customHeight="1" x14ac:dyDescent="0.25">
      <c r="A32" s="77"/>
      <c r="B32" s="78"/>
      <c r="C32" s="79"/>
      <c r="D32" s="80"/>
      <c r="E32" s="81"/>
      <c r="F32" s="82"/>
      <c r="G32" s="83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1"/>
    </row>
    <row r="33" spans="1:28" ht="15" customHeight="1" x14ac:dyDescent="0.25">
      <c r="A33" s="58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1"/>
    </row>
    <row r="34" spans="1:28" ht="15" customHeight="1" x14ac:dyDescent="0.25">
      <c r="A34" s="84"/>
      <c r="B34" s="10"/>
      <c r="C34" s="85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1"/>
    </row>
    <row r="35" spans="1:28" ht="15" customHeight="1" x14ac:dyDescent="0.25">
      <c r="A35" s="84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1"/>
    </row>
    <row r="36" spans="1:28" ht="15" customHeight="1" x14ac:dyDescent="0.25">
      <c r="A36" s="84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1"/>
    </row>
    <row r="37" spans="1:28" ht="15" customHeight="1" x14ac:dyDescent="0.25">
      <c r="A37" s="84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1"/>
    </row>
    <row r="38" spans="1:28" ht="15" customHeight="1" x14ac:dyDescent="0.25">
      <c r="A38" s="84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1"/>
    </row>
    <row r="39" spans="1:28" ht="15" customHeight="1" x14ac:dyDescent="0.25">
      <c r="A39" s="84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1"/>
    </row>
    <row r="40" spans="1:28" ht="15" customHeight="1" x14ac:dyDescent="0.25">
      <c r="A40" s="84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1"/>
    </row>
    <row r="41" spans="1:28" ht="15" customHeight="1" x14ac:dyDescent="0.25">
      <c r="A41" s="84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1"/>
    </row>
    <row r="42" spans="1:28" ht="15" customHeight="1" x14ac:dyDescent="0.25">
      <c r="A42" s="84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1"/>
    </row>
    <row r="43" spans="1:28" ht="15" customHeight="1" x14ac:dyDescent="0.25">
      <c r="A43" s="84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1"/>
    </row>
    <row r="44" spans="1:28" ht="15" customHeight="1" x14ac:dyDescent="0.25">
      <c r="A44" s="84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1"/>
    </row>
    <row r="45" spans="1:28" ht="15" customHeight="1" x14ac:dyDescent="0.25">
      <c r="A45" s="84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1"/>
    </row>
    <row r="46" spans="1:28" ht="15" customHeight="1" x14ac:dyDescent="0.25">
      <c r="A46" s="84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1"/>
    </row>
    <row r="47" spans="1:28" ht="15" customHeight="1" x14ac:dyDescent="0.25">
      <c r="A47" s="84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1"/>
    </row>
    <row r="48" spans="1:28" ht="15" customHeight="1" x14ac:dyDescent="0.25">
      <c r="A48" s="84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1"/>
    </row>
    <row r="49" spans="1:28" ht="15" customHeight="1" x14ac:dyDescent="0.25">
      <c r="A49" s="84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1"/>
    </row>
    <row r="50" spans="1:28" ht="15" customHeight="1" x14ac:dyDescent="0.25">
      <c r="A50" s="84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1"/>
    </row>
    <row r="51" spans="1:28" ht="15" customHeight="1" x14ac:dyDescent="0.25">
      <c r="A51" s="84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1"/>
    </row>
    <row r="52" spans="1:28" ht="15" customHeight="1" x14ac:dyDescent="0.25">
      <c r="A52" s="84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1"/>
    </row>
    <row r="53" spans="1:28" ht="15" customHeight="1" x14ac:dyDescent="0.25">
      <c r="A53" s="84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1"/>
    </row>
    <row r="54" spans="1:28" ht="15" customHeight="1" x14ac:dyDescent="0.25">
      <c r="A54" s="84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1"/>
    </row>
    <row r="55" spans="1:28" ht="15" customHeight="1" x14ac:dyDescent="0.25">
      <c r="A55" s="84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1"/>
    </row>
    <row r="56" spans="1:28" ht="15" customHeight="1" x14ac:dyDescent="0.25">
      <c r="A56" s="84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1"/>
    </row>
    <row r="57" spans="1:28" ht="15" customHeight="1" x14ac:dyDescent="0.25">
      <c r="A57" s="84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1"/>
    </row>
    <row r="58" spans="1:28" ht="15" customHeight="1" x14ac:dyDescent="0.25">
      <c r="A58" s="84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1"/>
    </row>
    <row r="59" spans="1:28" ht="15" customHeight="1" x14ac:dyDescent="0.25">
      <c r="A59" s="84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1"/>
    </row>
    <row r="60" spans="1:28" ht="15" customHeight="1" x14ac:dyDescent="0.25">
      <c r="A60" s="84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1"/>
    </row>
    <row r="61" spans="1:28" ht="15" customHeight="1" x14ac:dyDescent="0.25">
      <c r="A61" s="84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1"/>
    </row>
    <row r="62" spans="1:28" ht="15" customHeight="1" x14ac:dyDescent="0.25">
      <c r="A62" s="84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1"/>
    </row>
    <row r="63" spans="1:28" ht="15" customHeight="1" x14ac:dyDescent="0.25">
      <c r="A63" s="84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1"/>
    </row>
    <row r="64" spans="1:28" ht="15" customHeight="1" x14ac:dyDescent="0.25">
      <c r="A64" s="84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1"/>
    </row>
    <row r="65" spans="1:28" ht="15" customHeight="1" x14ac:dyDescent="0.25">
      <c r="A65" s="84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1"/>
    </row>
    <row r="66" spans="1:28" ht="15" customHeight="1" x14ac:dyDescent="0.25">
      <c r="A66" s="84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1"/>
    </row>
    <row r="67" spans="1:28" ht="15" customHeight="1" x14ac:dyDescent="0.25">
      <c r="A67" s="84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1"/>
    </row>
    <row r="68" spans="1:28" ht="15" customHeight="1" x14ac:dyDescent="0.25">
      <c r="A68" s="84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1"/>
    </row>
    <row r="69" spans="1:28" ht="15" customHeight="1" x14ac:dyDescent="0.25">
      <c r="A69" s="84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1"/>
    </row>
    <row r="70" spans="1:28" ht="15" customHeight="1" x14ac:dyDescent="0.25">
      <c r="A70" s="84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1"/>
    </row>
    <row r="71" spans="1:28" ht="15" customHeight="1" x14ac:dyDescent="0.25">
      <c r="A71" s="84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1"/>
    </row>
    <row r="72" spans="1:28" ht="15" customHeight="1" x14ac:dyDescent="0.25">
      <c r="A72" s="84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1"/>
    </row>
    <row r="73" spans="1:28" ht="15" customHeight="1" x14ac:dyDescent="0.25">
      <c r="A73" s="84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1"/>
    </row>
    <row r="74" spans="1:28" ht="15" customHeight="1" x14ac:dyDescent="0.25">
      <c r="A74" s="84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1"/>
    </row>
    <row r="75" spans="1:28" ht="15" customHeight="1" x14ac:dyDescent="0.25">
      <c r="A75" s="84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1"/>
    </row>
    <row r="76" spans="1:28" ht="15" customHeight="1" x14ac:dyDescent="0.25">
      <c r="A76" s="84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1"/>
    </row>
    <row r="77" spans="1:28" ht="15" customHeight="1" x14ac:dyDescent="0.25">
      <c r="A77" s="84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1"/>
    </row>
    <row r="78" spans="1:28" ht="15" customHeight="1" x14ac:dyDescent="0.25">
      <c r="A78" s="84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1"/>
    </row>
    <row r="79" spans="1:28" ht="15" customHeight="1" x14ac:dyDescent="0.25">
      <c r="A79" s="84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1"/>
    </row>
    <row r="80" spans="1:28" ht="15.75" customHeight="1" x14ac:dyDescent="0.25">
      <c r="A80" s="86"/>
      <c r="B80" s="10"/>
      <c r="C80" s="87"/>
      <c r="D80" s="88"/>
      <c r="E80" s="87"/>
      <c r="F80" s="88"/>
      <c r="G80" s="87"/>
      <c r="H80" s="88"/>
      <c r="I80" s="87"/>
      <c r="J80" s="88"/>
      <c r="K80" s="87"/>
      <c r="L80" s="88"/>
      <c r="M80" s="87"/>
      <c r="N80" s="88"/>
      <c r="O80" s="87"/>
      <c r="P80" s="88"/>
      <c r="Q80" s="87"/>
      <c r="R80" s="88"/>
      <c r="S80" s="87"/>
      <c r="T80" s="88"/>
      <c r="U80" s="87"/>
      <c r="V80" s="88"/>
      <c r="W80" s="87"/>
      <c r="X80" s="88"/>
      <c r="Y80" s="87"/>
      <c r="Z80" s="88"/>
      <c r="AA80" s="89"/>
      <c r="AB80" s="90"/>
    </row>
    <row r="81" spans="1:28" ht="15.75" customHeight="1" x14ac:dyDescent="0.25">
      <c r="A81" s="86"/>
      <c r="B81" s="10"/>
      <c r="C81" s="87"/>
      <c r="D81" s="88"/>
      <c r="E81" s="87"/>
      <c r="F81" s="88"/>
      <c r="G81" s="87"/>
      <c r="H81" s="88"/>
      <c r="I81" s="87"/>
      <c r="J81" s="88"/>
      <c r="K81" s="87"/>
      <c r="L81" s="88"/>
      <c r="M81" s="87"/>
      <c r="N81" s="88"/>
      <c r="O81" s="87"/>
      <c r="P81" s="88"/>
      <c r="Q81" s="87"/>
      <c r="R81" s="88"/>
      <c r="S81" s="87"/>
      <c r="T81" s="88"/>
      <c r="U81" s="87"/>
      <c r="V81" s="88"/>
      <c r="W81" s="87"/>
      <c r="X81" s="88"/>
      <c r="Y81" s="87"/>
      <c r="Z81" s="88"/>
      <c r="AA81" s="89"/>
      <c r="AB81" s="90"/>
    </row>
    <row r="82" spans="1:28" ht="15.75" customHeight="1" x14ac:dyDescent="0.25">
      <c r="A82" s="86"/>
      <c r="B82" s="10"/>
      <c r="C82" s="91"/>
      <c r="D82" s="88"/>
      <c r="E82" s="91"/>
      <c r="F82" s="88"/>
      <c r="G82" s="91"/>
      <c r="H82" s="88"/>
      <c r="I82" s="91"/>
      <c r="J82" s="88"/>
      <c r="K82" s="91"/>
      <c r="L82" s="88"/>
      <c r="M82" s="91"/>
      <c r="N82" s="88"/>
      <c r="O82" s="91"/>
      <c r="P82" s="88"/>
      <c r="Q82" s="91"/>
      <c r="R82" s="88"/>
      <c r="S82" s="91"/>
      <c r="T82" s="88"/>
      <c r="U82" s="91"/>
      <c r="V82" s="88"/>
      <c r="W82" s="91"/>
      <c r="X82" s="88"/>
      <c r="Y82" s="91"/>
      <c r="Z82" s="88"/>
      <c r="AA82" s="89"/>
      <c r="AB82" s="90"/>
    </row>
    <row r="83" spans="1:28" ht="15.75" customHeight="1" x14ac:dyDescent="0.25">
      <c r="A83" s="92"/>
      <c r="B83" s="10"/>
      <c r="C83" s="89"/>
      <c r="D83" s="88"/>
      <c r="E83" s="89"/>
      <c r="F83" s="88"/>
      <c r="G83" s="89"/>
      <c r="H83" s="88"/>
      <c r="I83" s="89"/>
      <c r="J83" s="88"/>
      <c r="K83" s="89"/>
      <c r="L83" s="88"/>
      <c r="M83" s="89"/>
      <c r="N83" s="88"/>
      <c r="O83" s="89"/>
      <c r="P83" s="88"/>
      <c r="Q83" s="89"/>
      <c r="R83" s="88"/>
      <c r="S83" s="89"/>
      <c r="T83" s="88"/>
      <c r="U83" s="89"/>
      <c r="V83" s="88"/>
      <c r="W83" s="89"/>
      <c r="X83" s="88"/>
      <c r="Y83" s="89"/>
      <c r="Z83" s="88"/>
      <c r="AA83" s="89"/>
      <c r="AB83" s="90"/>
    </row>
    <row r="84" spans="1:28" ht="15.75" customHeight="1" x14ac:dyDescent="0.25">
      <c r="A84" s="93"/>
      <c r="B84" s="10"/>
      <c r="C84" s="94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5"/>
    </row>
    <row r="85" spans="1:28" ht="15.75" customHeight="1" x14ac:dyDescent="0.25">
      <c r="A85" s="96"/>
      <c r="B85" s="10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5"/>
    </row>
    <row r="86" spans="1:28" ht="15.75" customHeight="1" x14ac:dyDescent="0.25">
      <c r="A86" s="97"/>
      <c r="B86" s="10"/>
      <c r="C86" s="91"/>
      <c r="D86" s="88"/>
      <c r="E86" s="91"/>
      <c r="F86" s="88"/>
      <c r="G86" s="91"/>
      <c r="H86" s="88"/>
      <c r="I86" s="91"/>
      <c r="J86" s="88"/>
      <c r="K86" s="91"/>
      <c r="L86" s="88"/>
      <c r="M86" s="91"/>
      <c r="N86" s="88"/>
      <c r="O86" s="91"/>
      <c r="P86" s="88"/>
      <c r="Q86" s="91"/>
      <c r="R86" s="88"/>
      <c r="S86" s="91"/>
      <c r="T86" s="88"/>
      <c r="U86" s="91"/>
      <c r="V86" s="88"/>
      <c r="W86" s="91"/>
      <c r="X86" s="88"/>
      <c r="Y86" s="91"/>
      <c r="Z86" s="88"/>
      <c r="AA86" s="91"/>
      <c r="AB86" s="90"/>
    </row>
    <row r="87" spans="1:28" ht="15.75" customHeight="1" x14ac:dyDescent="0.25">
      <c r="A87" s="97"/>
      <c r="B87" s="10"/>
      <c r="C87" s="87"/>
      <c r="D87" s="88"/>
      <c r="E87" s="87"/>
      <c r="F87" s="88"/>
      <c r="G87" s="87"/>
      <c r="H87" s="88"/>
      <c r="I87" s="87"/>
      <c r="J87" s="88"/>
      <c r="K87" s="87"/>
      <c r="L87" s="88"/>
      <c r="M87" s="87"/>
      <c r="N87" s="88"/>
      <c r="O87" s="87"/>
      <c r="P87" s="88"/>
      <c r="Q87" s="87"/>
      <c r="R87" s="88"/>
      <c r="S87" s="87"/>
      <c r="T87" s="88"/>
      <c r="U87" s="87"/>
      <c r="V87" s="88"/>
      <c r="W87" s="87"/>
      <c r="X87" s="88"/>
      <c r="Y87" s="87"/>
      <c r="Z87" s="88"/>
      <c r="AA87" s="89"/>
      <c r="AB87" s="90"/>
    </row>
    <row r="88" spans="1:28" ht="15.75" customHeight="1" x14ac:dyDescent="0.25">
      <c r="A88" s="97"/>
      <c r="B88" s="10"/>
      <c r="C88" s="87"/>
      <c r="D88" s="88"/>
      <c r="E88" s="87"/>
      <c r="F88" s="88"/>
      <c r="G88" s="87"/>
      <c r="H88" s="88"/>
      <c r="I88" s="87"/>
      <c r="J88" s="88"/>
      <c r="K88" s="87"/>
      <c r="L88" s="88"/>
      <c r="M88" s="87"/>
      <c r="N88" s="88"/>
      <c r="O88" s="87"/>
      <c r="P88" s="88"/>
      <c r="Q88" s="87"/>
      <c r="R88" s="88"/>
      <c r="S88" s="87"/>
      <c r="T88" s="88"/>
      <c r="U88" s="87"/>
      <c r="V88" s="88"/>
      <c r="W88" s="87"/>
      <c r="X88" s="88"/>
      <c r="Y88" s="87"/>
      <c r="Z88" s="88"/>
      <c r="AA88" s="89"/>
      <c r="AB88" s="90"/>
    </row>
    <row r="89" spans="1:28" ht="15.75" customHeight="1" x14ac:dyDescent="0.25">
      <c r="A89" s="97"/>
      <c r="B89" s="10"/>
      <c r="C89" s="87"/>
      <c r="D89" s="88"/>
      <c r="E89" s="87"/>
      <c r="F89" s="88"/>
      <c r="G89" s="87"/>
      <c r="H89" s="88"/>
      <c r="I89" s="87"/>
      <c r="J89" s="88"/>
      <c r="K89" s="87"/>
      <c r="L89" s="88"/>
      <c r="M89" s="87"/>
      <c r="N89" s="88"/>
      <c r="O89" s="87"/>
      <c r="P89" s="88"/>
      <c r="Q89" s="87"/>
      <c r="R89" s="88"/>
      <c r="S89" s="87"/>
      <c r="T89" s="88"/>
      <c r="U89" s="87"/>
      <c r="V89" s="88"/>
      <c r="W89" s="87"/>
      <c r="X89" s="88"/>
      <c r="Y89" s="87"/>
      <c r="Z89" s="88"/>
      <c r="AA89" s="89"/>
      <c r="AB89" s="90"/>
    </row>
    <row r="90" spans="1:28" ht="15.75" customHeight="1" x14ac:dyDescent="0.25">
      <c r="A90" s="97"/>
      <c r="B90" s="10"/>
      <c r="C90" s="87"/>
      <c r="D90" s="88"/>
      <c r="E90" s="87"/>
      <c r="F90" s="88"/>
      <c r="G90" s="87"/>
      <c r="H90" s="88"/>
      <c r="I90" s="87"/>
      <c r="J90" s="88"/>
      <c r="K90" s="87"/>
      <c r="L90" s="88"/>
      <c r="M90" s="87"/>
      <c r="N90" s="88"/>
      <c r="O90" s="87"/>
      <c r="P90" s="88"/>
      <c r="Q90" s="87"/>
      <c r="R90" s="88"/>
      <c r="S90" s="87"/>
      <c r="T90" s="88"/>
      <c r="U90" s="87"/>
      <c r="V90" s="88"/>
      <c r="W90" s="87"/>
      <c r="X90" s="88"/>
      <c r="Y90" s="87"/>
      <c r="Z90" s="88"/>
      <c r="AA90" s="89"/>
      <c r="AB90" s="90"/>
    </row>
    <row r="91" spans="1:28" ht="15.75" customHeight="1" x14ac:dyDescent="0.25">
      <c r="A91" s="97"/>
      <c r="B91" s="10"/>
      <c r="C91" s="87"/>
      <c r="D91" s="88"/>
      <c r="E91" s="87"/>
      <c r="F91" s="88"/>
      <c r="G91" s="87"/>
      <c r="H91" s="88"/>
      <c r="I91" s="87"/>
      <c r="J91" s="88"/>
      <c r="K91" s="87"/>
      <c r="L91" s="88"/>
      <c r="M91" s="87"/>
      <c r="N91" s="88"/>
      <c r="O91" s="87"/>
      <c r="P91" s="88"/>
      <c r="Q91" s="87"/>
      <c r="R91" s="88"/>
      <c r="S91" s="87"/>
      <c r="T91" s="88"/>
      <c r="U91" s="87"/>
      <c r="V91" s="88"/>
      <c r="W91" s="87"/>
      <c r="X91" s="88"/>
      <c r="Y91" s="87"/>
      <c r="Z91" s="88"/>
      <c r="AA91" s="89"/>
      <c r="AB91" s="90"/>
    </row>
    <row r="92" spans="1:28" ht="15.75" customHeight="1" x14ac:dyDescent="0.25">
      <c r="A92" s="98"/>
      <c r="B92" s="10"/>
      <c r="C92" s="87"/>
      <c r="D92" s="88"/>
      <c r="E92" s="87"/>
      <c r="F92" s="88"/>
      <c r="G92" s="87"/>
      <c r="H92" s="88"/>
      <c r="I92" s="87"/>
      <c r="J92" s="88"/>
      <c r="K92" s="87"/>
      <c r="L92" s="88"/>
      <c r="M92" s="87"/>
      <c r="N92" s="88"/>
      <c r="O92" s="87"/>
      <c r="P92" s="88"/>
      <c r="Q92" s="87"/>
      <c r="R92" s="88"/>
      <c r="S92" s="87"/>
      <c r="T92" s="88"/>
      <c r="U92" s="87"/>
      <c r="V92" s="88"/>
      <c r="W92" s="87"/>
      <c r="X92" s="88"/>
      <c r="Y92" s="87"/>
      <c r="Z92" s="88"/>
      <c r="AA92" s="89"/>
      <c r="AB92" s="90"/>
    </row>
    <row r="93" spans="1:28" ht="15.75" customHeight="1" x14ac:dyDescent="0.25">
      <c r="A93" s="99"/>
      <c r="B93" s="100"/>
      <c r="C93" s="101"/>
      <c r="D93" s="102"/>
      <c r="E93" s="101"/>
      <c r="F93" s="102"/>
      <c r="G93" s="101"/>
      <c r="H93" s="102"/>
      <c r="I93" s="101"/>
      <c r="J93" s="102"/>
      <c r="K93" s="101"/>
      <c r="L93" s="102"/>
      <c r="M93" s="101"/>
      <c r="N93" s="102"/>
      <c r="O93" s="101"/>
      <c r="P93" s="102"/>
      <c r="Q93" s="101"/>
      <c r="R93" s="102"/>
      <c r="S93" s="101"/>
      <c r="T93" s="102"/>
      <c r="U93" s="101"/>
      <c r="V93" s="102"/>
      <c r="W93" s="101"/>
      <c r="X93" s="102"/>
      <c r="Y93" s="101"/>
      <c r="Z93" s="102"/>
      <c r="AA93" s="101"/>
      <c r="AB93" s="103"/>
    </row>
  </sheetData>
  <mergeCells count="2">
    <mergeCell ref="A1:G1"/>
    <mergeCell ref="A2:G2"/>
  </mergeCells>
  <pageMargins left="0.23622000000000001" right="0.23622000000000001" top="0.748031" bottom="0.748031" header="0.31496099999999999" footer="0.31496099999999999"/>
  <pageSetup scale="95" orientation="landscape"/>
  <headerFooter>
    <oddFooter>&amp;R&amp;"Calibri,Regular"&amp;10&amp;K000000Trame de "Cost Control" by JN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 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JEANNOT</dc:creator>
  <cp:lastModifiedBy>Michel JEANNOT</cp:lastModifiedBy>
  <dcterms:created xsi:type="dcterms:W3CDTF">2026-02-18T09:14:34Z</dcterms:created>
  <dcterms:modified xsi:type="dcterms:W3CDTF">2026-02-18T09:15:26Z</dcterms:modified>
</cp:coreProperties>
</file>