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3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trlProps/ctrlProp2.xml" ContentType="application/vnd.ms-excel.controlproperties+xml"/>
  <Override PartName="/xl/ctrlProps/ctrlProp3.xml" ContentType="application/vnd.ms-excel.controlproperties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drawings/drawing4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tables/table7.xml" ContentType="application/vnd.openxmlformats-officedocument.spreadsheetml.table+xml"/>
  <Override PartName="/xl/queryTables/queryTable7.xml" ContentType="application/vnd.openxmlformats-officedocument.spreadsheetml.queryTable+xml"/>
  <Override PartName="/xl/tables/table8.xml" ContentType="application/vnd.openxmlformats-officedocument.spreadsheetml.table+xml"/>
  <Override PartName="/xl/queryTables/queryTable8.xml" ContentType="application/vnd.openxmlformats-officedocument.spreadsheetml.queryTable+xml"/>
  <Override PartName="/xl/tables/table9.xml" ContentType="application/vnd.openxmlformats-officedocument.spreadsheetml.table+xml"/>
  <Override PartName="/xl/queryTables/queryTable9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 codeName="{26A90621-87C4-6C01-FD6A-EE6E7C140903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prod\"/>
    </mc:Choice>
  </mc:AlternateContent>
  <xr:revisionPtr revIDLastSave="0" documentId="13_ncr:1_{3142CA07-9C1D-4A64-B8C8-318BE5B6C591}" xr6:coauthVersionLast="47" xr6:coauthVersionMax="47" xr10:uidLastSave="{00000000-0000-0000-0000-000000000000}"/>
  <bookViews>
    <workbookView xWindow="4020" yWindow="390" windowWidth="30630" windowHeight="20100" tabRatio="667" xr2:uid="{00000000-000D-0000-FFFF-FFFF00000000}"/>
  </bookViews>
  <sheets>
    <sheet name="Tableau de bord" sheetId="141" r:id="rId1"/>
    <sheet name="Inventaires" sheetId="162" r:id="rId2"/>
    <sheet name="Catalogue" sheetId="163" r:id="rId3"/>
    <sheet name="Ratios" sheetId="177" r:id="rId4"/>
    <sheet name="Paramètres" sheetId="176" state="veryHidden" r:id="rId5"/>
    <sheet name="DATA_TabeauDeBord" sheetId="178" state="veryHidden" r:id="rId6"/>
  </sheets>
  <functionGroups builtInGroupCount="19"/>
  <definedNames>
    <definedName name="_xlnm._FilterDatabase" localSheetId="2" hidden="1">Catalogue!$A$2:$G$3232</definedName>
    <definedName name="_xlnm._FilterDatabase" localSheetId="1" hidden="1">Inventaires!$A$2:$G$187</definedName>
    <definedName name="DonnéesExternes_1" localSheetId="2" hidden="1">Catalogue!$A$2:$F$1187</definedName>
    <definedName name="DonnéesExternes_1" localSheetId="1" hidden="1">Inventaires!$A$2:$F$313</definedName>
    <definedName name="DonnéesExternes_1" localSheetId="3" hidden="1">Ratios!$D$17:$T$23</definedName>
    <definedName name="DonnéesExternes_2" localSheetId="5" hidden="1">DATA_TabeauDeBord!$A$1:$P$3514</definedName>
    <definedName name="DonnéesExternes_2" localSheetId="1" hidden="1">Inventaires!$H$20:$I$31</definedName>
    <definedName name="DonnéesExternes_2" localSheetId="4" hidden="1">Paramètres!#REF!</definedName>
    <definedName name="DonnéesExternes_3" localSheetId="1" hidden="1">Inventaires!$K$20:$M$27</definedName>
    <definedName name="DonnéesExternes_3" localSheetId="4" hidden="1">Paramètres!$I$2:$J$16</definedName>
    <definedName name="DonnéesExternes_4" localSheetId="4" hidden="1">Paramètres!$L$2:$P$11</definedName>
    <definedName name="DonnéesExternes_5" localSheetId="4" hidden="1">Paramètres!$A$1:$B$8</definedName>
    <definedName name="_xlnm.Print_Titles" localSheetId="2">Catalogue!$1:$3</definedName>
    <definedName name="ListeMoisInventaire">Paramètres!$F$2:$G$30</definedName>
    <definedName name="pDateCatalogue">Paramètres!$D$5</definedName>
    <definedName name="pDateInventaire">Paramètres!$D$3</definedName>
    <definedName name="pDateRatio">Paramètres!$D$7</definedName>
    <definedName name="pProvision">Ratios!$B$16</definedName>
    <definedName name="pProvisionN1">Ratios!$B$17</definedName>
    <definedName name="Segment_Annee">#N/A</definedName>
    <definedName name="Segment_Mois_lettre">#N/A</definedName>
    <definedName name="SiteActuel">'Tableau de bord'!$A$1</definedName>
    <definedName name="tblCatalogueInventaire">Catalogue!$D$3:$D$1187</definedName>
    <definedName name="UserActuel">'Tableau de bord'!$B$1</definedName>
    <definedName name="_xlnm.Print_Area" localSheetId="2">Catalogue!$A$1:$F$1187</definedName>
    <definedName name="_xlnm.Print_Area" localSheetId="1">Inventaires!$A$1:$N$158</definedName>
    <definedName name="_xlnm.Print_Area" localSheetId="3">Ratios!$A$1:$C$43</definedName>
    <definedName name="_xlnm.Print_Area" localSheetId="0">'Tableau de bord'!$A$1:$O$45</definedName>
  </definedNames>
  <calcPr calcId="191029"/>
  <pivotCaches>
    <pivotCache cacheId="6" r:id="rId7"/>
    <pivotCache cacheId="11" r:id="rId8"/>
    <pivotCache cacheId="20" r:id="rId9"/>
  </pivotCaches>
  <extLst>
    <ext xmlns:x14="http://schemas.microsoft.com/office/spreadsheetml/2009/9/main" uri="{BBE1A952-AA13-448e-AADC-164F8A28A991}">
      <x14:slicerCaches>
        <x14:slicerCache r:id="rId10"/>
        <x14:slicerCache r:id="rId11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pProvision_340c6b25-88d0-4849-8994-47f56cc5815d" name="pProvision" connection="Requête - pProvision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0" i="177" l="1"/>
  <c r="B27" i="177"/>
  <c r="B25" i="177"/>
  <c r="B23" i="177"/>
  <c r="B22" i="177"/>
  <c r="B21" i="177"/>
  <c r="B20" i="177"/>
  <c r="B15" i="177"/>
  <c r="B13" i="177"/>
  <c r="B12" i="177"/>
  <c r="B11" i="177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3424368-9D8A-4060-AFDF-B0A9B8F4F5D2}" keepAlive="1" name="Requête - Catalogue" description="Connexion à la requête « Catalogue » dans le classeur." type="5" refreshedVersion="8" saveData="1">
    <dbPr connection="Provider=Microsoft.Mashup.OleDb.1;Data Source=$Workbook$;Location=Catalogue;Extended Properties=&quot;&quot;" command="SELECT * FROM [Catalogue]"/>
  </connection>
  <connection id="2" xr16:uid="{F53B278F-35BF-4C2A-87B7-0659FC98527B}" keepAlive="1" name="Requête - EditRatio" description="Connexion à la requête « EditRatio » dans le classeur." type="5" refreshedVersion="8" saveData="1">
    <dbPr connection="Provider=Microsoft.Mashup.OleDb.1;Data Source=$Workbook$;Location=EditRatio;Extended Properties=&quot;&quot;" command="SELECT * FROM [EditRatio]"/>
  </connection>
  <connection id="3" xr16:uid="{F1DBBC16-6A7D-41F7-BF93-6E4D054676C0}" keepAlive="1" name="Requête - HistoriqueInventaires" description="Connexion à la requête « HistoriqueInventaires » dans le classeur." type="5" refreshedVersion="8" background="1" saveData="1">
    <dbPr connection="Provider=Microsoft.Mashup.OleDb.1;Data Source=$Workbook$;Location=HistoriqueInventaires;Extended Properties=&quot;&quot;" command="SELECT * FROM [HistoriqueInventaires]"/>
  </connection>
  <connection id="4" xr16:uid="{84E9F306-7D7A-4357-9BCE-C109F9A114ED}" keepAlive="1" name="Requête - HistoriqueRatio" description="Connexion à la requête « HistoriqueRatio » dans le classeur." type="5" refreshedVersion="8" background="1" saveData="1">
    <dbPr connection="Provider=Microsoft.Mashup.OleDb.1;Data Source=$Workbook$;Location=HistoriqueRatio;Extended Properties=&quot;&quot;" command="SELECT * FROM [HistoriqueRatio]"/>
  </connection>
  <connection id="5" xr16:uid="{5C5E2085-3F50-4CAE-8948-F953297A2A25}" keepAlive="1" name="Requête - HistoriqueRatioValides" description="Connexion à la requête « HistoriqueRatioValides » dans le classeur." type="5" refreshedVersion="8" saveData="1">
    <dbPr connection="Provider=Microsoft.Mashup.OleDb.1;Data Source=$Workbook$;Location=HistoriqueRatioValides;Extended Properties=&quot;&quot;" command="SELECT * FROM [HistoriqueRatioValides]"/>
  </connection>
  <connection id="6" xr16:uid="{BD4434E0-1B6D-42EA-B1E1-295EF9B5CA5C}" keepAlive="1" name="Requête - Inventaire" description="Connexion à la requête « Inventaire » dans le classeur." type="5" refreshedVersion="8" saveData="1">
    <dbPr connection="Provider=Microsoft.Mashup.OleDb.1;Data Source=$Workbook$;Location=Inventaire;Extended Properties=&quot;&quot;" command="SELECT * FROM [Inventaire]"/>
  </connection>
  <connection id="7" xr16:uid="{3F8D7210-414E-4FA7-972C-323198E667B4}" keepAlive="1" name="Requête - ListeMoisInventaire" description="Connexion à la requête « ListeMoisInventaire » dans le classeur." type="5" refreshedVersion="8" background="1" saveData="1">
    <dbPr connection="Provider=Microsoft.Mashup.OleDb.1;Data Source=$Workbook$;Location=ListeMoisInventaire;Extended Properties=&quot;&quot;" command="SELECT * FROM [ListeMoisInventaire]"/>
  </connection>
  <connection id="8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9" xr16:uid="{53E6F6AF-6DB7-4578-847C-428F4FCDED88}" keepAlive="1" name="Requête - pDateCatalogue" description="Connexion à la requête « pDateCatalogue » dans le classeur." type="5" refreshedVersion="8" background="1" saveData="1">
    <dbPr connection="Provider=Microsoft.Mashup.OleDb.1;Data Source=$Workbook$;Location=pDateCatalogue;Extended Properties=&quot;&quot;" command="SELECT * FROM [pDateCatalogue]"/>
  </connection>
  <connection id="10" xr16:uid="{51AAAF99-581B-464A-8F40-1CBC2706F518}" keepAlive="1" name="Requête - pDateInventaire" description="Connexion à la requête « pDateInventaire » dans le classeur." type="5" refreshedVersion="8" background="1" saveData="1">
    <dbPr connection="Provider=Microsoft.Mashup.OleDb.1;Data Source=$Workbook$;Location=pDateInventaire;Extended Properties=&quot;&quot;" command="SELECT * FROM [pDateInventaire]"/>
  </connection>
  <connection id="11" xr16:uid="{2449989F-9B3E-42CB-B0B1-D6D9009374A8}" keepAlive="1" name="Requête - pDateRatio" description="Connexion à la requête « pDateRatio » dans le classeur." type="5" refreshedVersion="8" background="1" saveData="1">
    <dbPr connection="Provider=Microsoft.Mashup.OleDb.1;Data Source=$Workbook$;Location=pDateRatio;Extended Properties=&quot;&quot;" command="SELECT * FROM [pDateRatio]"/>
  </connection>
  <connection id="12" xr16:uid="{1A36F5EA-15B3-4348-A547-7031827AD1C7}" name="Requête - pProvision" description="Connexion à la requête « pProvision » dans le classeur." type="100" refreshedVersion="8" minRefreshableVersion="5">
    <extLst>
      <ext xmlns:x15="http://schemas.microsoft.com/office/spreadsheetml/2010/11/main" uri="{DE250136-89BD-433C-8126-D09CA5730AF9}">
        <x15:connection id="83e40ef5-207f-4842-bb93-eba2768220b5"/>
      </ext>
    </extLst>
  </connection>
  <connection id="13" xr16:uid="{7951E1D3-DD96-4DD8-B882-4CFB1E49BB36}" keepAlive="1" name="Requête - pProvisionN1" description="Connexion à la requête « pProvisionN1 » dans le classeur." type="5" refreshedVersion="8" background="1" saveData="1">
    <dbPr connection="Provider=Microsoft.Mashup.OleDb.1;Data Source=$Workbook$;Location=pProvisionN1;Extended Properties=&quot;&quot;" command="SELECT * FROM [pProvisionN1]"/>
  </connection>
  <connection id="14" xr16:uid="{557779EF-FD63-4309-B0F6-A151D1D9E007}" keepAlive="1" name="Requête - pServeur" description="Connexion à la requête « pServeur » dans le classeur." type="5" refreshedVersion="0" background="1">
    <dbPr connection="Provider=Microsoft.Mashup.OleDb.1;Data Source=$Workbook$;Location=pServeur;Extended Properties=&quot;&quot;" command="SELECT * FROM [pServeur]"/>
  </connection>
  <connection id="15" xr16:uid="{972FF41F-761D-4EBF-816B-68D265BF7407}" keepAlive="1" name="Requête - Tableau_de_bord" description="Connexion à la requête « Tableau_de_bord » dans le classeur." type="5" refreshedVersion="8" saveData="1">
    <dbPr connection="Provider=Microsoft.Mashup.OleDb.1;Data Source=$Workbook$;Location=Tableau_de_bord;Extended Properties=&quot;&quot;" command="SELECT * FROM [Tableau_de_bord]"/>
  </connection>
  <connection id="16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17" xr16:uid="{91B29AC2-C24B-405A-8277-D1AEB7EA5520}" keepAlive="1" name="Requête - VentesParFournisseurs" description="Connexion à la requête « VentesParFournisseurs » dans le classeur." type="5" refreshedVersion="8" saveData="1">
    <dbPr connection="Provider=Microsoft.Mashup.OleDb.1;Data Source=$Workbook$;Location=VentesParFournisseurs;Extended Properties=&quot;&quot;" command="SELECT * FROM [VentesParFournisseurs]"/>
  </connection>
  <connection id="18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19" xr16:uid="{D8B05FBE-863A-4334-BED6-2181386DC657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<sst xmlns="http://schemas.openxmlformats.org/spreadsheetml/2006/main" count="26991" uniqueCount="1601">
  <si>
    <t>Total général</t>
  </si>
  <si>
    <t>Fournisseur</t>
  </si>
  <si>
    <t>Id_Article</t>
  </si>
  <si>
    <t>Prix</t>
  </si>
  <si>
    <t>Quantité</t>
  </si>
  <si>
    <t>Mois</t>
  </si>
  <si>
    <t>Consommations</t>
  </si>
  <si>
    <t>Designations</t>
  </si>
  <si>
    <t>mars 2024</t>
  </si>
  <si>
    <t>mai 2024</t>
  </si>
  <si>
    <t>juin 2024</t>
  </si>
  <si>
    <t>août 2024</t>
  </si>
  <si>
    <t>mars 2025</t>
  </si>
  <si>
    <t>mai 2025</t>
  </si>
  <si>
    <t>juin 2025</t>
  </si>
  <si>
    <t>août 2025</t>
  </si>
  <si>
    <t>Annee</t>
  </si>
  <si>
    <t>août</t>
  </si>
  <si>
    <t>juin</t>
  </si>
  <si>
    <t>mai</t>
  </si>
  <si>
    <t>mars</t>
  </si>
  <si>
    <t>Autres</t>
  </si>
  <si>
    <t>Provision</t>
  </si>
  <si>
    <t>Tous</t>
  </si>
  <si>
    <t>Provision N-1</t>
  </si>
  <si>
    <t>Provision du mois</t>
  </si>
  <si>
    <t>Ratio</t>
  </si>
  <si>
    <t>mars 2026</t>
  </si>
  <si>
    <t>Total</t>
  </si>
  <si>
    <t>DateMois</t>
  </si>
  <si>
    <t>avril 2026</t>
  </si>
  <si>
    <t>février 2026</t>
  </si>
  <si>
    <t>janvier 2026</t>
  </si>
  <si>
    <t>décembre 2025</t>
  </si>
  <si>
    <t>novembre 2025</t>
  </si>
  <si>
    <t>octobre 2025</t>
  </si>
  <si>
    <t>septembre 2025</t>
  </si>
  <si>
    <t>juillet 2025</t>
  </si>
  <si>
    <t>avril 2025</t>
  </si>
  <si>
    <t>février 2025</t>
  </si>
  <si>
    <t>janvier 2025</t>
  </si>
  <si>
    <t>décembre 2024</t>
  </si>
  <si>
    <t>novembre 2024</t>
  </si>
  <si>
    <t>octobre 2024</t>
  </si>
  <si>
    <t>septembre 2024</t>
  </si>
  <si>
    <t>juillet 2024</t>
  </si>
  <si>
    <t>avril 2024</t>
  </si>
  <si>
    <t>février 2024</t>
  </si>
  <si>
    <t>janvier 2024</t>
  </si>
  <si>
    <t>Indicateur</t>
  </si>
  <si>
    <t>Valeur</t>
  </si>
  <si>
    <t>Inventaire début</t>
  </si>
  <si>
    <t>Inventaire fin</t>
  </si>
  <si>
    <t>Evolution inventaire</t>
  </si>
  <si>
    <t>Achats mensuels F&amp;B</t>
  </si>
  <si>
    <t>Repas</t>
  </si>
  <si>
    <t>Solides</t>
  </si>
  <si>
    <t>Retro</t>
  </si>
  <si>
    <t>CA HT</t>
  </si>
  <si>
    <t>Periode</t>
  </si>
  <si>
    <t>Total_CA_HT</t>
  </si>
  <si>
    <t>HistoriqueRatioValides</t>
  </si>
  <si>
    <t>EditRatio</t>
  </si>
  <si>
    <t>ListeMoisInventaire</t>
  </si>
  <si>
    <t>Michel</t>
  </si>
  <si>
    <t>Août 2025</t>
  </si>
  <si>
    <t>Septembre 2025</t>
  </si>
  <si>
    <t>Octobre 2025</t>
  </si>
  <si>
    <t>Novembre 2025</t>
  </si>
  <si>
    <t>Décembre 2025</t>
  </si>
  <si>
    <t>Janvier 2026</t>
  </si>
  <si>
    <t>Février 2026</t>
  </si>
  <si>
    <t>Mars 2026</t>
  </si>
  <si>
    <t>Avril 2026</t>
  </si>
  <si>
    <t>DatePeriode</t>
  </si>
  <si>
    <t>Montant</t>
  </si>
  <si>
    <t>FACTURE</t>
  </si>
  <si>
    <t>CA</t>
  </si>
  <si>
    <t>Création inventaire</t>
  </si>
  <si>
    <t>pDateCatalogue</t>
  </si>
  <si>
    <t>pDateInventaire</t>
  </si>
  <si>
    <t>Jocean</t>
  </si>
  <si>
    <t>Macarons</t>
  </si>
  <si>
    <t>Inventaire de début de mois</t>
  </si>
  <si>
    <t>Inventaire de fin de mois</t>
  </si>
  <si>
    <t>Evolution Inventaire</t>
  </si>
  <si>
    <t xml:space="preserve">Achats Mensuels </t>
  </si>
  <si>
    <t xml:space="preserve">Autres Crédits </t>
  </si>
  <si>
    <t xml:space="preserve">TOTAL Ca HT </t>
  </si>
  <si>
    <t>Ratio %</t>
  </si>
  <si>
    <t>Charraire</t>
  </si>
  <si>
    <t>Cercle vert</t>
  </si>
  <si>
    <t>Chassineau</t>
  </si>
  <si>
    <t>Donna Italia</t>
  </si>
  <si>
    <t>Fadi</t>
  </si>
  <si>
    <t>Gamme des Chefs</t>
  </si>
  <si>
    <t>La ferme Alexandre</t>
  </si>
  <si>
    <t>Marina sea food</t>
  </si>
  <si>
    <t>Flux</t>
  </si>
  <si>
    <t>Id_Source</t>
  </si>
  <si>
    <t>Id_Fournisseur</t>
  </si>
  <si>
    <t>Lieu</t>
  </si>
  <si>
    <t>Type_Doc</t>
  </si>
  <si>
    <t>Factures_Mois</t>
  </si>
  <si>
    <t>Ca_Mois</t>
  </si>
  <si>
    <t>Ratio_Mois</t>
  </si>
  <si>
    <t>Facture</t>
  </si>
  <si>
    <t>Ségafredo</t>
  </si>
  <si>
    <t>Avoir</t>
  </si>
  <si>
    <t>CA_HT</t>
  </si>
  <si>
    <t>Mois_lettre</t>
  </si>
  <si>
    <t>Mois_Chiffre</t>
  </si>
  <si>
    <t>Jour</t>
  </si>
  <si>
    <t>07 dimanche</t>
  </si>
  <si>
    <t>08 lundi</t>
  </si>
  <si>
    <t>09 mardi</t>
  </si>
  <si>
    <t>10 mercredi</t>
  </si>
  <si>
    <t>11 jeudi</t>
  </si>
  <si>
    <t>12 vendredi</t>
  </si>
  <si>
    <t>15 lundi</t>
  </si>
  <si>
    <t>14 dimanche</t>
  </si>
  <si>
    <t>13 samedi</t>
  </si>
  <si>
    <t>16 mardi</t>
  </si>
  <si>
    <t>17 mercredi</t>
  </si>
  <si>
    <t>19 vendredi</t>
  </si>
  <si>
    <t>23 mardi</t>
  </si>
  <si>
    <t>24 mercredi</t>
  </si>
  <si>
    <t>25 jeudi</t>
  </si>
  <si>
    <t>26 vendredi</t>
  </si>
  <si>
    <t>29 lundi</t>
  </si>
  <si>
    <t>30 mardi</t>
  </si>
  <si>
    <t>31 mercredi</t>
  </si>
  <si>
    <t>01 jeudi</t>
  </si>
  <si>
    <t>02 vendredi</t>
  </si>
  <si>
    <t>03 samedi</t>
  </si>
  <si>
    <t>05 lundi</t>
  </si>
  <si>
    <t>06 mardi</t>
  </si>
  <si>
    <t>04 dimanche</t>
  </si>
  <si>
    <t>07 mercredi</t>
  </si>
  <si>
    <t>08 jeudi</t>
  </si>
  <si>
    <t>09 vendredi</t>
  </si>
  <si>
    <t>11 dimanche</t>
  </si>
  <si>
    <t>12 lundi</t>
  </si>
  <si>
    <t>13 mardi</t>
  </si>
  <si>
    <t>14 mercredi</t>
  </si>
  <si>
    <t>16 vendredi</t>
  </si>
  <si>
    <t>17 samedi</t>
  </si>
  <si>
    <t>19 lundi</t>
  </si>
  <si>
    <t>20 mardi</t>
  </si>
  <si>
    <t>21 mercredi</t>
  </si>
  <si>
    <t>23 vendredi</t>
  </si>
  <si>
    <t>29 jeudi</t>
  </si>
  <si>
    <t>28 mercredi</t>
  </si>
  <si>
    <t>04 lundi</t>
  </si>
  <si>
    <t>02 samedi</t>
  </si>
  <si>
    <t>05 mardi</t>
  </si>
  <si>
    <t>06 mercredi</t>
  </si>
  <si>
    <t>07 jeudi</t>
  </si>
  <si>
    <t>08 vendredi</t>
  </si>
  <si>
    <t>12 mardi</t>
  </si>
  <si>
    <t>10 dimanche</t>
  </si>
  <si>
    <t>13 mercredi</t>
  </si>
  <si>
    <t>15 vendredi</t>
  </si>
  <si>
    <t>16 samedi</t>
  </si>
  <si>
    <t>17 dimanche</t>
  </si>
  <si>
    <t>19 mardi</t>
  </si>
  <si>
    <t>20 mercredi</t>
  </si>
  <si>
    <t>21 jeudi</t>
  </si>
  <si>
    <t>22 vendredi</t>
  </si>
  <si>
    <t>25 lundi</t>
  </si>
  <si>
    <t>26 mardi</t>
  </si>
  <si>
    <t>27 mercredi</t>
  </si>
  <si>
    <t>28 jeudi</t>
  </si>
  <si>
    <t>29 vendredi</t>
  </si>
  <si>
    <t>30 samedi</t>
  </si>
  <si>
    <t>23 samedi</t>
  </si>
  <si>
    <t>02 mardi</t>
  </si>
  <si>
    <t>03 mercredi</t>
  </si>
  <si>
    <t>05 vendredi</t>
  </si>
  <si>
    <t>06 samedi</t>
  </si>
  <si>
    <t>18 jeudi</t>
  </si>
  <si>
    <t>22 lundi</t>
  </si>
  <si>
    <t>20 samedi</t>
  </si>
  <si>
    <t>03 vendredi</t>
  </si>
  <si>
    <t>05 dimanche</t>
  </si>
  <si>
    <t>07 mardi</t>
  </si>
  <si>
    <t>09 jeudi</t>
  </si>
  <si>
    <t>11 samedi</t>
  </si>
  <si>
    <t>13 lundi</t>
  </si>
  <si>
    <t>14 mardi</t>
  </si>
  <si>
    <t>15 mercredi</t>
  </si>
  <si>
    <t>16 jeudi</t>
  </si>
  <si>
    <t>17 vendredi</t>
  </si>
  <si>
    <t>21 mardi</t>
  </si>
  <si>
    <t>22 mercredi</t>
  </si>
  <si>
    <t>23 jeudi</t>
  </si>
  <si>
    <t>24 vendredi</t>
  </si>
  <si>
    <t>26 dimanche</t>
  </si>
  <si>
    <t>27 lundi</t>
  </si>
  <si>
    <t>28 mardi</t>
  </si>
  <si>
    <t>29 mercredi</t>
  </si>
  <si>
    <t>30 jeudi</t>
  </si>
  <si>
    <t>31 vendredi</t>
  </si>
  <si>
    <t>01 samedi</t>
  </si>
  <si>
    <t>03 lundi</t>
  </si>
  <si>
    <t>04 mardi</t>
  </si>
  <si>
    <t>05 mercredi</t>
  </si>
  <si>
    <t>06 jeudi</t>
  </si>
  <si>
    <t>07 vendredi</t>
  </si>
  <si>
    <t>12 mercredi</t>
  </si>
  <si>
    <t>13 jeudi</t>
  </si>
  <si>
    <t>14 vendredi</t>
  </si>
  <si>
    <t>11 mardi</t>
  </si>
  <si>
    <t>17 lundi</t>
  </si>
  <si>
    <t>20 jeudi</t>
  </si>
  <si>
    <t>15 samedi</t>
  </si>
  <si>
    <t>18 mardi</t>
  </si>
  <si>
    <t>21 vendredi</t>
  </si>
  <si>
    <t>22 samedi</t>
  </si>
  <si>
    <t>23 dimanche</t>
  </si>
  <si>
    <t>24 lundi</t>
  </si>
  <si>
    <t>25 mardi</t>
  </si>
  <si>
    <t>26 mercredi</t>
  </si>
  <si>
    <t>27 jeudi</t>
  </si>
  <si>
    <t>28 vendredi</t>
  </si>
  <si>
    <t>30 dimanche</t>
  </si>
  <si>
    <t>04 jeudi</t>
  </si>
  <si>
    <t>27 samedi</t>
  </si>
  <si>
    <t>27 mardi</t>
  </si>
  <si>
    <t>26 lundi</t>
  </si>
  <si>
    <t>25 dimanche</t>
  </si>
  <si>
    <t>01 dimanche</t>
  </si>
  <si>
    <t>31 samedi</t>
  </si>
  <si>
    <t>03 mardi</t>
  </si>
  <si>
    <t>04 mercredi</t>
  </si>
  <si>
    <t>05 jeudi</t>
  </si>
  <si>
    <t>09 lundi</t>
  </si>
  <si>
    <t>10 mardi</t>
  </si>
  <si>
    <t>11 mercredi</t>
  </si>
  <si>
    <t>12 jeudi</t>
  </si>
  <si>
    <t>07 samedi</t>
  </si>
  <si>
    <t>16 lundi</t>
  </si>
  <si>
    <t>15 dimanche</t>
  </si>
  <si>
    <t>17 mardi</t>
  </si>
  <si>
    <t>18 mercredi</t>
  </si>
  <si>
    <t>19 jeudi</t>
  </si>
  <si>
    <t>13 vendredi</t>
  </si>
  <si>
    <t>23 lundi</t>
  </si>
  <si>
    <t>21 samedi</t>
  </si>
  <si>
    <t>24 mardi</t>
  </si>
  <si>
    <t>25 mercredi</t>
  </si>
  <si>
    <t>26 jeudi</t>
  </si>
  <si>
    <t>27 vendredi</t>
  </si>
  <si>
    <t>30 lundi</t>
  </si>
  <si>
    <t>01 mardi</t>
  </si>
  <si>
    <t>02 mercredi</t>
  </si>
  <si>
    <t>03 jeudi</t>
  </si>
  <si>
    <t>07 lundi</t>
  </si>
  <si>
    <t>06 dimanche</t>
  </si>
  <si>
    <t>09 mercredi</t>
  </si>
  <si>
    <t>08 mardi</t>
  </si>
  <si>
    <t>10 jeudi</t>
  </si>
  <si>
    <t>14 lundi</t>
  </si>
  <si>
    <t>15 mardi</t>
  </si>
  <si>
    <t>16 mercredi</t>
  </si>
  <si>
    <t>11 vendredi</t>
  </si>
  <si>
    <t>18 vendredi</t>
  </si>
  <si>
    <t>19 samedi</t>
  </si>
  <si>
    <t>20 dimanche</t>
  </si>
  <si>
    <t>21 lundi</t>
  </si>
  <si>
    <t>23 mercredi</t>
  </si>
  <si>
    <t>24 jeudi</t>
  </si>
  <si>
    <t>26 samedi</t>
  </si>
  <si>
    <t>25 vendredi</t>
  </si>
  <si>
    <t>28 lundi</t>
  </si>
  <si>
    <t>29 mardi</t>
  </si>
  <si>
    <t>31 jeudi</t>
  </si>
  <si>
    <t>30 mercredi</t>
  </si>
  <si>
    <t>09 samedi</t>
  </si>
  <si>
    <t>14 jeudi</t>
  </si>
  <si>
    <t>18 lundi</t>
  </si>
  <si>
    <t>24 dimanche</t>
  </si>
  <si>
    <t>02 lundi</t>
  </si>
  <si>
    <t>06 vendredi</t>
  </si>
  <si>
    <t>08 dimanche</t>
  </si>
  <si>
    <t>14 samedi</t>
  </si>
  <si>
    <t>06 lundi</t>
  </si>
  <si>
    <t>10 vendredi</t>
  </si>
  <si>
    <t>20 lundi</t>
  </si>
  <si>
    <t>25 samedi</t>
  </si>
  <si>
    <t>10 lundi</t>
  </si>
  <si>
    <t>19 mercredi</t>
  </si>
  <si>
    <t>08 samedi</t>
  </si>
  <si>
    <t>16 dimanche</t>
  </si>
  <si>
    <t>04 vendredi</t>
  </si>
  <si>
    <t>17 jeudi</t>
  </si>
  <si>
    <t>12 samedi</t>
  </si>
  <si>
    <t>22 mardi</t>
  </si>
  <si>
    <t>27 dimanche</t>
  </si>
  <si>
    <t>15 jeudi</t>
  </si>
  <si>
    <t>18 dimanche</t>
  </si>
  <si>
    <t>22 jeudi</t>
  </si>
  <si>
    <t>24 samedi</t>
  </si>
  <si>
    <t>30 vendredi</t>
  </si>
  <si>
    <t>20 vendredi</t>
  </si>
  <si>
    <t>28 samedi</t>
  </si>
  <si>
    <t>31 dimanche</t>
  </si>
  <si>
    <t>21 dimanche</t>
  </si>
  <si>
    <t>01 mercredi</t>
  </si>
  <si>
    <t>04 samedi</t>
  </si>
  <si>
    <t>08 mercredi</t>
  </si>
  <si>
    <t>19 dimanche</t>
  </si>
  <si>
    <t>02 dimanche</t>
  </si>
  <si>
    <t>29 samedi</t>
  </si>
  <si>
    <t>01 lundi</t>
  </si>
  <si>
    <t>29 dimanche</t>
  </si>
  <si>
    <t>02 jeudi</t>
  </si>
  <si>
    <t>12 dimanche</t>
  </si>
  <si>
    <t>03 dimanche</t>
  </si>
  <si>
    <t>10 samedi</t>
  </si>
  <si>
    <t>11 lundi</t>
  </si>
  <si>
    <t>05 samedi</t>
  </si>
  <si>
    <t>18 samedi</t>
  </si>
  <si>
    <t>31 mardi</t>
  </si>
  <si>
    <t>01 vendredi</t>
  </si>
  <si>
    <t>31 lundi</t>
  </si>
  <si>
    <t>22 dimanche</t>
  </si>
  <si>
    <t>09 dimanche</t>
  </si>
  <si>
    <t>13 dimanche</t>
  </si>
  <si>
    <t>28 dimanche</t>
  </si>
  <si>
    <t>janvier</t>
  </si>
  <si>
    <t>février</t>
  </si>
  <si>
    <t>avril</t>
  </si>
  <si>
    <t>juillet</t>
  </si>
  <si>
    <t>septembre</t>
  </si>
  <si>
    <t>octobre</t>
  </si>
  <si>
    <t>novembre</t>
  </si>
  <si>
    <t>décembre</t>
  </si>
  <si>
    <t>Total jour</t>
  </si>
  <si>
    <t>Ca journalier</t>
  </si>
  <si>
    <t>Date</t>
  </si>
  <si>
    <t>février 24</t>
  </si>
  <si>
    <t>mars 24</t>
  </si>
  <si>
    <t>avril 24</t>
  </si>
  <si>
    <t>mai 24</t>
  </si>
  <si>
    <t>juin 24</t>
  </si>
  <si>
    <t>juillet 24</t>
  </si>
  <si>
    <t>août 24</t>
  </si>
  <si>
    <t>septembre 24</t>
  </si>
  <si>
    <t>octobre 24</t>
  </si>
  <si>
    <t>novembre 24</t>
  </si>
  <si>
    <t>décembre 24</t>
  </si>
  <si>
    <t>janvier 25</t>
  </si>
  <si>
    <t>février 25</t>
  </si>
  <si>
    <t>mars 25</t>
  </si>
  <si>
    <t>avril 25</t>
  </si>
  <si>
    <t>mai 25</t>
  </si>
  <si>
    <t>juin 25</t>
  </si>
  <si>
    <t>juillet 25</t>
  </si>
  <si>
    <t>août 25</t>
  </si>
  <si>
    <t>septembre 25</t>
  </si>
  <si>
    <t>octobre 25</t>
  </si>
  <si>
    <t>novembre 25</t>
  </si>
  <si>
    <t>décembre 25</t>
  </si>
  <si>
    <t>janvier 26</t>
  </si>
  <si>
    <t>février 26</t>
  </si>
  <si>
    <t>mars 26</t>
  </si>
  <si>
    <t>avril 26</t>
  </si>
  <si>
    <t>janv</t>
  </si>
  <si>
    <t>févr</t>
  </si>
  <si>
    <t>avr</t>
  </si>
  <si>
    <t>pDateRatio</t>
  </si>
  <si>
    <t>Rapport mensuel clôture ratio Cuisine</t>
  </si>
  <si>
    <t>Filet de poulet halal</t>
  </si>
  <si>
    <t>mai 26</t>
  </si>
  <si>
    <t>Récap inventaires</t>
  </si>
  <si>
    <t>Année</t>
  </si>
  <si>
    <t>Mois.</t>
  </si>
  <si>
    <t>Ca</t>
  </si>
  <si>
    <t>Ratio souhaité en % :</t>
  </si>
  <si>
    <t>InventaireDebut</t>
  </si>
  <si>
    <t>InventaireFin</t>
  </si>
  <si>
    <t>ProvisionMois</t>
  </si>
  <si>
    <t>ProvisionN1</t>
  </si>
  <si>
    <t>Offerts</t>
  </si>
  <si>
    <t>TotalCredits</t>
  </si>
  <si>
    <t>CaHT</t>
  </si>
  <si>
    <t>Achats</t>
  </si>
  <si>
    <t>Repas personnel</t>
  </si>
  <si>
    <t>La logique est :</t>
  </si>
  <si>
    <t>Consommations =</t>
  </si>
  <si>
    <t>+ Achats mensuels</t>
  </si>
  <si>
    <t>+ Provision</t>
  </si>
  <si>
    <t>- Inventaire fin</t>
  </si>
  <si>
    <t>- Crédits</t>
  </si>
  <si>
    <t>avec :</t>
  </si>
  <si>
    <t>Provision = ProvisionMois - ProvisionN1</t>
  </si>
  <si>
    <t>Puis :</t>
  </si>
  <si>
    <t>Ratio = Consommations / CaHT</t>
  </si>
  <si>
    <t>Offerts Commerciaux</t>
  </si>
  <si>
    <t>Étiquettes de lignes</t>
  </si>
  <si>
    <t>Ratios</t>
  </si>
  <si>
    <t>Ca HT</t>
  </si>
  <si>
    <t>DateLibelle</t>
  </si>
  <si>
    <t>26-02</t>
  </si>
  <si>
    <t>26-03</t>
  </si>
  <si>
    <t>26-04</t>
  </si>
  <si>
    <t>Conso F&amp;B</t>
  </si>
  <si>
    <t>Evol. Stock</t>
  </si>
  <si>
    <t>26-05</t>
  </si>
  <si>
    <t>mai 2026</t>
  </si>
  <si>
    <t>Meudon</t>
  </si>
  <si>
    <t>Boucheries Nivernaises</t>
  </si>
  <si>
    <t xml:space="preserve">Café Richard </t>
  </si>
  <si>
    <t xml:space="preserve">Coup de pâtes </t>
  </si>
  <si>
    <t>Jamet</t>
  </si>
  <si>
    <t>POMONA Passion Froid</t>
  </si>
  <si>
    <t>Pro a Pro</t>
  </si>
  <si>
    <t>TransGourmet</t>
  </si>
  <si>
    <t>Valrhona</t>
  </si>
  <si>
    <t>AILE/AILERON POULET HALAL</t>
  </si>
  <si>
    <t>CORDON BLEU</t>
  </si>
  <si>
    <t>CORDON BLEU HALAL</t>
  </si>
  <si>
    <t>Cote de boeuf kg</t>
  </si>
  <si>
    <t>CUISSE POULET HALAL</t>
  </si>
  <si>
    <t>Filet de boeuf 2.5/2.9</t>
  </si>
  <si>
    <t>FILET/BLC POULET HALAL</t>
  </si>
  <si>
    <t>HACHE STEACK 15% 170G</t>
  </si>
  <si>
    <t>MAGRET CD FUME ENTIER</t>
  </si>
  <si>
    <t>PILON POULET HALAL</t>
  </si>
  <si>
    <t>SAUCISSE MINI VOLAILLE/VEAU CUITE</t>
  </si>
  <si>
    <t>BREAKFAST B.O.P BIO</t>
  </si>
  <si>
    <t>CAFE DECAFEINE DK RICHARD 500g MO1 (Moulu pour machine traditionnelle)</t>
  </si>
  <si>
    <t>CAFE FLOR FINA 80% Arabica 1kg GRAINS (pour machine automatique &amp; traditionnelle)</t>
  </si>
  <si>
    <t>Cappucino En Poudre</t>
  </si>
  <si>
    <t>Chocolat en poudre 34% Cacao(Machines auto)</t>
  </si>
  <si>
    <t>CHOCOLAT POUDRE RICHARD 1kg (préparation manuelle Bar)</t>
  </si>
  <si>
    <t>CONFITURE A L'ANCIENNE ABRICOT KG</t>
  </si>
  <si>
    <t>CONFITURE A L'ANCIENNE ORANGE AMERE KG</t>
  </si>
  <si>
    <t>CONFITURE EXTRA ABRICOT x48</t>
  </si>
  <si>
    <t xml:space="preserve">Confiture extra cerise-griotte 28g Wilkin &amp; Sons </t>
  </si>
  <si>
    <t>CONFITURE EXTRA FRAMBOISE POTS 28g x48</t>
  </si>
  <si>
    <t>CONFITURE EXTRA MYRTILLE x48</t>
  </si>
  <si>
    <t>Confitures Andresy à l ancienne Fraise.</t>
  </si>
  <si>
    <t xml:space="preserve">Décafeiné DK Richard 50% Arabica </t>
  </si>
  <si>
    <t>EDULCORANT RICHARD SUCRALOSE X450 STICK</t>
  </si>
  <si>
    <t>Flor fina 80</t>
  </si>
  <si>
    <t>GRAND EARL GREY</t>
  </si>
  <si>
    <t>GRAND EARL GREY BIO</t>
  </si>
  <si>
    <t xml:space="preserve">Lait Demi-écrémé Régilait </t>
  </si>
  <si>
    <t xml:space="preserve">Miel 28g Wilkin &amp; Sons. </t>
  </si>
  <si>
    <t>Miel de Sologne Jamet</t>
  </si>
  <si>
    <t>Stick sucralose Canderel</t>
  </si>
  <si>
    <t>Sucre en morceau Richard 2,5 g.</t>
  </si>
  <si>
    <t>SUCRE NEUTRE X750 BUCHETTES 3G_2,25KG</t>
  </si>
  <si>
    <t>SUCRE RICHARD ROUX BIO X600 BUCH_1,8KG</t>
  </si>
  <si>
    <t>Thé rouge Rooibos aux épices 4 sachets</t>
  </si>
  <si>
    <t>THÉ VERT &amp; MATÉ DÉTOX BIO (gingembre et écorce de citron) New</t>
  </si>
  <si>
    <t xml:space="preserve">THE vert a la menth bio </t>
  </si>
  <si>
    <t>The vert au jasmin</t>
  </si>
  <si>
    <t>TILLEUL BIO</t>
  </si>
  <si>
    <t>TISANE DES COMPTOIRS RELAXANTE New</t>
  </si>
  <si>
    <t xml:space="preserve">Abricot sec kg  </t>
  </si>
  <si>
    <t>ANETH BOTTE</t>
  </si>
  <si>
    <t>ASPERGE BLANCHE +16 FRANCE CAT1 KG</t>
  </si>
  <si>
    <t>BANANE CAL.MOYEN KG</t>
  </si>
  <si>
    <t>CAROTTE FANE BTE FINE</t>
  </si>
  <si>
    <t>CAROTTE JAUNE LOCALE KG</t>
  </si>
  <si>
    <t>CAROTTE PLATEAU CE2 KG</t>
  </si>
  <si>
    <t>CAROTTE SAC LOCAL AU KG CE2</t>
  </si>
  <si>
    <t>Celerie rape kg 4.18</t>
  </si>
  <si>
    <t>CIVETTE-CIBOULETTE BOTTE</t>
  </si>
  <si>
    <t>COURGE BUTTERNUT LOCAL KG</t>
  </si>
  <si>
    <t>COURGETTE MINI LONGUE BQ 200 G</t>
  </si>
  <si>
    <t>Cress Shiso 16 Bq</t>
  </si>
  <si>
    <t xml:space="preserve">Datte kg   </t>
  </si>
  <si>
    <t>Figue Seche Bq</t>
  </si>
  <si>
    <t>Fleurs De Soucis Bq</t>
  </si>
  <si>
    <t>FLEURS PENSEE MULTICOLORE BQ</t>
  </si>
  <si>
    <t>FRAISE CAT1 KG</t>
  </si>
  <si>
    <t>FRAMBOISE BQ</t>
  </si>
  <si>
    <t>GINGEMBRE KG</t>
  </si>
  <si>
    <t>HARICOT VERT EXTRA FIN SURGELE BO 4 X 2.5 KG</t>
  </si>
  <si>
    <t>KAKI PLT KG</t>
  </si>
  <si>
    <t>MANGUE BATEAU KG</t>
  </si>
  <si>
    <t>MELON CHARENTAIS KG</t>
  </si>
  <si>
    <t>MELON JAUNE AU KG</t>
  </si>
  <si>
    <t>OIGNON GRELOT SURGELE BO 4 X 2.5 KG</t>
  </si>
  <si>
    <t>PANAIS LOCAL AU KILO</t>
  </si>
  <si>
    <t xml:space="preserve">Pdt agria 25kg </t>
  </si>
  <si>
    <t>Pdt Frit Fraiche 9/9 colis de 2 x 5Kg</t>
  </si>
  <si>
    <t>PDT GRENAILLE TYPE CHARLOTTE CT 12.5KG LOCAL</t>
  </si>
  <si>
    <t>PDT GT TYPE BINTJ (MELODY) BROSSÉE FLT 25K LOCAL</t>
  </si>
  <si>
    <t>POIRE CONFERENCE 70/75 PLT CAT1</t>
  </si>
  <si>
    <t xml:space="preserve">Pois gourmands </t>
  </si>
  <si>
    <t>POIVRON JAUNE KG CAT1</t>
  </si>
  <si>
    <t>POMME PINK LADY ECO RESPONSABLE 80/85 (215G/270G) KG CAT1</t>
  </si>
  <si>
    <t>POTIMARRON LOCAL KG</t>
  </si>
  <si>
    <t>POUSSE EPINARD LOCAL HVE3 KG</t>
  </si>
  <si>
    <t xml:space="preserve">Tomatade </t>
  </si>
  <si>
    <t xml:space="preserve">Tomate ananas jaune </t>
  </si>
  <si>
    <t>TOMATE VRAC 67/82MM (N°2) KG CAT1</t>
  </si>
  <si>
    <t>ASSORTIMENTS DE COOKIES 96 X 85G</t>
  </si>
  <si>
    <t>BALLOTIN DE CHOCOLATS N3 40P 80P/CART</t>
  </si>
  <si>
    <t>CHEESECAKE PREDECOUPE D200</t>
  </si>
  <si>
    <t>DUO COOKIE CREME CHOCOLAT CUIT 90G 12PCE</t>
  </si>
  <si>
    <t>ENTREMETS 3 CHOCOLATS EN BANDE</t>
  </si>
  <si>
    <t>FISH AND CHIPS COLIN D ALASKA 160/200G</t>
  </si>
  <si>
    <t>FOND DE TARTELETTE SELECTION SUCRE CRU</t>
  </si>
  <si>
    <t>GROS PAIN SOLENE FRUITS SECS PREC 800G</t>
  </si>
  <si>
    <t>LGA V290201 GLACE VANIL. BOURBON 1625 G</t>
  </si>
  <si>
    <t>MENDIANT CROUST CHO NOIR D30 CUIT 8.3G</t>
  </si>
  <si>
    <t>MINI ENTREMETS CROUST CHOC CARAM 40P/CAR</t>
  </si>
  <si>
    <t>MINI FOND SUCRE D 55</t>
  </si>
  <si>
    <t>MINI MOELLEUX CHOCOLAT</t>
  </si>
  <si>
    <t>MINI PAIN RAISIN SELECTION PREP 30G</t>
  </si>
  <si>
    <t>PETIT PAIN SOLENE PRECUIT 70G</t>
  </si>
  <si>
    <t>STEAK HACHE ROND FACON BOUCH HALAL 150G</t>
  </si>
  <si>
    <t>TARTE CITRON MERINGUEE D240</t>
  </si>
  <si>
    <t>TARTE FINE POMME D130 135G CRU</t>
  </si>
  <si>
    <t>Granola aux noix</t>
  </si>
  <si>
    <t>Granola chocolat</t>
  </si>
  <si>
    <t>Muesli croustillant</t>
  </si>
  <si>
    <t>Muesli fruits sans gluten</t>
  </si>
  <si>
    <t>*AC Bleu Auvergne lt cru 30% AOP 300Gx12</t>
  </si>
  <si>
    <t>*AC Comte 8M 34% AOP 500Gx9</t>
  </si>
  <si>
    <t>*AC Pont Eveque 3/4aff 22% AOP 220Gx12</t>
  </si>
  <si>
    <t>*AC Roquefor Maria Grim 31,7% AOP 330Gx8</t>
  </si>
  <si>
    <t>Fourme d'ambert</t>
  </si>
  <si>
    <t>Fromage tartiflette 27% LFR 500Gx12</t>
  </si>
  <si>
    <t>Guacamole doux 500Gx12 VGI</t>
  </si>
  <si>
    <t>Lieg chocolat LFR (115Gx24) Nova</t>
  </si>
  <si>
    <t>Mini clafoutis griotte ct (20Gx40)/0,8KG</t>
  </si>
  <si>
    <t>Moelleux choco coeur coul p/beur(100Gx18</t>
  </si>
  <si>
    <t>Nem legume (50Gx50)/2,5KG VGI</t>
  </si>
  <si>
    <t>Pomme noisette 2,5KGx4 /10KG</t>
  </si>
  <si>
    <t>Rape pdt prefrit (100G/1,5KGx2)/3KG</t>
  </si>
  <si>
    <t>Selle sur cher</t>
  </si>
  <si>
    <t>Stick mozza (20Gx50)x5 Maestrella VGI</t>
  </si>
  <si>
    <t>Tiramisu predec 3 bande (3,2KGx1)</t>
  </si>
  <si>
    <t>Carpaccio de boeuf race angus pièce de 70 g</t>
  </si>
  <si>
    <t>Haricots verts extra fins</t>
  </si>
  <si>
    <t>Pavé de boeuf mariné au poivre 5 Pc</t>
  </si>
  <si>
    <t>Tarte normande aux pommes
pur beurre - entière</t>
  </si>
  <si>
    <t>Wings poulet mexicain iqf</t>
  </si>
  <si>
    <t>Poudre d amande tant pout tant</t>
  </si>
  <si>
    <t>Astore</t>
  </si>
  <si>
    <t>Ail Aillet Bte</t>
  </si>
  <si>
    <t>Ail des Ours Vrac</t>
  </si>
  <si>
    <t>Ail Filet CAT.1 Colis</t>
  </si>
  <si>
    <t>Ail Pulpe Pot</t>
  </si>
  <si>
    <t>Ananas Sweet Bateau Colis</t>
  </si>
  <si>
    <t>Aneth Botte</t>
  </si>
  <si>
    <t>Banane Cal.Moyen Extra colis</t>
  </si>
  <si>
    <t>Basilic Botte</t>
  </si>
  <si>
    <t>Basilic Rouge Botte</t>
  </si>
  <si>
    <t>Basilic Thai Botte</t>
  </si>
  <si>
    <t>Betterave Cuite SV Local</t>
  </si>
  <si>
    <t>Carotte Blanche Local Colis</t>
  </si>
  <si>
    <t>Carotte Fane Bte Colis</t>
  </si>
  <si>
    <t>Carotte Jaune Local Colis</t>
  </si>
  <si>
    <t>Carotte Sac Colis</t>
  </si>
  <si>
    <t>Carotte Violette Local Colis</t>
  </si>
  <si>
    <t>Céléri Branche Colis</t>
  </si>
  <si>
    <t>Céléri Rave Colis</t>
  </si>
  <si>
    <t>Céléri Rave Rapé 8Sct 4e Gam</t>
  </si>
  <si>
    <t>Cerfeuil Botte</t>
  </si>
  <si>
    <t>Chou Blanc Colis</t>
  </si>
  <si>
    <t>Chou Brocoli Colis</t>
  </si>
  <si>
    <t>Chou Bruxelles Kg</t>
  </si>
  <si>
    <t>Chou Chinois CAT 1 Colis</t>
  </si>
  <si>
    <t>Chou Fleur Cat1 Colis</t>
  </si>
  <si>
    <t>Chou Fleur Jaune</t>
  </si>
  <si>
    <t>Chou Pack Choy Colis</t>
  </si>
  <si>
    <t>Chou Romanesco</t>
  </si>
  <si>
    <t>Chou Rouge Kg</t>
  </si>
  <si>
    <t>Chou Vert Frisé Colis</t>
  </si>
  <si>
    <t>Citron 50 Cat 1 Colis</t>
  </si>
  <si>
    <t>Citron Vert CAT1 Colis</t>
  </si>
  <si>
    <t>Citronelle/Melisse Botte</t>
  </si>
  <si>
    <t>Citronnelle Baton</t>
  </si>
  <si>
    <t>Cive/Ciboule Botte</t>
  </si>
  <si>
    <t>Civette-Ciboulette Botte</t>
  </si>
  <si>
    <t>Clem Soculente Extra CAL2</t>
  </si>
  <si>
    <t>Concombre 4/500 Cat 1 Colis</t>
  </si>
  <si>
    <t>Coriandre botte</t>
  </si>
  <si>
    <t>Coriandre Thai Botte xC</t>
  </si>
  <si>
    <t>Courgette Cat1 Colis</t>
  </si>
  <si>
    <t>Courgette Jaune Colis</t>
  </si>
  <si>
    <t>Cress Salade Pea x2BQ-Tendrill Pea Koppert BQ</t>
  </si>
  <si>
    <t>Cress Shiso Mix 16 BQ Koppert Colis</t>
  </si>
  <si>
    <t>Estragon Botte</t>
  </si>
  <si>
    <t>Fleurs Bourache BQ</t>
  </si>
  <si>
    <t>Fleurs Capucine BQ</t>
  </si>
  <si>
    <t>Fleurs Pensée Colis</t>
  </si>
  <si>
    <t>Fleurs Pétales Hibiscus Séché</t>
  </si>
  <si>
    <t>Fleurs Rose Comestible BQ</t>
  </si>
  <si>
    <t>Fleurs Soucis BQ</t>
  </si>
  <si>
    <t>Fleurs Tagete BQ</t>
  </si>
  <si>
    <t>Fleurs Verveine Bastelica 32400 BQ</t>
  </si>
  <si>
    <t>Fraise CAT1 Colis</t>
  </si>
  <si>
    <t>Framboise Colis</t>
  </si>
  <si>
    <t>Germe de Soja Colis</t>
  </si>
  <si>
    <t>Germe G. de Betterave BQ</t>
  </si>
  <si>
    <t>Germe G. Poireaux BQ</t>
  </si>
  <si>
    <t>Gingembre Colis</t>
  </si>
  <si>
    <t>Kiwi Calibre 33 Colis</t>
  </si>
  <si>
    <t>Laurier Botte</t>
  </si>
  <si>
    <t>Liveche Botte</t>
  </si>
  <si>
    <t>Mangue Bateau Colis</t>
  </si>
  <si>
    <t>Marjolaine Botte</t>
  </si>
  <si>
    <t>Marron Entier Cuit 400g Colis</t>
  </si>
  <si>
    <t>Melon Charentais Colis</t>
  </si>
  <si>
    <t>Melon Jaune Colis</t>
  </si>
  <si>
    <t>Melon Vert Colis</t>
  </si>
  <si>
    <t>Menthe Poivrée Botte</t>
  </si>
  <si>
    <t>Micro Pousse Oseille Vénée x20BQ</t>
  </si>
  <si>
    <t>Mures Colis</t>
  </si>
  <si>
    <t>Myrtilles Colis</t>
  </si>
  <si>
    <t>Oignon Auxonne Local 28310 SBEL</t>
  </si>
  <si>
    <t>Oignon Blanc Colis</t>
  </si>
  <si>
    <t>Oignon Cebette Import BTE Colis</t>
  </si>
  <si>
    <t>Oignon FLT Rouge 10 Colis</t>
  </si>
  <si>
    <t>Orange de Table CAL3 Cat1</t>
  </si>
  <si>
    <t>Orange Jus 5 Colis</t>
  </si>
  <si>
    <t>Origan Botte</t>
  </si>
  <si>
    <t>Oseille Botte</t>
  </si>
  <si>
    <t>Pain Bâtard précuit sur sole Bridor</t>
  </si>
  <si>
    <t>Pain Triangle Vollkorn Bridor</t>
  </si>
  <si>
    <t>Pastèque Cat1 5/7</t>
  </si>
  <si>
    <t>PDT Fritable Colis</t>
  </si>
  <si>
    <t>PDT Grenaille Baby 28mm Colis</t>
  </si>
  <si>
    <t>Persil Frisé Vrac</t>
  </si>
  <si>
    <t>Persil Plat Botte</t>
  </si>
  <si>
    <t>Poire Conférence 70/75 PLT Colis</t>
  </si>
  <si>
    <t>Poivron Jaune Colis</t>
  </si>
  <si>
    <t>Poivron Rouge Colis</t>
  </si>
  <si>
    <t>Poivron Vert Colis</t>
  </si>
  <si>
    <t>Pomelos Rose Colis</t>
  </si>
  <si>
    <t>Pomme Granny Smith 70/75 Colis</t>
  </si>
  <si>
    <t>Pomme Pink Lady Carte 80/85 Colis</t>
  </si>
  <si>
    <t>Purée Fruit Passion Ponthier</t>
  </si>
  <si>
    <t>Raisin Blanc Colis</t>
  </si>
  <si>
    <t>Raisin Noir Colis</t>
  </si>
  <si>
    <t>Raisin Red Globe Kg</t>
  </si>
  <si>
    <t>Romarin Botte</t>
  </si>
  <si>
    <t>Roquette Jeune Pousse 8 sct</t>
  </si>
  <si>
    <t>Salade Coleslaw 2,3Kg</t>
  </si>
  <si>
    <t>Salade de Betteraves 2,1Kg</t>
  </si>
  <si>
    <t>Salade de Perles marines 2,5Kg</t>
  </si>
  <si>
    <t>Salade Mesclun Jeune Pousse</t>
  </si>
  <si>
    <t>Salade Piémontaise nature sans Jambon 2,5Kg</t>
  </si>
  <si>
    <t>Salade Taboulé oriental 2,1Kg</t>
  </si>
  <si>
    <t>Sariette Botte</t>
  </si>
  <si>
    <t>Sauge Botte</t>
  </si>
  <si>
    <t>Thym Botte</t>
  </si>
  <si>
    <t>Thym/Citron Botte</t>
  </si>
  <si>
    <t>Tomate 3 Vrac Colis</t>
  </si>
  <si>
    <t>Tomate ancienne Mulivariété</t>
  </si>
  <si>
    <t>tomate Cerise BQ Colis</t>
  </si>
  <si>
    <t>Vegan mousse gélatine</t>
  </si>
  <si>
    <t>Verveine Séchée Sachet</t>
  </si>
  <si>
    <t>Yaourt brassé nature fermier BIO Agri-ethique 5Kg Delaferme</t>
  </si>
  <si>
    <t>AILE/AILERON POULET</t>
  </si>
  <si>
    <t>BL/SAUTE EPAULE VEAU</t>
  </si>
  <si>
    <t>BRESAOLA TRANCHE S/V</t>
  </si>
  <si>
    <t>BROCHETTE DINDE HALAL 5KG</t>
  </si>
  <si>
    <t>CUISSE POULET</t>
  </si>
  <si>
    <t>EMINCE COEUR RTK BOEUF</t>
  </si>
  <si>
    <t>ENTRECOTE 3K BOEUF</t>
  </si>
  <si>
    <t>Filet de poulet</t>
  </si>
  <si>
    <t>HACHE STEACK 15% 170G CHAROLAIS</t>
  </si>
  <si>
    <t>HACHE STEACK ROND 20 % 180GX 12</t>
  </si>
  <si>
    <t>JAMBON DINDE TRANCHE</t>
  </si>
  <si>
    <t>JAMBON SEC TR SERRANO 500 GR</t>
  </si>
  <si>
    <t>JOUE EPLUCHE BOEUF</t>
  </si>
  <si>
    <t>ONGLET ENTIER EPLUCHE BOEUF</t>
  </si>
  <si>
    <t>PALERON ENTIER SP BOEUF</t>
  </si>
  <si>
    <t>Pave de quasi de veau</t>
  </si>
  <si>
    <t>Saute agneau</t>
  </si>
  <si>
    <t>SUPREME POULET</t>
  </si>
  <si>
    <t>Cafe Grains Gourmet</t>
  </si>
  <si>
    <t>CAFÉ LYOPHILISÉ BIO &amp; EQUITABLE RICHARD - Stick 2g x200</t>
  </si>
  <si>
    <t>CAMOMILLE BIO</t>
  </si>
  <si>
    <t>CONFITURE A L'ANCIENNE 4FRUITS ROUGES KG</t>
  </si>
  <si>
    <t>CONFITURE A L'ANCIENNE FRAISE KG</t>
  </si>
  <si>
    <t xml:space="preserve">Confiture Andresy à l ancienne quatre fruits rouges. </t>
  </si>
  <si>
    <t>CONFITURE EXTRA FRAISE POTS 28g x48</t>
  </si>
  <si>
    <t xml:space="preserve">Confiture extra myrtille 28g Wilkin &amp; Sons </t>
  </si>
  <si>
    <t xml:space="preserve">Confiture extra orange amère 28g Wilkin &amp; Sons </t>
  </si>
  <si>
    <t>Confitures Andresy à l ancienne Abricot</t>
  </si>
  <si>
    <t>Confitures Andresy à l ancienne orange amère</t>
  </si>
  <si>
    <t xml:space="preserve">Decafeine en poudre    </t>
  </si>
  <si>
    <t>DÉCAFÉINÉ LYOPHILISÉ BIO &amp; EQUITABLE RICHARD - Stick 2g x200</t>
  </si>
  <si>
    <t xml:space="preserve">Jardin de Darjeeling bio </t>
  </si>
  <si>
    <t>JARDIN DES MERVEILLES BIO (morceaux d'abricot et saveur pêche)</t>
  </si>
  <si>
    <t>JASMIN BIO</t>
  </si>
  <si>
    <t>KETCHUP POTS 28G X48</t>
  </si>
  <si>
    <t>LAIT 1/2 ECREME EN POUDRE 500g (pour machine automatique)</t>
  </si>
  <si>
    <t xml:space="preserve">Lait en Poudre  </t>
  </si>
  <si>
    <t>MAYONNAISE POTS 20G X48</t>
  </si>
  <si>
    <t>MOUTARDE POTS 20G X48</t>
  </si>
  <si>
    <t>PREP.LACT.CHOCO GOURMAND 34% RICHARD KG (pour machine automatique)</t>
  </si>
  <si>
    <t>REVES ENFANTINS BIO (fleurs d'hibiscus et saveur framboise)</t>
  </si>
  <si>
    <t>ROOÏBOS AUX EPICES BIO</t>
  </si>
  <si>
    <t>Sucre buchette Richard rouge 3 G</t>
  </si>
  <si>
    <t>THÉ NOIR CHAI BIO (épices &amp; curcuma) New</t>
  </si>
  <si>
    <t xml:space="preserve">Thé vert à la menthe Bio </t>
  </si>
  <si>
    <t xml:space="preserve">THE VERT AU JASMIN </t>
  </si>
  <si>
    <t>THÉ VERT VITALITÉ BIO (ortie, maté et spiruline) New</t>
  </si>
  <si>
    <t>TISANE AYURVÉDIQUE BIO (mélange d'épices) New
ANTIOXYDANTE</t>
  </si>
  <si>
    <t>TISANE RÊVES ENFANTINS</t>
  </si>
  <si>
    <t>TISANE SECRETS D'ÉQUILIBRE (fenouil, anis et réglisse)
DIGESTIVE BIO</t>
  </si>
  <si>
    <t>TRIO AMANDES RICHARD NV 3G X300_900G</t>
  </si>
  <si>
    <t>VERVEINE BIO</t>
  </si>
  <si>
    <t>VERVEINE MENTHE BIO</t>
  </si>
  <si>
    <t>Abricot frais</t>
  </si>
  <si>
    <t>AIL BLANC SEC BIO KG</t>
  </si>
  <si>
    <t>AIL EPLUCHE 4G AU KG</t>
  </si>
  <si>
    <t>AIL FILET CAT.1 5KG</t>
  </si>
  <si>
    <t>AIL PULPE POT 4G AU KG</t>
  </si>
  <si>
    <t>ANANAS SWEET BATEAU CAT1 KG</t>
  </si>
  <si>
    <t>ASPERGE BLANCHE+22 FRANCE CAT1 KG</t>
  </si>
  <si>
    <t>ASPERGE VERTE +16 XL IMPORT CAT1 KG</t>
  </si>
  <si>
    <t>ASPERGE VERTE+22 JUMBO IMPORT CAT1 KG</t>
  </si>
  <si>
    <t>AUBERGINE CAT 1</t>
  </si>
  <si>
    <t>Aubergine Mini Bq Thai Barquette</t>
  </si>
  <si>
    <t>AUBERGINE TRANCHE GRILLEE 4X1KG SUD'N'SOL</t>
  </si>
  <si>
    <t>AVOCAT HASS 22 CAT1 PCE</t>
  </si>
  <si>
    <t>BASILIC BOTTE</t>
  </si>
  <si>
    <t>BETTERAVE CUITE SCT X500G S/VIDE LOCAL ROCAL KG CE2</t>
  </si>
  <si>
    <t xml:space="preserve">Borage Cress </t>
  </si>
  <si>
    <t>Brocolinis BQ</t>
  </si>
  <si>
    <t>CELERI RAVE KG</t>
  </si>
  <si>
    <t>CHAMP LENTIN CHENE SHITAKE KG</t>
  </si>
  <si>
    <t>CHAMP PLEUROTE GRISE KG</t>
  </si>
  <si>
    <t>CHAMPIGNON PARIS EQ. MOYEN KG</t>
  </si>
  <si>
    <t>Chataigne paquet 400 gr</t>
  </si>
  <si>
    <t>CHOU BROCOLI KG</t>
  </si>
  <si>
    <t>CHOU BRUXELLES KG</t>
  </si>
  <si>
    <t>CHOU FLEUR CAT 1</t>
  </si>
  <si>
    <t>CHOU FLEUR JAUNE PCE</t>
  </si>
  <si>
    <t>CHOU ROUGE LOCAL KG</t>
  </si>
  <si>
    <t>CITRON CAL 5 KG</t>
  </si>
  <si>
    <t>CITRON VERT CAL 54 KG CAT1</t>
  </si>
  <si>
    <t>CLEMENTINE CAL 3 KG</t>
  </si>
  <si>
    <t>CLEMENTINE SOCCULENTE CAL 2 KG CAT1</t>
  </si>
  <si>
    <t>CONCOMBRE (400/500GR) PCE</t>
  </si>
  <si>
    <t>CORIANDRE BOTTE</t>
  </si>
  <si>
    <t>COURGETTE (CAL 14/21CM) KG</t>
  </si>
  <si>
    <t>COURGETTE JAUNE KG</t>
  </si>
  <si>
    <t>COURGETTE TRANCHE GRILLEE 4X1KG SUD'N'SOL</t>
  </si>
  <si>
    <t>CRESS SALADE PEA X2BQ-TENDRILL PEA KOPPERT BQ</t>
  </si>
  <si>
    <t>CRESS SHISO MIX 16 BQ KOPPERT</t>
  </si>
  <si>
    <t>ECHALOTE CUISSE DE POULET CAT1 5KG LOCAL</t>
  </si>
  <si>
    <t>ECHALOTE CUISSE DE POULET CAT1 5KG LOCAL HVE</t>
  </si>
  <si>
    <t>ECHALOTE FRANCE FLT 5KG</t>
  </si>
  <si>
    <t>ENDIVE FRANCE LOCAL AU KG HVE3</t>
  </si>
  <si>
    <t>FENOUIL MINI BQ</t>
  </si>
  <si>
    <t>FEVE KG</t>
  </si>
  <si>
    <t>FLEURS BLEUET BQ</t>
  </si>
  <si>
    <t>FLEURS BOURACHE BLEUE BQ CHEVET LOCAL</t>
  </si>
  <si>
    <t>FLEURS CAPUCINE BQ</t>
  </si>
  <si>
    <t>FLEURS SOUCIS / ZINIA BQ</t>
  </si>
  <si>
    <t>FLEURS TAGETE GROSSES (OEILLET D'INDE) BQ</t>
  </si>
  <si>
    <t>FROMAGE BURRATA FRAICHE 120GR (GC)</t>
  </si>
  <si>
    <t>FRUIT PASSION KG</t>
  </si>
  <si>
    <t>GOMBOS KG</t>
  </si>
  <si>
    <t>GRENADE PLT</t>
  </si>
  <si>
    <t>HARICOT VERT EQUEUTE BARQ. KG</t>
  </si>
  <si>
    <t>KIWI</t>
  </si>
  <si>
    <t>KIWI VERT CALIBRE 33 PCE CAT1 HVE</t>
  </si>
  <si>
    <t>MARRON ENTIER CUIT 400G BQ</t>
  </si>
  <si>
    <t>MELANGE JEUNES POUSSES LOCALE HVE3 KG</t>
  </si>
  <si>
    <t>MELON PHILIBON SELECTION AU KG</t>
  </si>
  <si>
    <t>MELON VERT AU KG</t>
  </si>
  <si>
    <t>MENTHE BOTTE</t>
  </si>
  <si>
    <t>MICRO CRESS AFFILA PETIT POIS X20 BASTELICA 32400 HVE3</t>
  </si>
  <si>
    <t xml:space="preserve">Mini mais </t>
  </si>
  <si>
    <t>MURES BQ</t>
  </si>
  <si>
    <t>MYRTILLES BQ</t>
  </si>
  <si>
    <t xml:space="preserve">Nectarine jaune </t>
  </si>
  <si>
    <t>OIGNON AUXONNE 10 FLT KG LOCAL</t>
  </si>
  <si>
    <t>OIGNON BLANC 10KG</t>
  </si>
  <si>
    <t>OIGNON FLT ROUGE 10KG LOCAL</t>
  </si>
  <si>
    <t>ORANGE JUS CAL 5 KG CAT 2</t>
  </si>
  <si>
    <t>ORANGE JUS CAL 7 KG CAT2</t>
  </si>
  <si>
    <t>PASTEQUE CAT1 5/7 KG</t>
  </si>
  <si>
    <t>PATATE DOUCE XL KG</t>
  </si>
  <si>
    <t>PATE A RAVIOLE CHINOISE PAQUET DE 250 GRAMMES LOCALE</t>
  </si>
  <si>
    <t>PDT GT LAVÉE CT 10K LOCAL</t>
  </si>
  <si>
    <t>Pdt Gt Lavee Jumbo 25K</t>
  </si>
  <si>
    <t>PDT MITRAILLE CT 10KG</t>
  </si>
  <si>
    <t>PERSIL PLAT BOTTE</t>
  </si>
  <si>
    <t>PETIT POIS EXTRA FIN SURGELE BO 4 X 2.5 KG</t>
  </si>
  <si>
    <t>Piment oiseau</t>
  </si>
  <si>
    <t>POIRE WILLIAM BIO KG (IMPORT)</t>
  </si>
  <si>
    <t>POIREAUX VRAC FRANCE LOCAL HVE3</t>
  </si>
  <si>
    <t>Pois chiche boite 4/4</t>
  </si>
  <si>
    <t>POIVRON BI-COLOR MARINE 4X1KG SUD N'SOL</t>
  </si>
  <si>
    <t>POIVRON JAUNE G 70-90 KG CAT1</t>
  </si>
  <si>
    <t>POIVRON ROUGE G 70-90 KG CAT1</t>
  </si>
  <si>
    <t>POIVRON ROUGE KG CAT1</t>
  </si>
  <si>
    <t>POIVRON VERT G 70-90 KG CAT1</t>
  </si>
  <si>
    <t>POIVRON VERT KG CAT1</t>
  </si>
  <si>
    <t>POLENTA 1KG PCE (CV) YC</t>
  </si>
  <si>
    <t>POMELOS ROUGE "STAR RUBY" KG</t>
  </si>
  <si>
    <t>POMME DE TERRE AGRIA BROSSÉE 60+ FLT 15KG LOCAL (CHAMPAGNE)</t>
  </si>
  <si>
    <t>POMME DE TERRE GT LAVÉE (COLOMBA) 75+CT 10K LOCAL</t>
  </si>
  <si>
    <t>POMME DE TERRE MITRAILLE 17-28 CT 10KG LOCAL</t>
  </si>
  <si>
    <t>Pomme Golden Cat1</t>
  </si>
  <si>
    <t>POMME GRANNY SMITH 70/75 (135G/180G) KG VER CAT1</t>
  </si>
  <si>
    <t>Pomme Granny Smith Cat1</t>
  </si>
  <si>
    <t>POMME PINK LADY 80/85 (215G/270G) KG VER CAT1</t>
  </si>
  <si>
    <t>Pruneaux agen kg</t>
  </si>
  <si>
    <t>PUREE FRUIT PASSION PONTHIER</t>
  </si>
  <si>
    <t>PUREE FRUITS ROUGES PONTHIER</t>
  </si>
  <si>
    <t>PUREE PDT NATURE LUTOSA SURGELEE 4X2.5 KG</t>
  </si>
  <si>
    <t>RADIS ROUGE BTE</t>
  </si>
  <si>
    <t>RAISIN BLANC KG CAT1</t>
  </si>
  <si>
    <t>RAISIN BLANC SANS PEPIN KG CAT1</t>
  </si>
  <si>
    <t>RAISIN NOIR KG CAT1</t>
  </si>
  <si>
    <t>RAISIN NOIR SANS PEPIN KG CAT1</t>
  </si>
  <si>
    <t>RAISIN RED GLOBE KG CAT1</t>
  </si>
  <si>
    <t>ROMAINE COEUR(BQX2PCES) 8 BQ CAT1</t>
  </si>
  <si>
    <t>ROMARIN BOTTE</t>
  </si>
  <si>
    <t>ROQUETTE JEUNE POUSSE 8 X 250 GR 4G RC</t>
  </si>
  <si>
    <t xml:space="preserve">Salade de fruits </t>
  </si>
  <si>
    <t>SALADE MELANGE 4 GAMME JEUNE POUSSE 8 X 250 GR</t>
  </si>
  <si>
    <t>SUCRINE 6 BQ</t>
  </si>
  <si>
    <t>T.CERISE MELI-MELO VRAC HVE</t>
  </si>
  <si>
    <t>THYM BOTTE</t>
  </si>
  <si>
    <t>THYM/CITRON BOTTE</t>
  </si>
  <si>
    <t>TOMATE ANC ANANAS KG HVE</t>
  </si>
  <si>
    <t>TOMATE ANC GREEN ZEBRA KG HVE</t>
  </si>
  <si>
    <t>TOMATE ANC NOIRE CRIMEE KG HVE</t>
  </si>
  <si>
    <t>TOMATE ANCIENNE MULTIVARIETE KG HVE</t>
  </si>
  <si>
    <t>TOMATE CERISE BQ CAT1</t>
  </si>
  <si>
    <t>Tomate Cerise Cat1</t>
  </si>
  <si>
    <t>TOMATE CERISE GRAPPE MIXTE AU COLIS 3KG (ROUGE,JAUNE,ORANGE) CAT1</t>
  </si>
  <si>
    <t>Tomate cocktail Cat1</t>
  </si>
  <si>
    <t>TOMATE JOUNO GRAPPE KG CAT1</t>
  </si>
  <si>
    <t>TOMATE MARINEE 4X1KG SUD'N SOL</t>
  </si>
  <si>
    <t>TOMATE OLIVETTE/ROMA KG CAT1</t>
  </si>
  <si>
    <t>TOMATE PLATEAU 82/102MM (N°1) KG CAT1</t>
  </si>
  <si>
    <t>Tomate roma rouge</t>
  </si>
  <si>
    <t>TOMATE VRAC 57/67MM (N°3) KG CAT1</t>
  </si>
  <si>
    <t xml:space="preserve">Tomates grappe kg </t>
  </si>
  <si>
    <t>1/2 Cadre Feuillantine chocolat</t>
  </si>
  <si>
    <t>1/2 Cadre Fraisier</t>
  </si>
  <si>
    <t>1/2 Cadre Passion Panacotta</t>
  </si>
  <si>
    <t>ABRICOTINE SUPREME CUIT 95G 8 PCE</t>
  </si>
  <si>
    <t>ASSORTIMENT DE MINI MERINGUES CUITES 5G</t>
  </si>
  <si>
    <t>BALLOTIN DE CHOCOLATS NR 2</t>
  </si>
  <si>
    <t>BOULE BIO PRECUIT 500G</t>
  </si>
  <si>
    <t>BUNS VIENNOIS TOPPING GRAINES DM55 25G 1</t>
  </si>
  <si>
    <t>CANAPE MALICE SAUMON OEUFS TRUITE</t>
  </si>
  <si>
    <t>Canapés Traiteur</t>
  </si>
  <si>
    <t>CANELE BOUCHEE SANS ALCOOL</t>
  </si>
  <si>
    <t>CARAMEL FLEUR DE SEL CHOCO LAIT</t>
  </si>
  <si>
    <t>CHOCOLAT LAIT FOU. PRALINE NOIS.</t>
  </si>
  <si>
    <t>CHOU BURGER COCKTAIL 20 40P/CARTON</t>
  </si>
  <si>
    <t>COEUR CHOCOLAT LAIT FOURRE FRAMBOISE</t>
  </si>
  <si>
    <t>COEUR COULANT CHOCOLAT CRU 90G</t>
  </si>
  <si>
    <t>COEUR NOISETTE CHOCOLAT BLANC</t>
  </si>
  <si>
    <t>COOKIE BARRE GRANOLA CACAO NOISETTE PLAQ</t>
  </si>
  <si>
    <t>COQUE GROS MACARON ROSE D 70 CUIT 20G</t>
  </si>
  <si>
    <t>ECRIN GRIOTTE SUPREME CUIT 82G 12PCES</t>
  </si>
  <si>
    <t>ENTREMETS CROUSTI CITRON MOUS CUIT 795G</t>
  </si>
  <si>
    <t>ENTREMETS EXCELLENCE CHOCO PRALINE D160</t>
  </si>
  <si>
    <t>ENTREMETS FRAISE EN BANDE 800 G 4 PCE</t>
  </si>
  <si>
    <t>ENTREMETS ROND VANILLE CARAMEL D160</t>
  </si>
  <si>
    <t>FINGER BRETZEL CRU 35G</t>
  </si>
  <si>
    <t>Flan Nature d270</t>
  </si>
  <si>
    <t>FLEUR DE FRAISE SUPREME CUIT 90G 8PCE</t>
  </si>
  <si>
    <t>FOND DE MERINGUE MOELLEUX D90 22 G 24 PC</t>
  </si>
  <si>
    <t>FOND DE TARTELETTE BRISE CARRE</t>
  </si>
  <si>
    <t>FOND TTL SUCRE CARRE CUI 70X70MM</t>
  </si>
  <si>
    <t>HARMONIE SUPREME CUIT 90G 12PCES</t>
  </si>
  <si>
    <t>LANIERES DE GUIMAUVE ASSORTIES</t>
  </si>
  <si>
    <t>LGA CREME GLACEE PISTACHE CHOCOLAT 1580G</t>
  </si>
  <si>
    <t>MINI BEIGNET SUCRE CUIT 20G</t>
  </si>
  <si>
    <t>MINI BRIOCHE FEUILLETEE SUCRE PREP 30G</t>
  </si>
  <si>
    <t>MINI CHEESECAKE CLEM CORSE BASIL</t>
  </si>
  <si>
    <t>MINI CHOU CREME FOUETTEE VANILLE AU MASC</t>
  </si>
  <si>
    <t>MINI CLAFOUTIS CERISE D38 40 P/CART</t>
  </si>
  <si>
    <t>MINI CREME A BRULER</t>
  </si>
  <si>
    <t>MINI FINANCIER SELECTION CUIT 6G</t>
  </si>
  <si>
    <t>MINI FOND COLORE VEGAN D42 CUIT 3G 192P</t>
  </si>
  <si>
    <t>MINI FOND SABLE BRETON CUIT D 50 12G</t>
  </si>
  <si>
    <t>MINI FOND SUCRE CARRE CUIT 7.5G 96 P/C</t>
  </si>
  <si>
    <t>MINI FOND SUCRE D 40</t>
  </si>
  <si>
    <t>MINI FOND SUCRE RECTANGLE CUIT 10G</t>
  </si>
  <si>
    <t>MINI MADELEINE CHEDDAR EMMENT 100P/CART</t>
  </si>
  <si>
    <t>MINI MILLEFEUILLES DIPLO S ALC 16P 96P/C</t>
  </si>
  <si>
    <t>MINI MUFF TULIPE CAR BEURRE SALE</t>
  </si>
  <si>
    <t>MINI MUFF TULIPE CHOC NOISET</t>
  </si>
  <si>
    <t>MINI MUFFIN PATISSIERS 36P/CARTON</t>
  </si>
  <si>
    <t>MINI MUFFIN PISTACHE CUIT 26G 42P/CARTON</t>
  </si>
  <si>
    <t>MINI PAIN BRETZEL CEREALES CUIT 25G</t>
  </si>
  <si>
    <t>MINI PAIN BURGER SESAME D 35</t>
  </si>
  <si>
    <t>Mini Salés Apéritif</t>
  </si>
  <si>
    <t>MINI SALES APERITIF VEGETAR 25P 75P/CART</t>
  </si>
  <si>
    <t>Mini Salés apéritifs premium</t>
  </si>
  <si>
    <t>MINI TARTELETTE CHOCO NOIR BELGE</t>
  </si>
  <si>
    <t>MINI TARTELETTE CREMEUX FRAM</t>
  </si>
  <si>
    <t>MINI TARTELETTE POM TATIN</t>
  </si>
  <si>
    <t>Mini tortillas Garnies</t>
  </si>
  <si>
    <t>MORCEAUX THON LISTAO NATUREL POCHE 1KG</t>
  </si>
  <si>
    <t>OPERA INDIVIDUEL</t>
  </si>
  <si>
    <t>PAVLOVA VANILLE INDIV</t>
  </si>
  <si>
    <t>PETIT PAIN GOURMET SECRETS DU FOURNIL</t>
  </si>
  <si>
    <t>PETIT PAIN LOSAN FOURNIL NAT PRECUIT 50G</t>
  </si>
  <si>
    <t>PETIT PAIN LOSANGE MULTIGRAINES 50G PREC</t>
  </si>
  <si>
    <t>PRALINE PETILLANT CHOCOLAT NOIR</t>
  </si>
  <si>
    <t>Tarte aux Fraises d230</t>
  </si>
  <si>
    <t>Tarte Chocolat prédcoupée d270</t>
  </si>
  <si>
    <t>Tarte Citron Meringué prédécoupé</t>
  </si>
  <si>
    <t>TARTELETTE CHOCOLAT SELECTION D80 65 G 2</t>
  </si>
  <si>
    <t>TARTELETTE TATIN D95</t>
  </si>
  <si>
    <t>Tempo</t>
  </si>
  <si>
    <t>TENDERS FILET COLIN ALASKA PANE 35/55G</t>
  </si>
  <si>
    <t>TIRAMISU A PARTAGER</t>
  </si>
  <si>
    <t>WRAPS D250 CUIT</t>
  </si>
  <si>
    <t>Delagarde</t>
  </si>
  <si>
    <t>Biscuit 100gr</t>
  </si>
  <si>
    <t>Biscuits Vrac</t>
  </si>
  <si>
    <t xml:space="preserve">Pot CONFITURE fruit 330gr_x000D_
</t>
  </si>
  <si>
    <t>Pot de compote fruits 100 gr</t>
  </si>
  <si>
    <t>Sucette fleur de lait 20gr</t>
  </si>
  <si>
    <t>Sucette pain épices lait 28gr</t>
  </si>
  <si>
    <t>France Boisson</t>
  </si>
  <si>
    <t>Jus de Pomme Papillon 6x 1L</t>
  </si>
  <si>
    <t>Jus Orange Papillon 6x 1L</t>
  </si>
  <si>
    <t xml:space="preserve">Sirop Monin </t>
  </si>
  <si>
    <t>Miel d'accacia</t>
  </si>
  <si>
    <t>Muesli aux fruits</t>
  </si>
  <si>
    <t>Pate a tartiner</t>
  </si>
  <si>
    <t>Pâte coco</t>
  </si>
  <si>
    <t>*AC Tomm brebi corse inzecca 32%350Gx8</t>
  </si>
  <si>
    <t>Bande mangue passion 770Gx6/4,62KG</t>
  </si>
  <si>
    <t>Focaccia tomate cerise 30x40mm (1KGx5)</t>
  </si>
  <si>
    <t>Hachis parm bf 25% VBF 2KGx4/8KG B E</t>
  </si>
  <si>
    <t>Madeleine pur beurre (45Gx70) St Michel</t>
  </si>
  <si>
    <t>Mini fond tartel ct (8Gx25x5)/1KG</t>
  </si>
  <si>
    <t>Mozzarella boule 17% 125G egout 200Gx20</t>
  </si>
  <si>
    <t>Petit pain carre nat (40Gx200) Bridor</t>
  </si>
  <si>
    <t>Petit Soignon 23% LFR (25Gx50)</t>
  </si>
  <si>
    <t>Tartelet chocolat pur beur (90Gx27) B E</t>
  </si>
  <si>
    <t>SAS TG Seafood</t>
  </si>
  <si>
    <t>FILET DE MERLU</t>
  </si>
  <si>
    <t>Filet de saumon</t>
  </si>
  <si>
    <t>Noix de saint jacques import</t>
  </si>
  <si>
    <t>Rillettes de Maquereau fumé au poivre Jc David</t>
  </si>
  <si>
    <t>Saumon fumé</t>
  </si>
  <si>
    <t>ŒUF DE TRUITES</t>
  </si>
  <si>
    <t>Tradition Gourmandises</t>
  </si>
  <si>
    <t>Filet Canette Jaune Cuit X10</t>
  </si>
  <si>
    <t>Filet Poulet Jaune Avec Peau Cuit X10</t>
  </si>
  <si>
    <t>Foie gras Canard 1Kg Bistrot</t>
  </si>
  <si>
    <t>Gourmandise Foie gras Canard Gelee Passion Cafe</t>
  </si>
  <si>
    <t>Pate Croute Volaille Cranberries</t>
  </si>
  <si>
    <t>Wakame</t>
  </si>
  <si>
    <t>100 X GODET GO 125 RSC ALUM 87</t>
  </si>
  <si>
    <t>Abricot sec entier dénoyauté
N°8</t>
  </si>
  <si>
    <t>Abricots Moelleux N°4 Standard 1Kg</t>
  </si>
  <si>
    <t>Ail pelé pret à l'emploi</t>
  </si>
  <si>
    <t>Ail semoule</t>
  </si>
  <si>
    <t>Airelles naturel</t>
  </si>
  <si>
    <t>Amande en poudre blanche</t>
  </si>
  <si>
    <t>Amande entière décortiquée
23/25</t>
  </si>
  <si>
    <t>Amandes entières
bio</t>
  </si>
  <si>
    <t>Ananas en morceaux</t>
  </si>
  <si>
    <t>Ananas rondelle</t>
  </si>
  <si>
    <t>Anneaux d'encornet décongelé</t>
  </si>
  <si>
    <t>Artichaut romaine huile
tournesol</t>
  </si>
  <si>
    <t>Assortiment polka</t>
  </si>
  <si>
    <t>Aubergine grillée</t>
  </si>
  <si>
    <t>Bacon crispy tranche</t>
  </si>
  <si>
    <t>Baguette de caractère
précuite sur sole</t>
  </si>
  <si>
    <t>Baguette essentielle
précuite sur sole</t>
  </si>
  <si>
    <t>Baguette multigrains 280Gr</t>
  </si>
  <si>
    <t>Banan's</t>
  </si>
  <si>
    <t>Bande entremets macaron
vanille framboise</t>
  </si>
  <si>
    <t>Basilic vrac
catégorie 1</t>
  </si>
  <si>
    <t>Bavette d'aloyau marinée au
poivres</t>
  </si>
  <si>
    <t>Beurre demi sel</t>
  </si>
  <si>
    <t>Beurre demi sel la Conviette AOP 15Gr</t>
  </si>
  <si>
    <t>Beurre doux</t>
  </si>
  <si>
    <t>Beurre doux 82% MG 250Gr</t>
  </si>
  <si>
    <t>Beurre micropain demi sel bio</t>
  </si>
  <si>
    <t>Beurre micropain demi sel bio 100 Uniit</t>
  </si>
  <si>
    <t>Beurre micropain doux bio</t>
  </si>
  <si>
    <t>Beurre micropain doux bio 100 Unit</t>
  </si>
  <si>
    <t>Blanc d'oeuf liquide 1Kg</t>
  </si>
  <si>
    <t>Blanc de dinde cuit
pièce de 40 gr
10 tranches</t>
  </si>
  <si>
    <t>Blanc de poulet</t>
  </si>
  <si>
    <t>Blinis gros</t>
  </si>
  <si>
    <t>Blinis mini x16</t>
  </si>
  <si>
    <t>Bloc de foie gras de canard
30 % morceaux</t>
  </si>
  <si>
    <t>Bobine 18x27 450 feuilles
2 plis blanc sans manderin</t>
  </si>
  <si>
    <t>Boisson au lait d'amande
bio</t>
  </si>
  <si>
    <t>Boisson avoine barista</t>
  </si>
  <si>
    <t>Boisson végétale Soja Alpro</t>
  </si>
  <si>
    <t>Boite pizza kraft brun
33x33x3.5cm</t>
  </si>
  <si>
    <t>Boite salade kraft
480 ml</t>
  </si>
  <si>
    <t>Boite salade kraft
750 ml</t>
  </si>
  <si>
    <t>Bol salade en carton
contenance 1300 ml</t>
  </si>
  <si>
    <t>Bouillon de légumes</t>
  </si>
  <si>
    <t>Bouillon de legumes transgourmet quality</t>
  </si>
  <si>
    <t>Bouillon de volaille</t>
  </si>
  <si>
    <t>Bouillon de volaille 700Gr</t>
  </si>
  <si>
    <t>Bouillon de volaille transgourmet quality</t>
  </si>
  <si>
    <t>Boule spirale en inox
40g</t>
  </si>
  <si>
    <t>Boulette à l'agneau</t>
  </si>
  <si>
    <t>Boulette de boeuf 70%
15% m.g</t>
  </si>
  <si>
    <t>Bouteille cola mistral</t>
  </si>
  <si>
    <t>Bresaola</t>
  </si>
  <si>
    <t>Brie 25%
pièce de 3 kg</t>
  </si>
  <si>
    <t>Brie 25% pièce de 3 kg</t>
  </si>
  <si>
    <t>Brioche sucrée 430Gr</t>
  </si>
  <si>
    <t>Brioche tressée pur beurre au
sucre perlé</t>
  </si>
  <si>
    <t>Brochette bavette aloyau</t>
  </si>
  <si>
    <t>Brochette d'onglet</t>
  </si>
  <si>
    <t>Brochette d'onglet de veau
méditerranéenne au poivron
rouge et abricot frais/décong.</t>
  </si>
  <si>
    <t>Brochette de hampe</t>
  </si>
  <si>
    <t>Brochette de hampe de boeuf</t>
  </si>
  <si>
    <t>Brochette de poisson pané
cuit à coeur</t>
  </si>
  <si>
    <t>Brochette de poulet</t>
  </si>
  <si>
    <t>Brochette poulet (frais ou
decongele) marinade barbecue
poivrons verts et rouges</t>
  </si>
  <si>
    <t>Bun brioché mini
pièce de 35 g</t>
  </si>
  <si>
    <t>Burrata</t>
  </si>
  <si>
    <t>Burrata 250g</t>
  </si>
  <si>
    <t>Cabillaud
vdk (vidé décapité)</t>
  </si>
  <si>
    <t>Cacao en poudre extra brute 100%</t>
  </si>
  <si>
    <t>Cake tomates olives feta</t>
  </si>
  <si>
    <t>Camembert au lait cru
22 % m.g.</t>
  </si>
  <si>
    <t>Camembert au lait cru 22 % Mg 250Gr</t>
  </si>
  <si>
    <t>Camembert nu</t>
  </si>
  <si>
    <t>Cannelle baton</t>
  </si>
  <si>
    <t>Cannelle ne poudre</t>
  </si>
  <si>
    <t>Canta frais perso</t>
  </si>
  <si>
    <t>Câpres fines</t>
  </si>
  <si>
    <t>Carambole
catégorie 1
pièce de 104 g</t>
  </si>
  <si>
    <t>Cardamome verte entière</t>
  </si>
  <si>
    <t>Carottes rapées</t>
  </si>
  <si>
    <t>Carpaccio de boeuf VBF</t>
  </si>
  <si>
    <t>Carpaccio tranché iqf</t>
  </si>
  <si>
    <t>Cartouche "Stop gaz" 360 ml
cartouche securisee
colis de 36</t>
  </si>
  <si>
    <t>Cartouche pour syphon 8.4g
chantilly</t>
  </si>
  <si>
    <t>Cassonade fairtrade</t>
  </si>
  <si>
    <t>Cassonade fairtrade Bt à bec verseur 1Kg</t>
  </si>
  <si>
    <t>Caviar d'aubergine</t>
  </si>
  <si>
    <t>Celeri remoulade</t>
  </si>
  <si>
    <t>Cerneau noix invalide arlequin
import</t>
  </si>
  <si>
    <t>Chair de tourteaux</t>
  </si>
  <si>
    <t>Chapelure japonaise PANKO 1Kg</t>
  </si>
  <si>
    <t>chapelure panko</t>
  </si>
  <si>
    <t>Cheddar fondu</t>
  </si>
  <si>
    <t>Cheddar fondu tranché</t>
  </si>
  <si>
    <t>Chevre buchette melusine</t>
  </si>
  <si>
    <t>Chèvre long
20 % m.g.</t>
  </si>
  <si>
    <t>Chocolat blanc zephyr 34%</t>
  </si>
  <si>
    <t>Chocolat de couverture
palets 55 %</t>
  </si>
  <si>
    <t>Chocolat de laboratoire noir 50% Cacao Min 5Kg</t>
  </si>
  <si>
    <t>Chorizo cular tranché 500Gr</t>
  </si>
  <si>
    <t>Chorizo tranché</t>
  </si>
  <si>
    <t>Ciboulette
catégorie 1
barquette 200g</t>
  </si>
  <si>
    <t>Cigarettes russes</t>
  </si>
  <si>
    <t>Citron verna 5/55
catégorie 1</t>
  </si>
  <si>
    <t>Citron vert
catégorie 1</t>
  </si>
  <si>
    <t>Clous de girofle</t>
  </si>
  <si>
    <t>Coeur de rumsteak hapi
pret à découper</t>
  </si>
  <si>
    <t>Coeurs d'artichaut
calibre 30/40</t>
  </si>
  <si>
    <t>Coleslaw</t>
  </si>
  <si>
    <t>Compotée de pomme à la vanille
naturelle</t>
  </si>
  <si>
    <t>Compotée de pommes à la fraise
et framboises subtile fleur de
sureau</t>
  </si>
  <si>
    <t>Compotée de pommes à la peche
et abricot délicate verveine</t>
  </si>
  <si>
    <t>Comté 1/16ème meule 8 mois
d'affinage AOP 34% m.g.</t>
  </si>
  <si>
    <t>Comté 1/16ème meule 8 mois_x000D_
d'affinage AOP 34% m.g. 2Kg</t>
  </si>
  <si>
    <t>Comté aop 33% mg
60 tranches environ</t>
  </si>
  <si>
    <t>Comté aop affiné 18 mois
35 % m.g.</t>
  </si>
  <si>
    <t>Comté pointe 6 mois aop</t>
  </si>
  <si>
    <t>Confit de canard 12 cuisses</t>
  </si>
  <si>
    <t>Confiture 4 agrumes allègée
en sucres (oranges,clémentines
citrons et pamplemousses</t>
  </si>
  <si>
    <t>Confiture bonne maman 375g</t>
  </si>
  <si>
    <t>Confiture d'abricots allégée
en sucres - 70% de fruits</t>
  </si>
  <si>
    <t>Confiture de fraises allégée
en sucres -70% de fruits</t>
  </si>
  <si>
    <t>Confiture Fraise Léonce Blanc</t>
  </si>
  <si>
    <t>Confiture Léonce Blanc Abricot</t>
  </si>
  <si>
    <t>Copeau lamy au chocolat blanc</t>
  </si>
  <si>
    <t>Cornichons fins au vinaigre
calibre 80/119</t>
  </si>
  <si>
    <t>Cornichons Fins au Vinaigre Cal 80/119   4.2Kg</t>
  </si>
  <si>
    <t>Cote de Veau "V" Filet S/Vide 300gx6</t>
  </si>
  <si>
    <t>Côte filet de veau V</t>
  </si>
  <si>
    <t>Coulis de mangue/passion</t>
  </si>
  <si>
    <t>Courgettes grillées</t>
  </si>
  <si>
    <t>Couscous Moyen 5Kg</t>
  </si>
  <si>
    <t>Couvercle pour bol salade
carton 850-1300 ml</t>
  </si>
  <si>
    <t>Cranberries entières séchées</t>
  </si>
  <si>
    <t>Crème de balsamique de Modène
igp</t>
  </si>
  <si>
    <t>Crème de balsamique de Modène IGP 400Ml</t>
  </si>
  <si>
    <t>Crême de Marrons 500Gr</t>
  </si>
  <si>
    <t>Crème de vinaigre balsamique
à la mangue</t>
  </si>
  <si>
    <t>Crème de vinaigre de vin rouge
et à la framboise</t>
  </si>
  <si>
    <t>Crème glacée aux noisettes</t>
  </si>
  <si>
    <t>Crème glacée menthe chocolat</t>
  </si>
  <si>
    <t>Crème glacée pistache</t>
  </si>
  <si>
    <t>Crème glacée stracciatella
coulis cacao et copeaux choco.</t>
  </si>
  <si>
    <t>Crème glacée vanille Bourbon 2.5L</t>
  </si>
  <si>
    <t>Crème liquide uht 35% m.g.</t>
  </si>
  <si>
    <t>Crème liquide uht 35% m.g. 1L</t>
  </si>
  <si>
    <t>Crème sucrée sous pression
37 % m.g.</t>
  </si>
  <si>
    <t>Crème végétop 35% m.g.</t>
  </si>
  <si>
    <t>Crepe nature</t>
  </si>
  <si>
    <t>Crevette cuite décortiquée
grosse 100/200 colorée en
saumure avec edulcorant</t>
  </si>
  <si>
    <t>Crevette décortiquée
déveinée crue</t>
  </si>
  <si>
    <t>Crevettes tempura 16/20</t>
  </si>
  <si>
    <t>Croc'lait carré bio</t>
  </si>
  <si>
    <t>Crocodile</t>
  </si>
  <si>
    <t>Croissant au beurre fin
pret à cuire</t>
  </si>
  <si>
    <t>Croissant beurre de France
pret à cuire</t>
  </si>
  <si>
    <t>Croissant beurre fin
pret à cuire</t>
  </si>
  <si>
    <t>Croissant Beurre Fin PAC
pièce de 70 g
colis de 60</t>
  </si>
  <si>
    <t>Croissant beurre prêt à cuire 70GR</t>
  </si>
  <si>
    <t>Curry</t>
  </si>
  <si>
    <t>Demi cadre croquant chocolat</t>
  </si>
  <si>
    <t>Double concentré de tomates</t>
  </si>
  <si>
    <t>Echalote cubes</t>
  </si>
  <si>
    <t>Emmental râpé 29%
sachet de 1 kg</t>
  </si>
  <si>
    <t>Emmental tranché (67 tranches
environ)
28% environ de m.g.</t>
  </si>
  <si>
    <t>Entremet caramel poire pointe
de sel</t>
  </si>
  <si>
    <t>Entremets croustillant
3 chocolats en bande</t>
  </si>
  <si>
    <t>Entremets Opéra</t>
  </si>
  <si>
    <t>Entremets tout chocolat en
bande</t>
  </si>
  <si>
    <t>Epeautre bio</t>
  </si>
  <si>
    <t>Epeautre bio 5Kg</t>
  </si>
  <si>
    <t>Epices tandoori</t>
  </si>
  <si>
    <t>Epinards branches portions
sachet de 2.5 kg</t>
  </si>
  <si>
    <t>Eponge grattante grand modele
paquet de 10</t>
  </si>
  <si>
    <t>Farine de blé T55  1Kg</t>
  </si>
  <si>
    <t>Feta aop</t>
  </si>
  <si>
    <t>Féta cube aop</t>
  </si>
  <si>
    <t>Féta cube AOP 900Gr</t>
  </si>
  <si>
    <t>Filet Bar Avec Peau
sans aretes iqf
élevé en turquie</t>
  </si>
  <si>
    <t>Filet cabillaud avec peau</t>
  </si>
  <si>
    <t>filet colin d'Alaska pané msc
sans aretes</t>
  </si>
  <si>
    <t>Filet de Bar d'élevage
avec peau, écaillé</t>
  </si>
  <si>
    <t>Filet de boeuf hapi</t>
  </si>
  <si>
    <t>Filet de cabillaud façon fish and chips 8U</t>
  </si>
  <si>
    <t>Filet de dorade royale élevage_x000D_
vidée - gratée avec peau</t>
  </si>
  <si>
    <t>Filet de merlu avec peau</t>
  </si>
  <si>
    <t>Filet de saumon avec peau sans
aretes
sous-vide</t>
  </si>
  <si>
    <t>Filets d'anchois allongés à
l'huile d'olive</t>
  </si>
  <si>
    <t>Film alimentaire boîte
distributrice 300x0.30m
avec règlette de découpe à</t>
  </si>
  <si>
    <t>Film alimentaire boîte
distributrice 300x0.45m
avec règlette de découpe à</t>
  </si>
  <si>
    <t>Film alimentaire Bt 300x0.30m avec règlette de découpe  X6</t>
  </si>
  <si>
    <t>Fleur de sel de Guerande IGP</t>
  </si>
  <si>
    <t>Fleur de sel de Guerande IGP 850Gr</t>
  </si>
  <si>
    <t>Flocons d'avoine Bio 500Gr</t>
  </si>
  <si>
    <t>Foie gras de canard cru extra
déveiné</t>
  </si>
  <si>
    <t>Fonds brun de veau lié premium</t>
  </si>
  <si>
    <t>Fourme d'Ambert aop
29 % m.g.</t>
  </si>
  <si>
    <t>Framboise brisure</t>
  </si>
  <si>
    <t>Frite fry'n'dip</t>
  </si>
  <si>
    <t>Frites 6/6 original Pommes allumettes préfites 2.5Kg</t>
  </si>
  <si>
    <t>Frites 9/9</t>
  </si>
  <si>
    <t>Frites surecrisp 9/9 avec peau</t>
  </si>
  <si>
    <t>Fromage blanc 0% m.g.</t>
  </si>
  <si>
    <t>Fromage blanc 2.8%</t>
  </si>
  <si>
    <t>Fromage blanc 2.8% MG  5Kg</t>
  </si>
  <si>
    <t>Fromage de chevre frais
8 % m.g.</t>
  </si>
  <si>
    <t>Gambas crue élevée black tiger
calibre 16/20</t>
  </si>
  <si>
    <t>Gant nitrile noir
Taille L</t>
  </si>
  <si>
    <t>Gant nitrile noir
taille M</t>
  </si>
  <si>
    <t>Gaufre min.sweet time 15g 750g</t>
  </si>
  <si>
    <t>Gélatine 140 bloom halal</t>
  </si>
  <si>
    <t>Gélatine 140 bloom halal 1Kg</t>
  </si>
  <si>
    <t>Gelatine sebalce 200 bloom</t>
  </si>
  <si>
    <t>Glucose sirop</t>
  </si>
  <si>
    <t>Gobelet bambou
25 cl</t>
  </si>
  <si>
    <t>Godet alu 105cc 86x38mm
sachet de 100</t>
  </si>
  <si>
    <t>Godet en aluminium
contenance 135cc
86x33mm</t>
  </si>
  <si>
    <t>Godet en aluminium 125 ml
dimensions 88 x 40</t>
  </si>
  <si>
    <t>Gorgonzola 1/8 de meule aop
48 % m.g.</t>
  </si>
  <si>
    <t>Gousse de vanille</t>
  </si>
  <si>
    <t>Gousse de vanille bourbon
de Madagascar</t>
  </si>
  <si>
    <t>Gousse de Vanille Bourbon Madagascar 90Gr</t>
  </si>
  <si>
    <t>Goutte de poivron</t>
  </si>
  <si>
    <t>Goutte de poivron Bt 4/4</t>
  </si>
  <si>
    <t>Graines de courge décortiquées</t>
  </si>
  <si>
    <t>Gran raviola ricotta &amp; épinard</t>
  </si>
  <si>
    <t>Gran raviolo ricotta &amp; épinard</t>
  </si>
  <si>
    <t>Grana padano petales
barquette de 500 g</t>
  </si>
  <si>
    <t>Gratin dauphinois</t>
  </si>
  <si>
    <t>Gratin de chou fleurs</t>
  </si>
  <si>
    <t>Gratin de courgettes</t>
  </si>
  <si>
    <t>Gressin au sésame</t>
  </si>
  <si>
    <t>Grue de cacao</t>
  </si>
  <si>
    <t>Guacamole doux</t>
  </si>
  <si>
    <t>Guacamole épice</t>
  </si>
  <si>
    <t>Guacamole épice 950Gr</t>
  </si>
  <si>
    <t>Gyoza poulet 590Gr</t>
  </si>
  <si>
    <t>Herbes de provence</t>
  </si>
  <si>
    <t>Hibiscus coupe 250Gr</t>
  </si>
  <si>
    <t>Hibiscus en poudre 200Gr</t>
  </si>
  <si>
    <t>Hibiscus poudre</t>
  </si>
  <si>
    <t>Huile 3 en 1
Friture/Cuisson/Assaisonnement</t>
  </si>
  <si>
    <t>Huile amphora chef</t>
  </si>
  <si>
    <t>Huile d'olive aromatisée
à la truffe blanche</t>
  </si>
  <si>
    <t>Huile d'olive vierge extra 1 litre</t>
  </si>
  <si>
    <t>Huile de pépins de raisin</t>
  </si>
  <si>
    <t>huile de tournesol</t>
  </si>
  <si>
    <t>Huile de tournesol 1 litre</t>
  </si>
  <si>
    <t>Huile de tournesol 25 litres</t>
  </si>
  <si>
    <t>Huile de tournesol bidon de 5l</t>
  </si>
  <si>
    <t>Huile friture</t>
  </si>
  <si>
    <t>huile meravella</t>
  </si>
  <si>
    <t>Jambon blanc cuit supérieur
baguette de 20 tranches</t>
  </si>
  <si>
    <t>Jambon choix vpf découenné
dégraissé sans phosphates
ajouté</t>
  </si>
  <si>
    <t>Jambon cuit supérieur
découenné dégraissé
tranches de 40gr x20</t>
  </si>
  <si>
    <t>Jambon de dinde 8 tranches
halal</t>
  </si>
  <si>
    <t>Jambon de dinde 8 tranches halal</t>
  </si>
  <si>
    <t>Jambon de dinde tranché halal</t>
  </si>
  <si>
    <t>Jambon de dinde tranché halal 20U</t>
  </si>
  <si>
    <t>Jambon sec supérieur avec intercalaires 25 tranches 500Gr</t>
  </si>
  <si>
    <t>Jambon serrano 32 tranches
avec intercalaires</t>
  </si>
  <si>
    <t>Jambon Serrano 32 tranches avec intercalaires 500Gr</t>
  </si>
  <si>
    <t>Jambon supérieur dd cuit
au torchon vpf</t>
  </si>
  <si>
    <t>Jaune d oeuf plein air</t>
  </si>
  <si>
    <t>Jaune d'oeuf liquide</t>
  </si>
  <si>
    <t>Jaune d'oeuf liquide élevage
au sol</t>
  </si>
  <si>
    <t>Jaune d'oeuf liquide élevage au sol 1Kg</t>
  </si>
  <si>
    <t>Jus de poulet premium
pour 8 l</t>
  </si>
  <si>
    <t>Jus de poulet premium pour 8 l  640Gr</t>
  </si>
  <si>
    <t>Ketchup</t>
  </si>
  <si>
    <t>Ketchup 5 L</t>
  </si>
  <si>
    <t>Kinder surprise
pièce de 20 g</t>
  </si>
  <si>
    <t>Kiri</t>
  </si>
  <si>
    <t>Kit planche box à emporter
planche 445x180mm
boite 455x190x50mm</t>
  </si>
  <si>
    <t>Lait d'amande bio</t>
  </si>
  <si>
    <t>Lait d'amande bio 1L</t>
  </si>
  <si>
    <t>Lait de coco</t>
  </si>
  <si>
    <t>Lait de coco 1L</t>
  </si>
  <si>
    <t>Lait demi écrémé stérilisé
uht</t>
  </si>
  <si>
    <t>Lait demi écrémé uht</t>
  </si>
  <si>
    <t>Lait demi écrémé UHT Bio</t>
  </si>
  <si>
    <t>Lasagne aux légumes bio 3Kg</t>
  </si>
  <si>
    <t>Lasagne bolognaise</t>
  </si>
  <si>
    <t>Lasagne Bolognaise 3Kg</t>
  </si>
  <si>
    <t>Lasagne ricotta épinard/chèvre</t>
  </si>
  <si>
    <t>Lavette blanche
Dim. 51x36cm</t>
  </si>
  <si>
    <t>Lavette bleu
Dim.51x36cm</t>
  </si>
  <si>
    <t>Lavette jaune
Dim. 51x36cm</t>
  </si>
  <si>
    <t>Lavette rose
Dim.51x36cm</t>
  </si>
  <si>
    <t>Lavette verte
Dim. 51x36cm</t>
  </si>
  <si>
    <t>Légumes couscous
sachet de 2.5 kg</t>
  </si>
  <si>
    <t>Legumes potages</t>
  </si>
  <si>
    <t>Lentilles Corail 2.5Kg</t>
  </si>
  <si>
    <t>Macarons les classiques</t>
  </si>
  <si>
    <t>Madeleine sans gluten
emballage individuel</t>
  </si>
  <si>
    <t>Madeleine sans gluten
sans lactose</t>
  </si>
  <si>
    <t>Maïs doux</t>
  </si>
  <si>
    <t>Maizena fleur de mais</t>
  </si>
  <si>
    <t>Mascarpone 42 % m.g.</t>
  </si>
  <si>
    <t>Maxi Tagada</t>
  </si>
  <si>
    <t>Mayonnaise</t>
  </si>
  <si>
    <t>Mélange 4 graines courges
tournesols cranberries baies
de goji</t>
  </si>
  <si>
    <t>Melange cajun</t>
  </si>
  <si>
    <t>Merguez crue boeuf mouton
boyau collagène
pièce de 50 gr environ</t>
  </si>
  <si>
    <t>Meringue Coques 65 mm 17gx120</t>
  </si>
  <si>
    <t>Meringue moelleuse pavlova
cuite</t>
  </si>
  <si>
    <t>Miel mille fleurs liquide</t>
  </si>
  <si>
    <t>Miel mille fleurs liquide 1Kg</t>
  </si>
  <si>
    <t>Mini blinis
diam. de 55-60 mm</t>
  </si>
  <si>
    <t>Mini boule de mozzarella
14 % m.g.</t>
  </si>
  <si>
    <t>Mini brochette en bambou 9 cm</t>
  </si>
  <si>
    <t>Mini chausson pomme pur beurre
19% cru</t>
  </si>
  <si>
    <t>Mini crêpe moelleuse au lait
frais écrémé diamètre 10 cm
pièce de 15 g</t>
  </si>
  <si>
    <t>Mini crêpes sucrées bio
diamètre 10 cm</t>
  </si>
  <si>
    <t>Mini crêpes sucrées bio diamètre 10 cm 15Gr</t>
  </si>
  <si>
    <t>Mini croissant beurre fin</t>
  </si>
  <si>
    <t>Mini croissant prêt à cuire</t>
  </si>
  <si>
    <t>Mini financier</t>
  </si>
  <si>
    <t>Mini fond de quiche cru
pièce de 8 g</t>
  </si>
  <si>
    <t>Mini madeleine pur beurre</t>
  </si>
  <si>
    <t>Mini moricette à garnir</t>
  </si>
  <si>
    <t>Mini pain au chocolat</t>
  </si>
  <si>
    <t>Mini pain au chocolat beurre fin - PAC 20Gr</t>
  </si>
  <si>
    <t>Mini pain aux raisins beurre
fin - pret à cuire</t>
  </si>
  <si>
    <t>Mini tartelette filigrano
salée ronde au beurre</t>
  </si>
  <si>
    <t>Mini tartelette filigrano
sucrée ronde au beurre</t>
  </si>
  <si>
    <t>Mini tartelette tatin</t>
  </si>
  <si>
    <t>Mon cake marbrée
cacao</t>
  </si>
  <si>
    <t>Mona lisa copeaux chocolat</t>
  </si>
  <si>
    <t>Mousse au chocolat</t>
  </si>
  <si>
    <t>Moutarde à l'ancienne</t>
  </si>
  <si>
    <t>Moutarde de Dijon</t>
  </si>
  <si>
    <t>Moutarde Savora Bocal 385g</t>
  </si>
  <si>
    <t>Mozzarella 18% m.g.</t>
  </si>
  <si>
    <t>Mozzarella cylindré 19 % m.g.</t>
  </si>
  <si>
    <t>mozzarella Sticks</t>
  </si>
  <si>
    <t>Muesli aux fruits rouges bio</t>
  </si>
  <si>
    <t>Muesli Bio 2Kg</t>
  </si>
  <si>
    <t>Muesli bio natura</t>
  </si>
  <si>
    <t>Nems aux légumes</t>
  </si>
  <si>
    <t>Nestarine jaune B
catégorie 1</t>
  </si>
  <si>
    <t>Noisettes entières avec peau
bio</t>
  </si>
  <si>
    <t>Noisettes entières Décortiquées 13/15 1Kg</t>
  </si>
  <si>
    <t>Noisettes entières du Piémont</t>
  </si>
  <si>
    <t>Noisettes entières émondées
12/15</t>
  </si>
  <si>
    <t>Noisettes hachées blanchies 2 - 5 mm  1Kg</t>
  </si>
  <si>
    <t>Noix de cajou grillées salées</t>
  </si>
  <si>
    <t>Noix de cajou sans sel
bio</t>
  </si>
  <si>
    <t>Noix de Cajou sans sel Bio 500Gr</t>
  </si>
  <si>
    <t>Nutella_x000D_
pot de 3 kg</t>
  </si>
  <si>
    <t>Oeuf au plat</t>
  </si>
  <si>
    <t>Oeuf de poisson volant wazabi
décongelé</t>
  </si>
  <si>
    <t>Oeuf dur écalé calibre 43/53
odf bio</t>
  </si>
  <si>
    <t>Oeuf dur écalé calibre 43/53 75U</t>
  </si>
  <si>
    <t>Oeuf entier liquide 1Kg</t>
  </si>
  <si>
    <t>Oeuf entier liquide elevage
au sol</t>
  </si>
  <si>
    <t>Oeuf entier liquide plein air</t>
  </si>
  <si>
    <t>Oeuf frais moyen
catégorie 3</t>
  </si>
  <si>
    <t>Oeuf frais vrac catégorie 0
bio</t>
  </si>
  <si>
    <t>Oeuf plein air moyen</t>
  </si>
  <si>
    <t>Oeuf saumon sauvage</t>
  </si>
  <si>
    <t>Oeufs durs écalés plein air
calibre 43/53</t>
  </si>
  <si>
    <t>Olive mélange campagne
sans noyau</t>
  </si>
  <si>
    <t>Olive noire confit
dénoyautée
calibre 30/33</t>
  </si>
  <si>
    <t>Olive noire de Kalamata
dénoyautée
231/350 item</t>
  </si>
  <si>
    <t>Olive noire de Kalamatadénoyautée 231/350 item 1Kg</t>
  </si>
  <si>
    <t>Olive noire dénoyautée
Taggiasca</t>
  </si>
  <si>
    <t>Olive verte dénoyautée
calibre 30/33</t>
  </si>
  <si>
    <t>Olives noires confites
dénoyautées 30/33
boite 4/4</t>
  </si>
  <si>
    <t>Olives vertes dénoyautées
26/29</t>
  </si>
  <si>
    <t>Onglet de boeuf
semi-paré s/vide</t>
  </si>
  <si>
    <t>Orange rondelle</t>
  </si>
  <si>
    <t>Pain au chocolat beurre de
France pret à cuire</t>
  </si>
  <si>
    <t>Pain au chocolat PAC 75Gr</t>
  </si>
  <si>
    <t>Pain au chocolat pur beurre
pret à cuire</t>
  </si>
  <si>
    <t>Pain aux figues lalos</t>
  </si>
  <si>
    <t>Pain aux graines sans gluten
emballage individuel</t>
  </si>
  <si>
    <t>Pain aux raisins beurre de
France pret à cuire</t>
  </si>
  <si>
    <t>Pain bun nature cuit diamètre
11.5 cm</t>
  </si>
  <si>
    <t>Pain burger brillant</t>
  </si>
  <si>
    <t>Pain campagnard sans gluten</t>
  </si>
  <si>
    <t>Pain chocolat bio
pret à cuire</t>
  </si>
  <si>
    <t>Pain de mie complet
dimension 10 x 10 cm
24 tranches</t>
  </si>
  <si>
    <t>Pain de mie complet dim. 10x10 500Gr</t>
  </si>
  <si>
    <t>Pain de mie nature
dimension 10x10cm-24 tranches
longue conservation</t>
  </si>
  <si>
    <t>Pain de mie nature 12x12
14 tranches spécial sandwich
longue conservation</t>
  </si>
  <si>
    <t>Pain de mie nature dim. 12
x 12 cm - spécial sandwich</t>
  </si>
  <si>
    <t>Pain de mie nature dim10x10cm-24 tranches 500Gr</t>
  </si>
  <si>
    <t>Pain losange céréales et
graines</t>
  </si>
  <si>
    <t>Pain losange nature</t>
  </si>
  <si>
    <t>Pain losange nature 57Gr</t>
  </si>
  <si>
    <t>Pain pita traditionnel</t>
  </si>
  <si>
    <t>Pain rectangle nature precuit
sur sole</t>
  </si>
  <si>
    <t>Pain rectangle nature precuit sur sole 57Gr</t>
  </si>
  <si>
    <t>Pain sans gluten</t>
  </si>
  <si>
    <t>Paleron de boeuf 1Kg</t>
  </si>
  <si>
    <t>Pamplemousse rondelle</t>
  </si>
  <si>
    <t>Pancake 10 cm 30Gr</t>
  </si>
  <si>
    <t>Pancake au beurre
diamètre 11 cm</t>
  </si>
  <si>
    <t>Papaye verte
catégorie 1
colis 4kg</t>
  </si>
  <si>
    <t>Papier aluminium en boîte
distributrice
dimensions : 0.45 x 200 m</t>
  </si>
  <si>
    <t>Papier cuisson gastronomie
dimension 53 x 32.5</t>
  </si>
  <si>
    <t>Paris Brest praliné</t>
  </si>
  <si>
    <t>Parmigiano Reggiano copeaux
aop</t>
  </si>
  <si>
    <t>Parmigiano reggiano râpé aop</t>
  </si>
  <si>
    <t>Parmigiano reggiano râpé AOP 500Gr</t>
  </si>
  <si>
    <t>Patate douce orange xl
catégorie 1</t>
  </si>
  <si>
    <t>Pate à tartiner à la cacahuete</t>
  </si>
  <si>
    <t>Pate à tartiner à la cacahuete 325Gr</t>
  </si>
  <si>
    <t>Pate a tartiner lucien georgelin</t>
  </si>
  <si>
    <t>Pate à tartiner noisette
du Lot et Garonne, cacao</t>
  </si>
  <si>
    <t>Pate à tartiner noisette du Lot et Garonne Cacao 400Gr</t>
  </si>
  <si>
    <t>Pate amande 22%</t>
  </si>
  <si>
    <t>Pate amande blanche 22% 4Kg</t>
  </si>
  <si>
    <t>Pate aromatique à la pistache
30%</t>
  </si>
  <si>
    <t>Pâte Aromatique à la Pistache 30% 1Kg</t>
  </si>
  <si>
    <t>Pate de cacahuete</t>
  </si>
  <si>
    <t>Pate de marrons</t>
  </si>
  <si>
    <t>pate de sesame tahini</t>
  </si>
  <si>
    <t>Pâté en croûte Richelieu
classique sous atmosphere
protectrice sans talon</t>
  </si>
  <si>
    <t>Pavé quasi de veau V
*Halal</t>
  </si>
  <si>
    <t>Pavé quasi de veau V</t>
  </si>
  <si>
    <t>Penne rigate 5Kg</t>
  </si>
  <si>
    <t>Petit croissant sans gluten ni lactose 45Gr</t>
  </si>
  <si>
    <t>Petit pois très fin cuit
pays de la Loire</t>
  </si>
  <si>
    <t>Petits oignons blancs 2.5Kg</t>
  </si>
  <si>
    <t>Petits pois doux très fins
express
cultivé 100 % en France cee2</t>
  </si>
  <si>
    <t>Petits pois très fins</t>
  </si>
  <si>
    <t>Philadelphia cream cheese
21% m.g.</t>
  </si>
  <si>
    <t>Philadelphia Cream Cheese 21% Mg 1.65Kg</t>
  </si>
  <si>
    <t>Physalis
catégorie 1</t>
  </si>
  <si>
    <t>Pickles chou fleur au curcuma</t>
  </si>
  <si>
    <t>Pickles chou rouge et
gingembre</t>
  </si>
  <si>
    <t>Pickles choux fleurs en
fleurettes</t>
  </si>
  <si>
    <t>Pignons de pin 1Kg</t>
  </si>
  <si>
    <t>Piment d'espelette aop</t>
  </si>
  <si>
    <t>Piment d'EspelletteAOP 250Gr</t>
  </si>
  <si>
    <t>Piment rouge
catégorie 1</t>
  </si>
  <si>
    <t>Pique pour frite en bois dim. 85 mm 500U</t>
  </si>
  <si>
    <t>Piques Bambou Diam 90mm 300U</t>
  </si>
  <si>
    <t>Pistaches hachées 3/8 mm</t>
  </si>
  <si>
    <t>Pistaches hachées 3/8 mm 1Kg</t>
  </si>
  <si>
    <t>Pizza margherita</t>
  </si>
  <si>
    <t>Pizza quattro formaggi</t>
  </si>
  <si>
    <t>Plaque de pain de mie
dim. 30 x 40 cm</t>
  </si>
  <si>
    <t>Plaque de pain de mie dim. 30 x 40 cm 1.25Kg</t>
  </si>
  <si>
    <t>Plaque feuilletée margarine
dim. de 2.5 mm</t>
  </si>
  <si>
    <t>Poches pâtissières jetables
utilisation chaude
dimension 30 x 54 cm</t>
  </si>
  <si>
    <t>Pois chiche</t>
  </si>
  <si>
    <t>Pois chiches</t>
  </si>
  <si>
    <t>Poitrine de porc fumée vpf
tranches fines</t>
  </si>
  <si>
    <t>Poivre blanc moulu 1Kg</t>
  </si>
  <si>
    <t>Poivrons grillés marinés
les cuisinés</t>
  </si>
  <si>
    <t>Poivrons rouges grillés
naturels</t>
  </si>
  <si>
    <t>Polenta express</t>
  </si>
  <si>
    <t>Pomme de terre
GT bintje brossee +50
categorie 1</t>
  </si>
  <si>
    <t>Poudre de piment d'espelette
AOP</t>
  </si>
  <si>
    <t>Poulpe pour carpaccio</t>
  </si>
  <si>
    <t>Praline amande noisette</t>
  </si>
  <si>
    <t>Praliné amandes noisettes 5Kg</t>
  </si>
  <si>
    <t>Pralines roses concassées
amande 20 % colorant naturel</t>
  </si>
  <si>
    <t>Préparation pour mousse au
chocolat noir</t>
  </si>
  <si>
    <t>Préparation pour tiramisu
au mascarpone</t>
  </si>
  <si>
    <t>Préparation Tiramisu au Mascarpone 1L</t>
  </si>
  <si>
    <t>Purée de fraise
sucrée</t>
  </si>
  <si>
    <t>Purée de passion 1Kg</t>
  </si>
  <si>
    <t>Purée de pommes de terre</t>
  </si>
  <si>
    <t>Purée nature</t>
  </si>
  <si>
    <t>Queue de crevette panko
26/30</t>
  </si>
  <si>
    <t>Quinoa blanc</t>
  </si>
  <si>
    <t>Quinoa blanc 2.5Kg</t>
  </si>
  <si>
    <t>Raisin sec sultanine</t>
  </si>
  <si>
    <t>Raisins secs golden choice</t>
  </si>
  <si>
    <t>Raviolo ricotta épinard</t>
  </si>
  <si>
    <t>Ricotta</t>
  </si>
  <si>
    <t>Ricotta 15 % m.g.</t>
  </si>
  <si>
    <t>Ricotta 15%Mg 1.5Kg</t>
  </si>
  <si>
    <t>Risetti</t>
  </si>
  <si>
    <t>Riz arborio qualité supérieure</t>
  </si>
  <si>
    <t>Riz Basmati 5Kg</t>
  </si>
  <si>
    <t>Riz noir</t>
  </si>
  <si>
    <t>Riz thai parfume</t>
  </si>
  <si>
    <t>Roquefort mini dés 31 % m.g.
aop</t>
  </si>
  <si>
    <t>Rosette en tranche de 10 gr
50 tranches</t>
  </si>
  <si>
    <t>Rosette en tranche de 10 gr 50 tranches 500Gr</t>
  </si>
  <si>
    <t>Rosette Pur Porc
tranche de 5 g
50 tranches</t>
  </si>
  <si>
    <t>Rosette tranchée VPF
pièce de 5 g
48 tranches</t>
  </si>
  <si>
    <t>Sac à dechets noir 160l
bd</t>
  </si>
  <si>
    <t>Sac déchet
Transparent
Rouleau de 20</t>
  </si>
  <si>
    <t>Sac sous vide 150x300</t>
  </si>
  <si>
    <t>Sac sous vide 200x300</t>
  </si>
  <si>
    <t>Sac sous vide 250x350</t>
  </si>
  <si>
    <t>Sac sous vide 300x400</t>
  </si>
  <si>
    <t>Sac sous vide gaufre 90 micron
dim. 20 x 30 cm</t>
  </si>
  <si>
    <t>Sac sous vide gaufre 90 micron
dim. 30 x 40 cm</t>
  </si>
  <si>
    <t>Salade de coleslaw</t>
  </si>
  <si>
    <t>Salade de fruits de saison</t>
  </si>
  <si>
    <t>Salade de lentilles</t>
  </si>
  <si>
    <t>Salade strasbourgeoise</t>
  </si>
  <si>
    <t>Samoussas préfrits</t>
  </si>
  <si>
    <t>Sauce anglaise worcester</t>
  </si>
  <si>
    <t>Sauce barbecue california</t>
  </si>
  <si>
    <t>Sauce béarnaise</t>
  </si>
  <si>
    <t>Sauce César Squeez 950g</t>
  </si>
  <si>
    <t>Sauce Chili douce 1L</t>
  </si>
  <si>
    <t>Sauce cocktail</t>
  </si>
  <si>
    <t>Sauce piment doux</t>
  </si>
  <si>
    <t>Sauce Piment Doux 600Ml</t>
  </si>
  <si>
    <t>Sauce poisson nuoc man</t>
  </si>
  <si>
    <t>Sauce soja salée 1L</t>
  </si>
  <si>
    <t>Sauce tartare</t>
  </si>
  <si>
    <t>Sauce Teriyaki 975Ml</t>
  </si>
  <si>
    <t>Sauce tomacoulis 1L</t>
  </si>
  <si>
    <t>Sauce tomate
cuisinée aux légumes</t>
  </si>
  <si>
    <t>Sauce tomate cuisinée aux légumes Bt 3/1</t>
  </si>
  <si>
    <t>Sauce Vinaigrette Echalote-Oignons Rouges 1L</t>
  </si>
  <si>
    <t>Sauce worcester</t>
  </si>
  <si>
    <t>Saucisse de volaille étuvée</t>
  </si>
  <si>
    <t>Saucisse petit déjeuner
volaille
pièce de 25 g</t>
  </si>
  <si>
    <t>Saucisse sèche de porc
domaine abotia</t>
  </si>
  <si>
    <t>Saumon</t>
  </si>
  <si>
    <t>Saumon fumé atlantique
prétranché/décongelé</t>
  </si>
  <si>
    <t>Saumon fumé de Norvège asc</t>
  </si>
  <si>
    <t>Schtroumpf</t>
  </si>
  <si>
    <t>Segment d'orange</t>
  </si>
  <si>
    <t>Segment d'orange sans jus</t>
  </si>
  <si>
    <t>Segment pamplemousse</t>
  </si>
  <si>
    <t>Sel fin</t>
  </si>
  <si>
    <t>Sel gros</t>
  </si>
  <si>
    <t>Sel gros 5Kg</t>
  </si>
  <si>
    <t>Selles sur cher aop fermier</t>
  </si>
  <si>
    <t>Semoule de blé dur fine</t>
  </si>
  <si>
    <t>Sesame dore</t>
  </si>
  <si>
    <t>Sirop d'érable 250Ml</t>
  </si>
  <si>
    <t>Sirop d'érable bio</t>
  </si>
  <si>
    <t>Sirop erable</t>
  </si>
  <si>
    <t>Sorbet à la fraise senga
sengana</t>
  </si>
  <si>
    <t>Sorbet à la mangue Alphonso</t>
  </si>
  <si>
    <t>Sorbet au citron vert</t>
  </si>
  <si>
    <t>Sorbet cassis</t>
  </si>
  <si>
    <t>Sorbet citron jaune avec
marquants basilic</t>
  </si>
  <si>
    <t>Sorbet pomme avec morceaux</t>
  </si>
  <si>
    <t>Spaghetti</t>
  </si>
  <si>
    <t>Steack haché façon bouchère
15% matière grasse</t>
  </si>
  <si>
    <t>Steak haché 20% m.g.
façon bouchère vbf halal</t>
  </si>
  <si>
    <t>Steak haché 20% m.g. halal vbf</t>
  </si>
  <si>
    <t>Stracciatella</t>
  </si>
  <si>
    <t>Sucre glace 500Gr</t>
  </si>
  <si>
    <t>Sucre inverti</t>
  </si>
  <si>
    <t>Sucre poudre 1Kg</t>
  </si>
  <si>
    <t>Super frite pik</t>
  </si>
  <si>
    <t>Tabasco rouge</t>
  </si>
  <si>
    <t>Tabasco vert</t>
  </si>
  <si>
    <t>Taboule oriental</t>
  </si>
  <si>
    <t>Tagliatelles aux oeufs</t>
  </si>
  <si>
    <t>Tampon superinox</t>
  </si>
  <si>
    <t>Tapena'olive kalamata</t>
  </si>
  <si>
    <t>Tapenade noire</t>
  </si>
  <si>
    <t>Tarama blanc</t>
  </si>
  <si>
    <t>Tarte aux poires bourdaloue</t>
  </si>
  <si>
    <t>Tarte aux pommes pur beurre
prédécoupée 10 parts</t>
  </si>
  <si>
    <t>Tarte noix de coco intense</t>
  </si>
  <si>
    <t>Tartelette chocolat</t>
  </si>
  <si>
    <t>Tartelette fine pur beurre
aux pommes cuite nappée</t>
  </si>
  <si>
    <t>Tartufata sauce truffe 3%</t>
  </si>
  <si>
    <t>Tartufata sauce truffe 3% 480Gr</t>
  </si>
  <si>
    <t>Thon albacore entier naturel</t>
  </si>
  <si>
    <t>Thon listao en morceaux nature</t>
  </si>
  <si>
    <t>Thon listao naturel
en morceaux</t>
  </si>
  <si>
    <t>Thym
catégorie 1 - origine France
sachet de 30 g</t>
  </si>
  <si>
    <t>Tomatade</t>
  </si>
  <si>
    <t>Tomatade 1kg</t>
  </si>
  <si>
    <t>Tomate marine confite</t>
  </si>
  <si>
    <t>Tomate marinée mi-séchée</t>
  </si>
  <si>
    <t>Tomates cerises mi séchées
marinées</t>
  </si>
  <si>
    <t>Tomates pelées concassées
en cubes</t>
  </si>
  <si>
    <t>Tortellini tricolore ricotta
épinard</t>
  </si>
  <si>
    <t>Tortelloni aux 4 fromages</t>
  </si>
  <si>
    <t>Tortelloni ricotta épinards</t>
  </si>
  <si>
    <t>Tranche d'emmental 28 %
m.g., spécial sandwich</t>
  </si>
  <si>
    <t>Veloute fruits</t>
  </si>
  <si>
    <t>Vermicelle de riz</t>
  </si>
  <si>
    <t>Vin de table blanc
vin de la communauté
européenne</t>
  </si>
  <si>
    <t>vinaigre balsamique blanc</t>
  </si>
  <si>
    <t>Vinaigre Balsamique Blanc 2L</t>
  </si>
  <si>
    <t>Vinaigre balsamique de Modène IGP 2L</t>
  </si>
  <si>
    <t>Vinaigre d'alcool blanc 8°</t>
  </si>
  <si>
    <t>Vinaigre d'alcool blanc 8° 1.5L</t>
  </si>
  <si>
    <t>Vinaigre de cidre 1L</t>
  </si>
  <si>
    <t>Vinaigre de Vieux Vin Rouge 1L</t>
  </si>
  <si>
    <t>Wasabi en pâte</t>
  </si>
  <si>
    <t>Wasabi en pâte 43Gr</t>
  </si>
  <si>
    <t>X200 PIQUE BAMBOU+BOUCLE L120</t>
  </si>
  <si>
    <t>Yaourt arômatisé</t>
  </si>
  <si>
    <t>Yaourt aromatisé citron pot de 125 g lot de 4</t>
  </si>
  <si>
    <t>Yaourt aromatisé vanille bio
pot de 125 g
lot de 4</t>
  </si>
  <si>
    <t>Yaourt aromatisé vanille bio pot de 125 g lot de 4</t>
  </si>
  <si>
    <t>Yaourt brassé aux morceaux de
fraise et framboise</t>
  </si>
  <si>
    <t>Yaourt brassé nature</t>
  </si>
  <si>
    <t>Yaourt nature</t>
  </si>
  <si>
    <t>Yaourt nature 115Gr</t>
  </si>
  <si>
    <t>Yaourt sur lit de fraise 140Gr</t>
  </si>
  <si>
    <t>Yaourts aux fruits 5%
pot de 125 g</t>
  </si>
  <si>
    <t>Atout Sucre</t>
  </si>
  <si>
    <t>Le sens des pains</t>
  </si>
  <si>
    <t>Gamme des Artisans</t>
  </si>
  <si>
    <t xml:space="preserve">Jardin dAlbert </t>
  </si>
  <si>
    <t xml:space="preserve">Traiteur asiatique </t>
  </si>
  <si>
    <t>Bharlev</t>
  </si>
  <si>
    <t>Patissier Marly le roi</t>
  </si>
  <si>
    <t xml:space="preserve">Champerche </t>
  </si>
  <si>
    <t>Seafood Transgourmet</t>
  </si>
  <si>
    <t xml:space="preserve">bio&amp;io_x000D_
</t>
  </si>
  <si>
    <t xml:space="preserve">Tradition de beynes </t>
  </si>
  <si>
    <t>Filtrer la liste</t>
  </si>
  <si>
    <t>Domo91</t>
  </si>
  <si>
    <t>Inventaire juillet 2026</t>
  </si>
  <si>
    <t>OBD</t>
  </si>
  <si>
    <t>Jus Caraibos Ananas 1L</t>
  </si>
  <si>
    <t xml:space="preserve">Jus Caraibos Orange 1l  </t>
  </si>
  <si>
    <t>Jus Caraibos Pommes 1L</t>
  </si>
  <si>
    <t>Jus Pago Ananas</t>
  </si>
  <si>
    <t>Jus Pago Orange</t>
  </si>
  <si>
    <t>311 sur 1185</t>
  </si>
  <si>
    <t>juin 26</t>
  </si>
  <si>
    <t>juillet 26</t>
  </si>
  <si>
    <t>juil</t>
  </si>
  <si>
    <t>26-06</t>
  </si>
  <si>
    <t>26-07</t>
  </si>
  <si>
    <t>juillet 2026</t>
  </si>
  <si>
    <t>juin 2026</t>
  </si>
  <si>
    <t>Crédits Transfers Salle =&gt; Cuisine</t>
  </si>
  <si>
    <t>Total HT offerts commerciaux :</t>
  </si>
  <si>
    <t>CA complet : 31 jour(s) contrôlé(s) (jusqu’au 31-juil-2026).</t>
  </si>
  <si>
    <t>Version : 1.0.49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</si>
</sst>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0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_-* #,##0.00\ [$€-40C]_-;\-* #,##0.00\ [$€-40C]_-;_-* &quot;-&quot;??\ [$€-40C]_-;_-@_-"/>
    <numFmt numFmtId="177" formatCode="mmmm&quot;-&quot;yy"/>
    <numFmt numFmtId="178" formatCode="#,##0.00\ [$€-40C];\-#,##0.00\ [$€-40C]"/>
    <numFmt numFmtId="179" formatCode="mmmm\ yyyy"/>
    <numFmt numFmtId="180" formatCode="#\ ##0.00\ \€"/>
    <numFmt numFmtId="181" formatCode="#,##0.00\ \€"/>
    <numFmt numFmtId="182" formatCode="m/d/yyyy"/>
    <numFmt numFmtId="183" formatCode="mmmm"/>
  </numFmts>
  <fonts count="60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15"/>
      <name val="Times New Roman"/>
      <family val="1"/>
    </font>
    <font>
      <sz val="12"/>
      <color indexed="8"/>
      <name val="Times New Roman"/>
      <family val="1"/>
    </font>
    <font>
      <b/>
      <sz val="11"/>
      <color rgb="FF000000"/>
      <name val="Calibri"/>
      <family val="2"/>
    </font>
    <font>
      <i/>
      <sz val="12"/>
      <color indexed="8"/>
      <name val="Calibri"/>
      <family val="2"/>
    </font>
    <font>
      <i/>
      <sz val="14"/>
      <name val="Calibri"/>
      <family val="2"/>
    </font>
    <font>
      <i/>
      <sz val="12"/>
      <name val="Calibri"/>
      <family val="2"/>
    </font>
    <font>
      <b/>
      <i/>
      <sz val="14"/>
      <color theme="3"/>
      <name val="Calibri"/>
      <family val="2"/>
      <scheme val="minor"/>
    </font>
    <font>
      <sz val="11"/>
      <color theme="3"/>
      <name val="Calibri"/>
      <family val="2"/>
      <scheme val="minor"/>
    </font>
    <font>
      <sz val="16"/>
      <color theme="0"/>
      <name val="Calibri"/>
      <family val="2"/>
    </font>
    <font>
      <i/>
      <sz val="11"/>
      <color indexed="8"/>
      <name val="Calibri"/>
      <family val="2"/>
    </font>
    <font>
      <i/>
      <sz val="11"/>
      <color theme="0"/>
      <name val="Calibri"/>
      <family val="2"/>
    </font>
    <font>
      <sz val="11"/>
      <color indexed="8"/>
      <name val="Arial Rounded MT Bold"/>
      <family val="2"/>
    </font>
    <font>
      <b/>
      <i/>
      <sz val="11"/>
      <color theme="0"/>
      <name val="Calibri"/>
      <family val="2"/>
    </font>
    <font>
      <b/>
      <sz val="11"/>
      <color rgb="FFFF0000"/>
      <name val="Calibri"/>
      <family val="2"/>
    </font>
    <font>
      <i/>
      <sz val="12"/>
      <name val="Arial"/>
      <family val="2"/>
    </font>
    <font>
      <i/>
      <sz val="12"/>
      <color indexed="8"/>
      <name val="Times New Roman"/>
      <family val="1"/>
    </font>
    <font>
      <i/>
      <sz val="12"/>
      <color theme="0"/>
      <name val="Times New Roman"/>
      <family val="1"/>
    </font>
    <font>
      <sz val="11"/>
      <name val="Calibri"/>
      <family val="2"/>
      <scheme val="minor"/>
    </font>
    <font>
      <sz val="16"/>
      <color rgb="FFFFFF00"/>
      <name val="Calibri"/>
      <family val="2"/>
    </font>
    <font>
      <sz val="11"/>
      <color rgb="FF000000"/>
      <name val="Calibri"/>
      <family val="2"/>
    </font>
    <font>
      <sz val="11"/>
      <color theme="4"/>
      <name val="Calibri"/>
      <family val="2"/>
    </font>
    <font>
      <sz val="12"/>
      <name val="Calibri"/>
      <family val="2"/>
    </font>
    <font>
      <sz val="14"/>
      <color rgb="FFFFFF00"/>
      <name val="Times New Roman"/>
      <family val="1"/>
    </font>
    <font>
      <i/>
      <sz val="12"/>
      <color theme="0"/>
      <name val="Calibri"/>
      <family val="2"/>
      <scheme val="minor"/>
    </font>
    <font>
      <b/>
      <i/>
      <sz val="16"/>
      <color theme="3"/>
      <name val="Calibri"/>
      <family val="2"/>
      <scheme val="minor"/>
    </font>
    <font>
      <b/>
      <i/>
      <sz val="12"/>
      <name val="Arial"/>
      <family val="2"/>
    </font>
    <font>
      <i/>
      <sz val="11"/>
      <color rgb="FFFF0000"/>
      <name val="Calibri"/>
      <family val="2"/>
    </font>
    <font>
      <b/>
      <i/>
      <sz val="12"/>
      <color theme="0"/>
      <name val="Arial"/>
      <family val="2"/>
    </font>
    <font>
      <i/>
      <sz val="12"/>
      <color theme="0"/>
      <name val="Arial"/>
      <family val="2"/>
    </font>
    <font>
      <sz val="10"/>
      <color indexed="8"/>
      <name val="Arial Unicode MS"/>
    </font>
    <font>
      <b/>
      <i/>
      <sz val="12"/>
      <color rgb="FFFFFF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DCEBFA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33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/>
      <right/>
      <top/>
      <bottom style="medium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9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9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/>
      <diagonal/>
    </border>
  </borders>
  <cellStyleXfs count="38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  <xf numFmtId="0" fontId="7" fillId="0" borderId="0"/>
    <xf numFmtId="164" fontId="15" fillId="0" borderId="0" applyFont="0" applyFill="0" applyBorder="0" applyAlignment="0" applyProtection="0"/>
  </cellStyleXfs>
  <cellXfs count="153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0" fontId="0" fillId="0" borderId="0" xfId="0" pivotButton="1"/>
    <xf numFmtId="0" fontId="0" fillId="0" borderId="0" xfId="0" applyProtection="1">
      <protection locked="0"/>
    </xf>
    <xf numFmtId="0" fontId="18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10" fontId="26" fillId="0" borderId="0" xfId="0" applyNumberFormat="1" applyFont="1" applyAlignment="1">
      <alignment horizontal="center" vertical="center"/>
    </xf>
    <xf numFmtId="0" fontId="0" fillId="0" borderId="0" xfId="0" applyAlignment="1">
      <alignment horizontal="right"/>
    </xf>
    <xf numFmtId="0" fontId="21" fillId="0" borderId="0" xfId="0" applyFont="1" applyAlignment="1" applyProtection="1">
      <alignment horizontal="right" wrapText="1"/>
      <protection locked="0"/>
    </xf>
    <xf numFmtId="0" fontId="25" fillId="0" borderId="0" xfId="0" applyFont="1"/>
    <xf numFmtId="0" fontId="24" fillId="0" borderId="0" xfId="0" applyFont="1"/>
    <xf numFmtId="0" fontId="31" fillId="0" borderId="0" xfId="0" applyFont="1" applyAlignment="1">
      <alignment horizontal="centerContinuous" vertical="center"/>
    </xf>
    <xf numFmtId="173" fontId="0" fillId="0" borderId="0" xfId="0" applyNumberFormat="1" applyProtection="1">
      <protection locked="0"/>
    </xf>
    <xf numFmtId="10" fontId="0" fillId="0" borderId="0" xfId="0" applyNumberFormat="1"/>
    <xf numFmtId="0" fontId="1" fillId="0" borderId="0" xfId="35"/>
    <xf numFmtId="3" fontId="35" fillId="0" borderId="0" xfId="35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1" fontId="1" fillId="0" borderId="0" xfId="35" applyNumberFormat="1" applyAlignment="1">
      <alignment horizontal="center"/>
    </xf>
    <xf numFmtId="0" fontId="27" fillId="0" borderId="0" xfId="35" applyFont="1" applyAlignment="1">
      <alignment horizontal="center" vertical="center"/>
    </xf>
    <xf numFmtId="0" fontId="37" fillId="8" borderId="0" xfId="35" applyFont="1" applyFill="1" applyAlignment="1">
      <alignment horizontal="center" vertical="center"/>
    </xf>
    <xf numFmtId="1" fontId="36" fillId="0" borderId="0" xfId="35" applyNumberFormat="1" applyFont="1" applyAlignment="1">
      <alignment horizontal="center" vertical="center"/>
    </xf>
    <xf numFmtId="1" fontId="36" fillId="0" borderId="0" xfId="35" applyNumberFormat="1" applyFont="1" applyAlignment="1">
      <alignment vertical="center"/>
    </xf>
    <xf numFmtId="1" fontId="36" fillId="0" borderId="0" xfId="35" applyNumberFormat="1" applyFont="1" applyAlignment="1">
      <alignment horizontal="center"/>
    </xf>
    <xf numFmtId="1" fontId="36" fillId="0" borderId="4" xfId="35" applyNumberFormat="1" applyFont="1" applyBorder="1" applyAlignment="1">
      <alignment horizontal="center" vertical="center"/>
    </xf>
    <xf numFmtId="1" fontId="36" fillId="0" borderId="4" xfId="35" applyNumberFormat="1" applyFont="1" applyBorder="1" applyAlignment="1">
      <alignment vertical="center"/>
    </xf>
    <xf numFmtId="1" fontId="36" fillId="0" borderId="4" xfId="35" applyNumberFormat="1" applyFont="1" applyBorder="1" applyAlignment="1">
      <alignment horizontal="center"/>
    </xf>
    <xf numFmtId="0" fontId="1" fillId="0" borderId="0" xfId="35" applyAlignment="1">
      <alignment horizontal="center"/>
    </xf>
    <xf numFmtId="1" fontId="36" fillId="0" borderId="0" xfId="35" applyNumberFormat="1" applyFont="1" applyAlignment="1">
      <alignment vertical="center" wrapText="1"/>
    </xf>
    <xf numFmtId="14" fontId="0" fillId="0" borderId="0" xfId="0" applyNumberFormat="1"/>
    <xf numFmtId="0" fontId="0" fillId="0" borderId="0" xfId="0" applyAlignment="1" applyProtection="1">
      <alignment horizontal="center" vertical="center"/>
      <protection locked="0"/>
    </xf>
    <xf numFmtId="2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164" fontId="0" fillId="0" borderId="0" xfId="37" applyFont="1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173" fontId="0" fillId="0" borderId="0" xfId="0" applyNumberFormat="1" applyAlignment="1" applyProtection="1">
      <alignment horizontal="center"/>
      <protection locked="0"/>
    </xf>
    <xf numFmtId="179" fontId="0" fillId="0" borderId="0" xfId="0" applyNumberFormat="1" applyProtection="1">
      <protection locked="0"/>
    </xf>
    <xf numFmtId="0" fontId="41" fillId="7" borderId="0" xfId="0" applyFont="1" applyFill="1"/>
    <xf numFmtId="0" fontId="31" fillId="0" borderId="0" xfId="0" applyFont="1" applyAlignment="1">
      <alignment horizontal="left" vertical="center"/>
    </xf>
    <xf numFmtId="180" fontId="0" fillId="0" borderId="0" xfId="0" applyNumberFormat="1"/>
    <xf numFmtId="2" fontId="0" fillId="0" borderId="0" xfId="0" applyNumberFormat="1"/>
    <xf numFmtId="175" fontId="35" fillId="0" borderId="0" xfId="35" applyNumberFormat="1" applyFont="1" applyAlignment="1">
      <alignment horizontal="center"/>
    </xf>
    <xf numFmtId="175" fontId="0" fillId="0" borderId="0" xfId="0" applyNumberFormat="1"/>
    <xf numFmtId="175" fontId="36" fillId="0" borderId="0" xfId="35" applyNumberFormat="1" applyFont="1" applyAlignment="1">
      <alignment horizontal="center"/>
    </xf>
    <xf numFmtId="175" fontId="36" fillId="0" borderId="4" xfId="35" applyNumberFormat="1" applyFont="1" applyBorder="1" applyAlignment="1">
      <alignment horizontal="center"/>
    </xf>
    <xf numFmtId="173" fontId="32" fillId="0" borderId="0" xfId="0" applyNumberFormat="1" applyFont="1"/>
    <xf numFmtId="0" fontId="44" fillId="0" borderId="0" xfId="0" applyFont="1"/>
    <xf numFmtId="180" fontId="45" fillId="0" borderId="0" xfId="0" applyNumberFormat="1" applyFont="1" applyAlignment="1">
      <alignment horizontal="center" vertical="center"/>
    </xf>
    <xf numFmtId="0" fontId="44" fillId="0" borderId="0" xfId="0" applyFont="1" applyAlignment="1">
      <alignment horizontal="right" vertical="center"/>
    </xf>
    <xf numFmtId="1" fontId="1" fillId="8" borderId="0" xfId="35" applyNumberFormat="1" applyFill="1" applyAlignment="1">
      <alignment horizontal="center"/>
    </xf>
    <xf numFmtId="0" fontId="46" fillId="0" borderId="0" xfId="35" applyFont="1"/>
    <xf numFmtId="181" fontId="47" fillId="8" borderId="0" xfId="35" applyNumberFormat="1" applyFont="1" applyFill="1" applyAlignment="1">
      <alignment horizontal="right" vertical="center"/>
    </xf>
    <xf numFmtId="14" fontId="0" fillId="0" borderId="0" xfId="0" applyNumberFormat="1" applyProtection="1">
      <protection locked="0"/>
    </xf>
    <xf numFmtId="4" fontId="0" fillId="0" borderId="0" xfId="0" applyNumberFormat="1" applyAlignment="1" applyProtection="1">
      <alignment horizontal="center"/>
      <protection locked="0"/>
    </xf>
    <xf numFmtId="0" fontId="0" fillId="0" borderId="0" xfId="0" applyAlignment="1">
      <alignment horizontal="left" indent="1"/>
    </xf>
    <xf numFmtId="0" fontId="20" fillId="6" borderId="6" xfId="0" applyFont="1" applyFill="1" applyBorder="1" applyAlignment="1" applyProtection="1">
      <alignment horizontal="center" vertical="top" wrapText="1"/>
      <protection locked="0"/>
    </xf>
    <xf numFmtId="0" fontId="33" fillId="6" borderId="7" xfId="0" applyFont="1" applyFill="1" applyBorder="1" applyAlignment="1" applyProtection="1">
      <alignment horizontal="centerContinuous" vertical="center"/>
      <protection locked="0"/>
    </xf>
    <xf numFmtId="0" fontId="34" fillId="6" borderId="7" xfId="0" applyFont="1" applyFill="1" applyBorder="1" applyAlignment="1">
      <alignment horizontal="right"/>
    </xf>
    <xf numFmtId="0" fontId="18" fillId="6" borderId="7" xfId="0" applyFont="1" applyFill="1" applyBorder="1"/>
    <xf numFmtId="0" fontId="0" fillId="6" borderId="7" xfId="0" applyFill="1" applyBorder="1"/>
    <xf numFmtId="0" fontId="0" fillId="6" borderId="7" xfId="0" applyFill="1" applyBorder="1" applyAlignment="1">
      <alignment horizontal="center"/>
    </xf>
    <xf numFmtId="0" fontId="0" fillId="6" borderId="8" xfId="0" applyFill="1" applyBorder="1" applyAlignment="1">
      <alignment horizontal="right"/>
    </xf>
    <xf numFmtId="181" fontId="51" fillId="8" borderId="0" xfId="35" applyNumberFormat="1" applyFont="1" applyFill="1" applyAlignment="1">
      <alignment horizontal="right" vertical="center"/>
    </xf>
    <xf numFmtId="0" fontId="39" fillId="7" borderId="0" xfId="0" applyFont="1" applyFill="1"/>
    <xf numFmtId="14" fontId="0" fillId="0" borderId="11" xfId="0" applyNumberFormat="1" applyBorder="1"/>
    <xf numFmtId="0" fontId="0" fillId="0" borderId="12" xfId="0" applyBorder="1"/>
    <xf numFmtId="14" fontId="0" fillId="0" borderId="13" xfId="0" applyNumberFormat="1" applyBorder="1"/>
    <xf numFmtId="0" fontId="0" fillId="0" borderId="14" xfId="0" applyBorder="1"/>
    <xf numFmtId="179" fontId="53" fillId="8" borderId="0" xfId="35" applyNumberFormat="1" applyFont="1" applyFill="1" applyAlignment="1" applyProtection="1">
      <alignment horizontal="centerContinuous" vertical="top"/>
      <protection locked="0"/>
    </xf>
    <xf numFmtId="0" fontId="52" fillId="8" borderId="0" xfId="35" applyFont="1" applyFill="1" applyAlignment="1">
      <alignment horizontal="center" vertical="top" wrapText="1"/>
    </xf>
    <xf numFmtId="0" fontId="24" fillId="7" borderId="9" xfId="0" applyFont="1" applyFill="1" applyBorder="1"/>
    <xf numFmtId="0" fontId="24" fillId="7" borderId="10" xfId="0" applyFont="1" applyFill="1" applyBorder="1" applyAlignment="1">
      <alignment horizontal="right"/>
    </xf>
    <xf numFmtId="182" fontId="0" fillId="0" borderId="0" xfId="0" applyNumberFormat="1"/>
    <xf numFmtId="180" fontId="0" fillId="0" borderId="16" xfId="0" applyNumberFormat="1" applyBorder="1"/>
    <xf numFmtId="2" fontId="49" fillId="0" borderId="16" xfId="0" applyNumberFormat="1" applyFont="1" applyBorder="1"/>
    <xf numFmtId="180" fontId="0" fillId="0" borderId="17" xfId="0" applyNumberFormat="1" applyBorder="1"/>
    <xf numFmtId="2" fontId="49" fillId="0" borderId="17" xfId="0" applyNumberFormat="1" applyFont="1" applyBorder="1"/>
    <xf numFmtId="181" fontId="32" fillId="0" borderId="17" xfId="0" applyNumberFormat="1" applyFont="1" applyBorder="1"/>
    <xf numFmtId="181" fontId="32" fillId="0" borderId="16" xfId="0" applyNumberFormat="1" applyFont="1" applyBorder="1"/>
    <xf numFmtId="179" fontId="0" fillId="6" borderId="5" xfId="0" applyNumberFormat="1" applyFill="1" applyBorder="1" applyAlignment="1">
      <alignment horizontal="center"/>
    </xf>
    <xf numFmtId="183" fontId="0" fillId="0" borderId="0" xfId="0" applyNumberFormat="1"/>
    <xf numFmtId="176" fontId="0" fillId="0" borderId="0" xfId="0" applyNumberFormat="1"/>
    <xf numFmtId="179" fontId="38" fillId="10" borderId="15" xfId="0" applyNumberFormat="1" applyFont="1" applyFill="1" applyBorder="1" applyAlignment="1">
      <alignment horizontal="center"/>
    </xf>
    <xf numFmtId="0" fontId="0" fillId="0" borderId="0" xfId="0" applyAlignment="1" applyProtection="1">
      <alignment horizontal="left" vertical="center"/>
      <protection locked="0"/>
    </xf>
    <xf numFmtId="179" fontId="0" fillId="0" borderId="0" xfId="0" applyNumberFormat="1" applyAlignment="1" applyProtection="1">
      <alignment horizontal="center" vertical="center"/>
      <protection locked="0"/>
    </xf>
    <xf numFmtId="49" fontId="40" fillId="0" borderId="0" xfId="36" applyNumberFormat="1" applyFont="1" applyAlignment="1">
      <alignment horizontal="centerContinuous" vertical="center" wrapText="1"/>
    </xf>
    <xf numFmtId="0" fontId="15" fillId="0" borderId="0" xfId="0" applyFont="1" applyAlignment="1" applyProtection="1">
      <alignment horizontal="centerContinuous"/>
      <protection locked="0"/>
    </xf>
    <xf numFmtId="177" fontId="28" fillId="0" borderId="0" xfId="36" applyNumberFormat="1" applyFont="1" applyAlignment="1" applyProtection="1">
      <alignment horizontal="centerContinuous" vertical="center"/>
      <protection locked="0"/>
    </xf>
    <xf numFmtId="179" fontId="50" fillId="6" borderId="5" xfId="0" applyNumberFormat="1" applyFont="1" applyFill="1" applyBorder="1" applyAlignment="1">
      <alignment horizontal="center" vertical="center"/>
    </xf>
    <xf numFmtId="175" fontId="0" fillId="0" borderId="0" xfId="0" applyNumberFormat="1" applyAlignment="1" applyProtection="1">
      <alignment horizontal="right"/>
      <protection locked="0"/>
    </xf>
    <xf numFmtId="0" fontId="0" fillId="0" borderId="0" xfId="0" applyAlignment="1" applyProtection="1">
      <alignment horizontal="right"/>
      <protection locked="0"/>
    </xf>
    <xf numFmtId="0" fontId="41" fillId="0" borderId="0" xfId="0" applyFont="1"/>
    <xf numFmtId="0" fontId="42" fillId="0" borderId="0" xfId="0" applyFont="1" applyAlignment="1">
      <alignment horizontal="left" vertical="center"/>
    </xf>
    <xf numFmtId="0" fontId="55" fillId="0" borderId="0" xfId="0" applyFont="1" applyAlignment="1">
      <alignment horizontal="center"/>
    </xf>
    <xf numFmtId="9" fontId="55" fillId="0" borderId="0" xfId="0" applyNumberFormat="1" applyFont="1" applyAlignment="1">
      <alignment horizontal="center"/>
    </xf>
    <xf numFmtId="0" fontId="0" fillId="0" borderId="18" xfId="0" applyBorder="1" applyProtection="1">
      <protection locked="0"/>
    </xf>
    <xf numFmtId="0" fontId="0" fillId="0" borderId="19" xfId="0" applyBorder="1" applyProtection="1">
      <protection locked="0"/>
    </xf>
    <xf numFmtId="49" fontId="28" fillId="0" borderId="20" xfId="36" applyNumberFormat="1" applyFont="1" applyBorder="1" applyAlignment="1" applyProtection="1">
      <alignment horizontal="centerContinuous" vertical="center" wrapText="1"/>
      <protection locked="0"/>
    </xf>
    <xf numFmtId="0" fontId="0" fillId="0" borderId="21" xfId="0" applyBorder="1" applyAlignment="1" applyProtection="1">
      <alignment horizontal="centerContinuous"/>
      <protection locked="0"/>
    </xf>
    <xf numFmtId="0" fontId="0" fillId="0" borderId="22" xfId="0" applyBorder="1" applyProtection="1">
      <protection locked="0"/>
    </xf>
    <xf numFmtId="177" fontId="28" fillId="0" borderId="23" xfId="36" applyNumberFormat="1" applyFont="1" applyBorder="1" applyAlignment="1" applyProtection="1">
      <alignment horizontal="centerContinuous" vertical="center"/>
      <protection locked="0"/>
    </xf>
    <xf numFmtId="179" fontId="28" fillId="10" borderId="22" xfId="36" applyNumberFormat="1" applyFont="1" applyFill="1" applyBorder="1" applyAlignment="1">
      <alignment horizontal="centerContinuous" vertical="center"/>
    </xf>
    <xf numFmtId="0" fontId="28" fillId="10" borderId="21" xfId="36" applyFont="1" applyFill="1" applyBorder="1" applyAlignment="1" applyProtection="1">
      <alignment horizontal="centerContinuous" vertical="center"/>
      <protection locked="0"/>
    </xf>
    <xf numFmtId="1" fontId="29" fillId="0" borderId="22" xfId="36" applyNumberFormat="1" applyFont="1" applyBorder="1" applyAlignment="1" applyProtection="1">
      <alignment horizontal="left"/>
      <protection locked="0"/>
    </xf>
    <xf numFmtId="0" fontId="7" fillId="0" borderId="21" xfId="36" applyBorder="1" applyProtection="1">
      <protection locked="0"/>
    </xf>
    <xf numFmtId="49" fontId="30" fillId="0" borderId="22" xfId="36" applyNumberFormat="1" applyFont="1" applyBorder="1" applyProtection="1">
      <protection locked="0"/>
    </xf>
    <xf numFmtId="49" fontId="30" fillId="0" borderId="21" xfId="36" applyNumberFormat="1" applyFont="1" applyBorder="1" applyProtection="1">
      <protection locked="0"/>
    </xf>
    <xf numFmtId="1" fontId="30" fillId="0" borderId="22" xfId="36" applyNumberFormat="1" applyFont="1" applyBorder="1" applyProtection="1">
      <protection locked="0"/>
    </xf>
    <xf numFmtId="49" fontId="43" fillId="0" borderId="22" xfId="36" applyNumberFormat="1" applyFont="1" applyBorder="1" applyAlignment="1" applyProtection="1">
      <alignment horizontal="left"/>
      <protection locked="0"/>
    </xf>
    <xf numFmtId="173" fontId="43" fillId="0" borderId="24" xfId="36" applyNumberFormat="1" applyFont="1" applyBorder="1" applyAlignment="1" applyProtection="1">
      <alignment horizontal="right" vertical="center"/>
      <protection hidden="1"/>
    </xf>
    <xf numFmtId="173" fontId="43" fillId="0" borderId="24" xfId="36" applyNumberFormat="1" applyFont="1" applyBorder="1" applyAlignment="1" applyProtection="1">
      <alignment horizontal="right"/>
      <protection hidden="1"/>
    </xf>
    <xf numFmtId="1" fontId="43" fillId="0" borderId="22" xfId="36" applyNumberFormat="1" applyFont="1" applyBorder="1" applyProtection="1">
      <protection locked="0"/>
    </xf>
    <xf numFmtId="0" fontId="43" fillId="0" borderId="22" xfId="0" applyFont="1" applyBorder="1" applyProtection="1">
      <protection locked="0"/>
    </xf>
    <xf numFmtId="0" fontId="54" fillId="0" borderId="21" xfId="0" applyFont="1" applyBorder="1" applyProtection="1">
      <protection locked="0"/>
    </xf>
    <xf numFmtId="1" fontId="43" fillId="0" borderId="22" xfId="36" applyNumberFormat="1" applyFont="1" applyBorder="1" applyAlignment="1" applyProtection="1">
      <alignment horizontal="left"/>
      <protection locked="0"/>
    </xf>
    <xf numFmtId="175" fontId="54" fillId="0" borderId="26" xfId="36" applyNumberFormat="1" applyFont="1" applyBorder="1" applyProtection="1">
      <protection locked="0"/>
    </xf>
    <xf numFmtId="175" fontId="54" fillId="0" borderId="21" xfId="36" applyNumberFormat="1" applyFont="1" applyBorder="1" applyProtection="1">
      <protection locked="0"/>
    </xf>
    <xf numFmtId="0" fontId="0" fillId="0" borderId="27" xfId="0" applyBorder="1" applyProtection="1">
      <protection locked="0"/>
    </xf>
    <xf numFmtId="0" fontId="0" fillId="0" borderId="28" xfId="0" applyBorder="1" applyProtection="1">
      <protection locked="0"/>
    </xf>
    <xf numFmtId="10" fontId="56" fillId="7" borderId="25" xfId="36" applyNumberFormat="1" applyFont="1" applyFill="1" applyBorder="1" applyAlignment="1" applyProtection="1">
      <alignment horizontal="center" vertical="center"/>
      <protection hidden="1"/>
    </xf>
    <xf numFmtId="10" fontId="57" fillId="7" borderId="24" xfId="36" applyNumberFormat="1" applyFont="1" applyFill="1" applyBorder="1" applyAlignment="1" applyProtection="1">
      <alignment horizontal="center"/>
      <protection hidden="1"/>
    </xf>
    <xf numFmtId="181" fontId="57" fillId="7" borderId="24" xfId="36" applyNumberFormat="1" applyFont="1" applyFill="1" applyBorder="1" applyProtection="1">
      <protection hidden="1"/>
    </xf>
    <xf numFmtId="176" fontId="57" fillId="7" borderId="25" xfId="36" applyNumberFormat="1" applyFont="1" applyFill="1" applyBorder="1" applyProtection="1">
      <protection hidden="1"/>
    </xf>
    <xf numFmtId="0" fontId="31" fillId="11" borderId="0" xfId="0" applyFont="1" applyFill="1" applyAlignment="1">
      <alignment horizontal="left" vertical="center"/>
    </xf>
    <xf numFmtId="178" fontId="0" fillId="0" borderId="0" xfId="0" applyNumberFormat="1" applyProtection="1">
      <protection locked="0"/>
    </xf>
    <xf numFmtId="181" fontId="43" fillId="0" borderId="24" xfId="36" applyNumberFormat="1" applyFont="1" applyBorder="1" applyProtection="1">
      <protection hidden="1"/>
    </xf>
    <xf numFmtId="49" fontId="54" fillId="0" borderId="22" xfId="36" applyNumberFormat="1" applyFont="1" applyBorder="1" applyAlignment="1" applyProtection="1">
      <alignment horizontal="left"/>
      <protection locked="0"/>
    </xf>
    <xf numFmtId="178" fontId="54" fillId="0" borderId="21" xfId="36" applyNumberFormat="1" applyFont="1" applyBorder="1" applyProtection="1">
      <protection locked="0"/>
    </xf>
    <xf numFmtId="178" fontId="43" fillId="0" borderId="24" xfId="36" applyNumberFormat="1" applyFont="1" applyBorder="1" applyProtection="1">
      <protection hidden="1"/>
    </xf>
    <xf numFmtId="0" fontId="0" fillId="11" borderId="29" xfId="0" applyFill="1" applyBorder="1"/>
    <xf numFmtId="0" fontId="58" fillId="11" borderId="30" xfId="0" applyFont="1" applyFill="1" applyBorder="1" applyAlignment="1">
      <alignment vertical="center"/>
    </xf>
    <xf numFmtId="0" fontId="0" fillId="11" borderId="30" xfId="0" applyFill="1" applyBorder="1"/>
    <xf numFmtId="0" fontId="58" fillId="11" borderId="31" xfId="0" applyFont="1" applyFill="1" applyBorder="1" applyAlignment="1">
      <alignment vertical="center"/>
    </xf>
    <xf numFmtId="10" fontId="0" fillId="0" borderId="0" xfId="0" applyNumberFormat="1" applyProtection="1">
      <protection locked="0"/>
    </xf>
    <xf numFmtId="2" fontId="49" fillId="0" borderId="0" xfId="0" applyNumberFormat="1" applyFont="1"/>
    <xf numFmtId="180" fontId="0" fillId="0" borderId="32" xfId="0" applyNumberFormat="1" applyBorder="1"/>
    <xf numFmtId="2" fontId="49" fillId="0" borderId="32" xfId="0" applyNumberFormat="1" applyFont="1" applyBorder="1"/>
    <xf numFmtId="181" fontId="32" fillId="0" borderId="0" xfId="0" applyNumberFormat="1" applyFont="1"/>
    <xf numFmtId="181" fontId="32" fillId="0" borderId="32" xfId="0" applyNumberFormat="1" applyFont="1" applyBorder="1"/>
    <xf numFmtId="179" fontId="18" fillId="0" borderId="0" xfId="0" applyNumberFormat="1" applyFont="1" applyAlignment="1">
      <alignment horizontal="center" vertical="center"/>
    </xf>
    <xf numFmtId="0" fontId="31" fillId="9" borderId="0" xfId="0" applyFont="1" applyFill="1" applyAlignment="1">
      <alignment horizontal="left" vertical="center"/>
    </xf>
    <xf numFmtId="175" fontId="0" fillId="0" borderId="0" xfId="0" applyNumberFormat="1" applyProtection="1">
      <protection locked="0"/>
    </xf>
    <xf numFmtId="0" fontId="58" fillId="0" borderId="0" xfId="0" applyFont="1" applyAlignment="1">
      <alignment vertical="center"/>
    </xf>
    <xf numFmtId="3" fontId="59" fillId="8" borderId="0" xfId="35" applyNumberFormat="1" applyFont="1" applyFill="1" applyAlignment="1">
      <alignment horizontal="centerContinuous" vertical="top"/>
    </xf>
    <xf numFmtId="0" fontId="59" fillId="8" borderId="0" xfId="35" applyFont="1" applyFill="1" applyAlignment="1">
      <alignment horizontal="centerContinuous" vertical="top"/>
    </xf>
    <xf numFmtId="175" fontId="59" fillId="8" borderId="0" xfId="35" applyNumberFormat="1" applyFont="1" applyFill="1" applyAlignment="1">
      <alignment horizontal="centerContinuous" vertical="top"/>
    </xf>
    <xf numFmtId="0" fontId="0" fillId="0" borderId="17" xfId="0" applyBorder="1"/>
    <xf numFmtId="0" fontId="0" fillId="0" borderId="16" xfId="0" applyBorder="1"/>
    <xf numFmtId="0" fontId="0" fillId="0" borderId="32" xfId="0" applyBorder="1"/>
    <xf numFmtId="181" fontId="24" fillId="7" borderId="15" xfId="0" applyNumberFormat="1" applyFont="1" applyFill="1" applyBorder="1" applyProtection="1">
      <protection locked="0"/>
    </xf>
    <xf numFmtId="181" fontId="0" fillId="0" borderId="0" xfId="0" applyNumberFormat="1" applyProtection="1">
      <protection locked="0"/>
    </xf>
  </cellXfs>
  <cellStyles count="38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98">
    <dxf>
      <font>
        <b val="0"/>
        <i/>
        <strike val="0"/>
        <outline val="0"/>
        <shadow val="0"/>
        <u val="none"/>
        <vertAlign val="baseline"/>
        <sz val="12"/>
        <color indexed="8"/>
        <name val="Calibri"/>
        <family val="2"/>
        <scheme val="none"/>
      </font>
      <numFmt numFmtId="181" formatCode="#,##0.00\ \€"/>
    </dxf>
    <dxf>
      <font>
        <strike val="0"/>
        <outline val="0"/>
        <shadow val="0"/>
        <u val="none"/>
        <vertAlign val="baseline"/>
        <sz val="11"/>
        <color theme="4"/>
        <name val="Calibri"/>
        <family val="2"/>
        <scheme val="none"/>
      </font>
      <numFmt numFmtId="2" formatCode="0.00"/>
    </dxf>
    <dxf>
      <numFmt numFmtId="180" formatCode="#\ ##0.00\ \€"/>
    </dxf>
    <dxf>
      <numFmt numFmtId="173" formatCode="#,##0.00\ &quot;€&quot;"/>
    </dxf>
    <dxf>
      <numFmt numFmtId="14" formatCode="0.00%"/>
    </dxf>
    <dxf>
      <numFmt numFmtId="173" formatCode="#,##0.00\ &quot;€&quot;"/>
    </dxf>
    <dxf>
      <numFmt numFmtId="173" formatCode="#,##0.00\ &quot;€&quot;"/>
    </dxf>
    <dxf>
      <numFmt numFmtId="19" formatCode="m/d/yyyy"/>
    </dxf>
    <dxf>
      <numFmt numFmtId="182" formatCode="m/d/yyyy"/>
    </dxf>
    <dxf>
      <numFmt numFmtId="14" formatCode="0.00%"/>
      <protection locked="0" hidden="0"/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numFmt numFmtId="173" formatCode="#,##0.00\ &quot;€&quot;"/>
    </dxf>
    <dxf>
      <numFmt numFmtId="14" formatCode="0.00%"/>
    </dxf>
    <dxf>
      <numFmt numFmtId="175" formatCode="#,##0.00\ _€"/>
    </dxf>
    <dxf>
      <numFmt numFmtId="175" formatCode="#,##0.00\ _€"/>
      <protection locked="0" hidden="0"/>
    </dxf>
    <dxf>
      <numFmt numFmtId="179" formatCode="mmmm\ yyyy"/>
      <protection locked="0" hidden="0"/>
    </dxf>
    <dxf>
      <numFmt numFmtId="173" formatCode="#,##0.00\ &quot;€&quot;"/>
      <fill>
        <patternFill patternType="none">
          <fgColor indexed="64"/>
          <bgColor indexed="65"/>
        </patternFill>
      </fill>
      <protection locked="0" hidden="0"/>
    </dxf>
    <dxf>
      <alignment horizontal="center" vertical="bottom" textRotation="0" wrapText="0" indent="0" justifyLastLine="0" shrinkToFit="0" readingOrder="0"/>
    </dxf>
    <dxf>
      <numFmt numFmtId="176" formatCode="_-* #,##0.00\ [$€-40C]_-;\-* #,##0.00\ [$€-40C]_-;_-* &quot;-&quot;??\ [$€-40C]_-;_-@_-"/>
    </dxf>
    <dxf>
      <numFmt numFmtId="176" formatCode="_-* #,##0.00\ [$€-40C]_-;\-* #,##0.00\ [$€-40C]_-;_-* &quot;-&quot;??\ [$€-40C]_-;_-@_-"/>
    </dxf>
    <dxf>
      <numFmt numFmtId="176" formatCode="_-* #,##0.00\ [$€-40C]_-;\-* #,##0.00\ [$€-40C]_-;_-* &quot;-&quot;??\ [$€-40C]_-;_-@_-"/>
    </dxf>
    <dxf>
      <numFmt numFmtId="182" formatCode="m/d/yyyy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numFmt numFmtId="2" formatCode="0.00"/>
      <alignment horizontal="center" vertical="bottom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protection locked="0" hidden="0"/>
    </dxf>
    <dxf>
      <protection locked="0" hidden="0"/>
    </dxf>
    <dxf>
      <font>
        <color rgb="FFFF0000"/>
      </font>
      <fill>
        <patternFill>
          <bgColor theme="3" tint="0.59996337778862885"/>
        </patternFill>
      </fill>
    </dxf>
    <dxf>
      <font>
        <color rgb="FFFF0000"/>
      </font>
    </dxf>
    <dxf>
      <font>
        <color rgb="FFFF0000"/>
      </font>
    </dxf>
    <dxf>
      <font>
        <color rgb="FF9C0006"/>
      </font>
      <fill>
        <patternFill patternType="none">
          <bgColor auto="1"/>
        </patternFill>
      </fill>
    </dxf>
    <dxf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auto="1"/>
        </top>
        <bottom/>
      </border>
    </dxf>
    <dxf>
      <numFmt numFmtId="180" formatCode="#\ ##0.00\ \€"/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auto="1"/>
        </top>
        <bottom/>
      </border>
    </dxf>
    <dxf>
      <numFmt numFmtId="0" formatCode="General"/>
    </dxf>
    <dxf>
      <numFmt numFmtId="0" formatCode="General"/>
    </dxf>
    <dxf>
      <fill>
        <patternFill patternType="none">
          <fgColor indexed="64"/>
          <bgColor indexed="65"/>
        </patternFill>
      </fill>
    </dxf>
    <dxf>
      <font>
        <b val="0"/>
        <i/>
        <strike val="0"/>
        <outline val="0"/>
        <shadow val="0"/>
        <u val="none"/>
        <vertAlign val="baseline"/>
        <sz val="12"/>
        <name val="Times New Roman"/>
        <family val="1"/>
        <scheme val="none"/>
      </font>
      <alignment vertical="center" textRotation="0" wrapText="0" indent="0" justifyLastLine="0" shrinkToFit="0" readingOrder="0"/>
    </dxf>
    <dxf>
      <font>
        <color theme="1"/>
      </font>
    </dxf>
    <dxf>
      <font>
        <color rgb="FFFF0000"/>
      </font>
    </dxf>
    <dxf>
      <numFmt numFmtId="0" formatCode="General"/>
    </dxf>
    <dxf>
      <fill>
        <patternFill patternType="none">
          <fgColor indexed="64"/>
          <bgColor auto="1"/>
        </patternFill>
      </fill>
      <protection locked="0" hidden="0"/>
    </dxf>
    <dxf>
      <fill>
        <patternFill patternType="none">
          <fgColor indexed="64"/>
          <bgColor auto="1"/>
        </patternFill>
      </fill>
    </dxf>
    <dxf>
      <numFmt numFmtId="0" formatCode="General"/>
    </dxf>
    <dxf>
      <font>
        <b val="0"/>
        <i/>
        <color theme="0"/>
      </font>
      <fill>
        <patternFill>
          <bgColor theme="4"/>
        </patternFill>
      </fill>
    </dxf>
    <dxf>
      <alignment horizontal="center"/>
    </dxf>
    <dxf>
      <numFmt numFmtId="14" formatCode="0.00%"/>
    </dxf>
    <dxf>
      <font>
        <color rgb="FFFF000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ont>
        <b val="0"/>
        <i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>
          <bgColor theme="4" tint="0.79998168889431442"/>
        </patternFill>
      </fill>
      <border diagonalUp="0" diagonalDown="0">
        <left/>
        <right/>
        <top/>
        <bottom/>
        <vertical/>
        <horizontal/>
      </border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6" defaultTableStyle="TableStyleMedium2" defaultPivotStyle="PivotStyleLight16">
    <tableStyle name="2" table="0" count="9" xr9:uid="{93C0D543-1E8D-4EEE-A82C-4FA0F5A2BA2A}">
      <tableStyleElement type="wholeTable" dxfId="97"/>
      <tableStyleElement type="firstColumn" dxfId="96"/>
      <tableStyleElement type="lastColumn" dxfId="95"/>
      <tableStyleElement type="firstRowStripe" dxfId="94"/>
      <tableStyleElement type="secondRowStripe" dxfId="93"/>
      <tableStyleElement type="firstColumnStripe" dxfId="92"/>
      <tableStyleElement type="secondColumnStripe" dxfId="91"/>
      <tableStyleElement type="secondSubtotalColumn" dxfId="90"/>
      <tableStyleElement type="secondSubtotalRow" dxfId="89"/>
    </tableStyle>
    <tableStyle name="21" pivot="0" table="0" count="1" xr9:uid="{B7DABBF9-8677-40F2-AE45-2FEA302C6BAC}">
      <tableStyleElement type="wholeTable" dxfId="88"/>
    </tableStyle>
    <tableStyle name="Invisible" pivot="0" table="0" count="0" xr9:uid="{EF6B10A5-23BC-43AE-BBBD-1838724AEC9D}"/>
    <tableStyle name="Michel" pivot="0" count="4" xr9:uid="{A9B8A77E-FCF7-4EA4-A651-8EF9DDA5310F}">
      <tableStyleElement type="firstRowStripe" dxfId="87"/>
      <tableStyleElement type="secondRowStripe" dxfId="86"/>
      <tableStyleElement type="firstColumnStripe" dxfId="85"/>
      <tableStyleElement type="secondColumnStripe" dxfId="84"/>
    </tableStyle>
    <tableStyle name="RCG" table="0" count="7" xr9:uid="{19F4A49D-906E-44B4-8776-4EB88EDB5972}">
      <tableStyleElement type="wholeTable" dxfId="83"/>
      <tableStyleElement type="headerRow" dxfId="82"/>
      <tableStyleElement type="lastColumn" dxfId="81"/>
      <tableStyleElement type="firstColumnStripe" dxfId="80"/>
      <tableStyleElement type="secondColumnStripe" dxfId="79"/>
      <tableStyleElement type="secondSubtotalColumn" dxfId="78"/>
      <tableStyleElement type="thirdSubtotalColumn" dxfId="77"/>
    </tableStyle>
    <tableStyle name="Roissy" table="0" count="6" xr9:uid="{DFAA415B-2196-4FCC-A05F-99DE23EEE7F0}">
      <tableStyleElement type="wholeTable" dxfId="76"/>
      <tableStyleElement type="firstColumn" dxfId="75"/>
      <tableStyleElement type="firstColumnStripe" dxfId="74"/>
      <tableStyleElement type="secondColumnStripe" dxfId="73"/>
      <tableStyleElement type="secondSubtotalColumn" dxfId="72"/>
      <tableStyleElement type="pageFieldLabels" dxfId="71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onnections" Target="connections.xml"/><Relationship Id="rId18" Type="http://schemas.openxmlformats.org/officeDocument/2006/relationships/customXml" Target="../customXml/item1.xml"/><Relationship Id="rId26" Type="http://schemas.openxmlformats.org/officeDocument/2006/relationships/customXml" Target="../customXml/item9.xml"/><Relationship Id="rId39" Type="http://schemas.openxmlformats.org/officeDocument/2006/relationships/customXml" Target="../customXml/item22.xml"/><Relationship Id="rId21" Type="http://schemas.openxmlformats.org/officeDocument/2006/relationships/customXml" Target="../customXml/item4.xml"/><Relationship Id="rId34" Type="http://schemas.openxmlformats.org/officeDocument/2006/relationships/customXml" Target="../customXml/item17.xml"/><Relationship Id="rId42" Type="http://schemas.openxmlformats.org/officeDocument/2006/relationships/customXml" Target="../customXml/item25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6" Type="http://schemas.openxmlformats.org/officeDocument/2006/relationships/powerPivotData" Target="model/item.data"/><Relationship Id="rId20" Type="http://schemas.openxmlformats.org/officeDocument/2006/relationships/customXml" Target="../customXml/item3.xml"/><Relationship Id="rId29" Type="http://schemas.openxmlformats.org/officeDocument/2006/relationships/customXml" Target="../customXml/item12.xml"/><Relationship Id="rId41" Type="http://schemas.openxmlformats.org/officeDocument/2006/relationships/customXml" Target="../customXml/item2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2.xml"/><Relationship Id="rId24" Type="http://schemas.openxmlformats.org/officeDocument/2006/relationships/customXml" Target="../customXml/item7.xml"/><Relationship Id="rId32" Type="http://schemas.openxmlformats.org/officeDocument/2006/relationships/customXml" Target="../customXml/item15.xml"/><Relationship Id="rId37" Type="http://schemas.openxmlformats.org/officeDocument/2006/relationships/customXml" Target="../customXml/item20.xml"/><Relationship Id="rId40" Type="http://schemas.openxmlformats.org/officeDocument/2006/relationships/customXml" Target="../customXml/item23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23" Type="http://schemas.openxmlformats.org/officeDocument/2006/relationships/customXml" Target="../customXml/item6.xml"/><Relationship Id="rId28" Type="http://schemas.openxmlformats.org/officeDocument/2006/relationships/customXml" Target="../customXml/item11.xml"/><Relationship Id="rId36" Type="http://schemas.openxmlformats.org/officeDocument/2006/relationships/customXml" Target="../customXml/item19.xml"/><Relationship Id="rId10" Type="http://schemas.microsoft.com/office/2007/relationships/slicerCache" Target="slicerCaches/slicerCache1.xml"/><Relationship Id="rId19" Type="http://schemas.openxmlformats.org/officeDocument/2006/relationships/customXml" Target="../customXml/item2.xml"/><Relationship Id="rId31" Type="http://schemas.openxmlformats.org/officeDocument/2006/relationships/customXml" Target="../customXml/item14.xml"/><Relationship Id="rId44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3.xml"/><Relationship Id="rId14" Type="http://schemas.openxmlformats.org/officeDocument/2006/relationships/styles" Target="styles.xml"/><Relationship Id="rId22" Type="http://schemas.openxmlformats.org/officeDocument/2006/relationships/customXml" Target="../customXml/item5.xml"/><Relationship Id="rId27" Type="http://schemas.openxmlformats.org/officeDocument/2006/relationships/customXml" Target="../customXml/item10.xml"/><Relationship Id="rId30" Type="http://schemas.openxmlformats.org/officeDocument/2006/relationships/customXml" Target="../customXml/item13.xml"/><Relationship Id="rId35" Type="http://schemas.openxmlformats.org/officeDocument/2006/relationships/customXml" Target="../customXml/item18.xml"/><Relationship Id="rId43" Type="http://schemas.openxmlformats.org/officeDocument/2006/relationships/customXml" Target="../customXml/item26.xml"/><Relationship Id="rId8" Type="http://schemas.openxmlformats.org/officeDocument/2006/relationships/pivotCacheDefinition" Target="pivotCache/pivotCacheDefinition2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17" Type="http://schemas.openxmlformats.org/officeDocument/2006/relationships/calcChain" Target="calcChain.xml"/><Relationship Id="rId25" Type="http://schemas.openxmlformats.org/officeDocument/2006/relationships/customXml" Target="../customXml/item8.xml"/><Relationship Id="rId33" Type="http://schemas.openxmlformats.org/officeDocument/2006/relationships/customXml" Target="../customXml/item16.xml"/><Relationship Id="rId38" Type="http://schemas.openxmlformats.org/officeDocument/2006/relationships/customXml" Target="../customXml/item2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[Ratio_Cuisine.xlsm]Tableau de bord!Total par fournisseur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bord'!$C$20:$C$28</c:f>
              <c:strCache>
                <c:ptCount val="8"/>
                <c:pt idx="0">
                  <c:v>Charraire</c:v>
                </c:pt>
                <c:pt idx="1">
                  <c:v>Café Richard </c:v>
                </c:pt>
                <c:pt idx="2">
                  <c:v>TransGourmet</c:v>
                </c:pt>
                <c:pt idx="3">
                  <c:v>Boucheries Nivernaises</c:v>
                </c:pt>
                <c:pt idx="4">
                  <c:v>Coup de pâtes </c:v>
                </c:pt>
                <c:pt idx="5">
                  <c:v>POMONA Passion Froid</c:v>
                </c:pt>
                <c:pt idx="6">
                  <c:v>Seafood Transgourmet</c:v>
                </c:pt>
                <c:pt idx="7">
                  <c:v>OBD</c:v>
                </c:pt>
              </c:strCache>
            </c:strRef>
          </c:cat>
          <c:val>
            <c:numRef>
              <c:f>'Tableau de bord'!$D$20:$D$28</c:f>
              <c:numCache>
                <c:formatCode>#\ ##0.00\ "€"</c:formatCode>
                <c:ptCount val="8"/>
                <c:pt idx="0">
                  <c:v>4999.66</c:v>
                </c:pt>
                <c:pt idx="1">
                  <c:v>5939.4500000000007</c:v>
                </c:pt>
                <c:pt idx="2">
                  <c:v>22953.640000000003</c:v>
                </c:pt>
                <c:pt idx="3">
                  <c:v>2563.87</c:v>
                </c:pt>
                <c:pt idx="4">
                  <c:v>2638.12</c:v>
                </c:pt>
                <c:pt idx="5">
                  <c:v>596.08000000000004</c:v>
                </c:pt>
                <c:pt idx="6">
                  <c:v>2462.13</c:v>
                </c:pt>
                <c:pt idx="7">
                  <c:v>2303.5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8A-49E3-A66A-D2ED6F7B47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>
      <a:gsLst>
        <a:gs pos="0">
          <a:srgbClr val="4F81BD">
            <a:lumMod val="5000"/>
            <a:lumOff val="95000"/>
          </a:srgbClr>
        </a:gs>
        <a:gs pos="60000">
          <a:srgbClr val="1F497D">
            <a:lumMod val="20000"/>
            <a:lumOff val="80000"/>
          </a:srgbClr>
        </a:gs>
        <a:gs pos="100000">
          <a:srgbClr val="4F81BD">
            <a:lumMod val="40000"/>
            <a:lumOff val="60000"/>
          </a:srgbClr>
        </a:gs>
      </a:gsLst>
      <a:path path="circle">
        <a:fillToRect l="100000" t="100000"/>
      </a:path>
    </a:gra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[Ratio_Cuisine.xlsm]Tableau de bord!Ca mensuel</c:name>
    <c:fmtId val="2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2947771063500786E-2"/>
          <c:y val="6.4918851435705374E-2"/>
          <c:w val="0.76837229648619509"/>
          <c:h val="0.6483977705034061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bord'!$I$20:$I$51</c:f>
              <c:strCache>
                <c:ptCount val="31"/>
                <c:pt idx="0">
                  <c:v>31 vendredi</c:v>
                </c:pt>
                <c:pt idx="1">
                  <c:v>30 jeudi</c:v>
                </c:pt>
                <c:pt idx="2">
                  <c:v>29 mercredi</c:v>
                </c:pt>
                <c:pt idx="3">
                  <c:v>28 mardi</c:v>
                </c:pt>
                <c:pt idx="4">
                  <c:v>27 lundi</c:v>
                </c:pt>
                <c:pt idx="5">
                  <c:v>26 dimanche</c:v>
                </c:pt>
                <c:pt idx="6">
                  <c:v>25 samedi</c:v>
                </c:pt>
                <c:pt idx="7">
                  <c:v>24 vendredi</c:v>
                </c:pt>
                <c:pt idx="8">
                  <c:v>23 jeudi</c:v>
                </c:pt>
                <c:pt idx="9">
                  <c:v>22 mercredi</c:v>
                </c:pt>
                <c:pt idx="10">
                  <c:v>21 mardi</c:v>
                </c:pt>
                <c:pt idx="11">
                  <c:v>20 lundi</c:v>
                </c:pt>
                <c:pt idx="12">
                  <c:v>19 dimanche</c:v>
                </c:pt>
                <c:pt idx="13">
                  <c:v>18 samedi</c:v>
                </c:pt>
                <c:pt idx="14">
                  <c:v>17 vendredi</c:v>
                </c:pt>
                <c:pt idx="15">
                  <c:v>16 jeudi</c:v>
                </c:pt>
                <c:pt idx="16">
                  <c:v>15 mercredi</c:v>
                </c:pt>
                <c:pt idx="17">
                  <c:v>14 mardi</c:v>
                </c:pt>
                <c:pt idx="18">
                  <c:v>13 lundi</c:v>
                </c:pt>
                <c:pt idx="19">
                  <c:v>12 dimanche</c:v>
                </c:pt>
                <c:pt idx="20">
                  <c:v>11 samedi</c:v>
                </c:pt>
                <c:pt idx="21">
                  <c:v>10 vendredi</c:v>
                </c:pt>
                <c:pt idx="22">
                  <c:v>09 jeudi</c:v>
                </c:pt>
                <c:pt idx="23">
                  <c:v>08 mercredi</c:v>
                </c:pt>
                <c:pt idx="24">
                  <c:v>07 mardi</c:v>
                </c:pt>
                <c:pt idx="25">
                  <c:v>06 lundi</c:v>
                </c:pt>
                <c:pt idx="26">
                  <c:v>05 dimanche</c:v>
                </c:pt>
                <c:pt idx="27">
                  <c:v>04 samedi</c:v>
                </c:pt>
                <c:pt idx="28">
                  <c:v>03 vendredi</c:v>
                </c:pt>
                <c:pt idx="29">
                  <c:v>02 jeudi</c:v>
                </c:pt>
                <c:pt idx="30">
                  <c:v>01 mercredi</c:v>
                </c:pt>
              </c:strCache>
            </c:strRef>
          </c:cat>
          <c:val>
            <c:numRef>
              <c:f>'Tableau de bord'!$J$20:$J$51</c:f>
              <c:numCache>
                <c:formatCode>#\ ##0.00\ "€"</c:formatCode>
                <c:ptCount val="31"/>
                <c:pt idx="0">
                  <c:v>5563.29</c:v>
                </c:pt>
                <c:pt idx="1">
                  <c:v>629.80999999999995</c:v>
                </c:pt>
                <c:pt idx="2">
                  <c:v>817.37</c:v>
                </c:pt>
                <c:pt idx="3">
                  <c:v>527.91999999999996</c:v>
                </c:pt>
                <c:pt idx="4">
                  <c:v>586.01</c:v>
                </c:pt>
                <c:pt idx="5">
                  <c:v>1824.82</c:v>
                </c:pt>
                <c:pt idx="6">
                  <c:v>1629.9</c:v>
                </c:pt>
                <c:pt idx="7">
                  <c:v>3193.44</c:v>
                </c:pt>
                <c:pt idx="8">
                  <c:v>2367.81</c:v>
                </c:pt>
                <c:pt idx="9">
                  <c:v>2102.0100000000002</c:v>
                </c:pt>
                <c:pt idx="10">
                  <c:v>1972.75</c:v>
                </c:pt>
                <c:pt idx="11">
                  <c:v>2145.09</c:v>
                </c:pt>
                <c:pt idx="12">
                  <c:v>953.19</c:v>
                </c:pt>
                <c:pt idx="13">
                  <c:v>1552.91</c:v>
                </c:pt>
                <c:pt idx="14">
                  <c:v>2951.96</c:v>
                </c:pt>
                <c:pt idx="15">
                  <c:v>6832</c:v>
                </c:pt>
                <c:pt idx="16">
                  <c:v>4409.01</c:v>
                </c:pt>
                <c:pt idx="17">
                  <c:v>2545.35</c:v>
                </c:pt>
                <c:pt idx="18">
                  <c:v>303.35000000000002</c:v>
                </c:pt>
                <c:pt idx="19">
                  <c:v>1419.45</c:v>
                </c:pt>
                <c:pt idx="20">
                  <c:v>2095.4299999999998</c:v>
                </c:pt>
                <c:pt idx="21">
                  <c:v>5180.1899999999996</c:v>
                </c:pt>
                <c:pt idx="22">
                  <c:v>9758.34</c:v>
                </c:pt>
                <c:pt idx="23">
                  <c:v>5123.08</c:v>
                </c:pt>
                <c:pt idx="24">
                  <c:v>6696.16</c:v>
                </c:pt>
                <c:pt idx="25">
                  <c:v>3920.53</c:v>
                </c:pt>
                <c:pt idx="26">
                  <c:v>3770.18</c:v>
                </c:pt>
                <c:pt idx="27">
                  <c:v>1592.73</c:v>
                </c:pt>
                <c:pt idx="28">
                  <c:v>2939.92</c:v>
                </c:pt>
                <c:pt idx="29">
                  <c:v>11568.02</c:v>
                </c:pt>
                <c:pt idx="30">
                  <c:v>8491.4599999999991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2F5-45A9-8229-B541F26D4C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4385488"/>
        <c:axId val="1684384528"/>
      </c:lineChart>
      <c:dateAx>
        <c:axId val="1684385488"/>
        <c:scaling>
          <c:orientation val="maxMin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  <c:majorUnit val="2"/>
        <c:minorUnit val="2"/>
      </c:dateAx>
      <c:valAx>
        <c:axId val="16843845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553256424342306E-2"/>
          <c:y val="3.0438723249481454E-2"/>
          <c:w val="0.10954140999315538"/>
          <c:h val="8.427025273526203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>
      <a:gsLst>
        <a:gs pos="0">
          <a:srgbClr val="4F81BD">
            <a:lumMod val="5000"/>
            <a:lumOff val="95000"/>
          </a:srgbClr>
        </a:gs>
        <a:gs pos="60000">
          <a:srgbClr val="1F497D">
            <a:lumMod val="20000"/>
            <a:lumOff val="80000"/>
          </a:srgbClr>
        </a:gs>
        <a:gs pos="100000">
          <a:srgbClr val="4F81BD">
            <a:lumMod val="40000"/>
            <a:lumOff val="60000"/>
          </a:srgbClr>
        </a:gs>
      </a:gsLst>
      <a:path path="circle">
        <a:fillToRect l="100000" t="100000"/>
      </a:path>
    </a:gra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[Ratio_Cuisine.xlsm]Tableau de bord!Ratios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3474812815536868"/>
          <c:y val="0.1038971394398485"/>
          <c:w val="0.74546095335816731"/>
          <c:h val="0.6704453968570384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'Tableau de bord'!$M$18</c:f>
              <c:strCache>
                <c:ptCount val="1"/>
                <c:pt idx="0">
                  <c:v>Mois.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'Tableau de bord'!$L$19:$L$26</c:f>
              <c:multiLvlStrCache>
                <c:ptCount val="7"/>
                <c:lvl>
                  <c:pt idx="0">
                    <c:v>juil</c:v>
                  </c:pt>
                  <c:pt idx="1">
                    <c:v>juin</c:v>
                  </c:pt>
                  <c:pt idx="2">
                    <c:v>mai</c:v>
                  </c:pt>
                  <c:pt idx="3">
                    <c:v>avr</c:v>
                  </c:pt>
                  <c:pt idx="4">
                    <c:v>mars</c:v>
                  </c:pt>
                  <c:pt idx="5">
                    <c:v>févr</c:v>
                  </c:pt>
                  <c:pt idx="6">
                    <c:v>janv</c:v>
                  </c:pt>
                </c:lvl>
                <c:lvl>
                  <c:pt idx="0">
                    <c:v>2026</c:v>
                  </c:pt>
                </c:lvl>
              </c:multiLvlStrCache>
            </c:multiLvlStrRef>
          </c:cat>
          <c:val>
            <c:numRef>
              <c:f>'Tableau de bord'!$M$19:$M$26</c:f>
              <c:numCache>
                <c:formatCode>#\ ##0.00\ "€"</c:formatCode>
                <c:ptCount val="7"/>
                <c:pt idx="0">
                  <c:v>44456.45</c:v>
                </c:pt>
                <c:pt idx="1">
                  <c:v>49217.25</c:v>
                </c:pt>
                <c:pt idx="2">
                  <c:v>48303.16</c:v>
                </c:pt>
                <c:pt idx="3">
                  <c:v>42832.480000000003</c:v>
                </c:pt>
                <c:pt idx="4">
                  <c:v>35408.29</c:v>
                </c:pt>
                <c:pt idx="5">
                  <c:v>24178.77</c:v>
                </c:pt>
                <c:pt idx="6">
                  <c:v>44176.88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6F2-45AA-BE83-5502C9C7B9A8}"/>
            </c:ext>
          </c:extLst>
        </c:ser>
        <c:ser>
          <c:idx val="1"/>
          <c:order val="1"/>
          <c:tx>
            <c:strRef>
              <c:f>'Tableau de bord'!$N$18</c:f>
              <c:strCache>
                <c:ptCount val="1"/>
                <c:pt idx="0">
                  <c:v>Ca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'Tableau de bord'!$L$19:$L$26</c:f>
              <c:multiLvlStrCache>
                <c:ptCount val="7"/>
                <c:lvl>
                  <c:pt idx="0">
                    <c:v>juil</c:v>
                  </c:pt>
                  <c:pt idx="1">
                    <c:v>juin</c:v>
                  </c:pt>
                  <c:pt idx="2">
                    <c:v>mai</c:v>
                  </c:pt>
                  <c:pt idx="3">
                    <c:v>avr</c:v>
                  </c:pt>
                  <c:pt idx="4">
                    <c:v>mars</c:v>
                  </c:pt>
                  <c:pt idx="5">
                    <c:v>févr</c:v>
                  </c:pt>
                  <c:pt idx="6">
                    <c:v>janv</c:v>
                  </c:pt>
                </c:lvl>
                <c:lvl>
                  <c:pt idx="0">
                    <c:v>2026</c:v>
                  </c:pt>
                </c:lvl>
              </c:multiLvlStrCache>
            </c:multiLvlStrRef>
          </c:cat>
          <c:val>
            <c:numRef>
              <c:f>'Tableau de bord'!$N$19:$N$26</c:f>
              <c:numCache>
                <c:formatCode>#\ ##0.00\ "€"</c:formatCode>
                <c:ptCount val="7"/>
                <c:pt idx="0">
                  <c:v>105463.48</c:v>
                </c:pt>
                <c:pt idx="1">
                  <c:v>215125.58</c:v>
                </c:pt>
                <c:pt idx="2">
                  <c:v>180720.26</c:v>
                </c:pt>
                <c:pt idx="3">
                  <c:v>118949.01</c:v>
                </c:pt>
                <c:pt idx="4">
                  <c:v>134363.17000000001</c:v>
                </c:pt>
                <c:pt idx="5">
                  <c:v>79196.990000000005</c:v>
                </c:pt>
                <c:pt idx="6">
                  <c:v>157435.26999999999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6F2-45AA-BE83-5502C9C7B9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060700240"/>
        <c:axId val="1060700720"/>
      </c:barChart>
      <c:lineChart>
        <c:grouping val="standard"/>
        <c:varyColors val="0"/>
        <c:ser>
          <c:idx val="2"/>
          <c:order val="2"/>
          <c:tx>
            <c:strRef>
              <c:f>'Tableau de bord'!$O$18</c:f>
              <c:strCache>
                <c:ptCount val="1"/>
                <c:pt idx="0">
                  <c:v>Ratio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'Tableau de bord'!$L$19:$L$26</c:f>
              <c:multiLvlStrCache>
                <c:ptCount val="7"/>
                <c:lvl>
                  <c:pt idx="0">
                    <c:v>juil</c:v>
                  </c:pt>
                  <c:pt idx="1">
                    <c:v>juin</c:v>
                  </c:pt>
                  <c:pt idx="2">
                    <c:v>mai</c:v>
                  </c:pt>
                  <c:pt idx="3">
                    <c:v>avr</c:v>
                  </c:pt>
                  <c:pt idx="4">
                    <c:v>mars</c:v>
                  </c:pt>
                  <c:pt idx="5">
                    <c:v>févr</c:v>
                  </c:pt>
                  <c:pt idx="6">
                    <c:v>janv</c:v>
                  </c:pt>
                </c:lvl>
                <c:lvl>
                  <c:pt idx="0">
                    <c:v>2026</c:v>
                  </c:pt>
                </c:lvl>
              </c:multiLvlStrCache>
            </c:multiLvlStrRef>
          </c:cat>
          <c:val>
            <c:numRef>
              <c:f>'Tableau de bord'!$O$19:$O$26</c:f>
              <c:numCache>
                <c:formatCode>0.00%</c:formatCode>
                <c:ptCount val="7"/>
                <c:pt idx="0">
                  <c:v>0.42153400000000002</c:v>
                </c:pt>
                <c:pt idx="1">
                  <c:v>0.22878399999999999</c:v>
                </c:pt>
                <c:pt idx="2">
                  <c:v>0.26728099999999999</c:v>
                </c:pt>
                <c:pt idx="3">
                  <c:v>0.36009099999999999</c:v>
                </c:pt>
                <c:pt idx="4">
                  <c:v>0.26352700000000001</c:v>
                </c:pt>
                <c:pt idx="5">
                  <c:v>0.30529899999999999</c:v>
                </c:pt>
                <c:pt idx="6">
                  <c:v>0.28060299999999999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6F2-45AA-BE83-5502C9C7B9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74089631"/>
        <c:axId val="1074098271"/>
      </c:lineChart>
      <c:catAx>
        <c:axId val="10607002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60700720"/>
        <c:crosses val="autoZero"/>
        <c:auto val="1"/>
        <c:lblAlgn val="ctr"/>
        <c:lblOffset val="100"/>
        <c:noMultiLvlLbl val="0"/>
      </c:catAx>
      <c:valAx>
        <c:axId val="10607007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60700240"/>
        <c:crosses val="autoZero"/>
        <c:crossBetween val="between"/>
      </c:valAx>
      <c:valAx>
        <c:axId val="1074098271"/>
        <c:scaling>
          <c:orientation val="minMax"/>
          <c:max val="0.5"/>
          <c:min val="0.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74089631"/>
        <c:crosses val="max"/>
        <c:crossBetween val="between"/>
      </c:valAx>
      <c:catAx>
        <c:axId val="1074089631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074098271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28303093841315158"/>
          <c:y val="8.5993554603143105E-3"/>
          <c:w val="0.65275754128467656"/>
          <c:h val="4.778019203295790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>
      <a:gsLst>
        <a:gs pos="0">
          <a:schemeClr val="accent1">
            <a:lumMod val="5000"/>
            <a:lumOff val="95000"/>
          </a:schemeClr>
        </a:gs>
        <a:gs pos="74000">
          <a:schemeClr val="accent1">
            <a:lumMod val="45000"/>
            <a:lumOff val="55000"/>
          </a:schemeClr>
        </a:gs>
        <a:gs pos="83000">
          <a:schemeClr val="accent1">
            <a:lumMod val="45000"/>
            <a:lumOff val="55000"/>
          </a:schemeClr>
        </a:gs>
        <a:gs pos="100000">
          <a:schemeClr val="accent1">
            <a:lumMod val="30000"/>
            <a:lumOff val="70000"/>
          </a:schemeClr>
        </a:gs>
      </a:gsLst>
      <a:lin ang="5400000" scaled="1"/>
    </a:gra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[Ratio_Cuisine.xlsm]Paramètres!Tableau croisé dynamique6</c:name>
    <c:fmtId val="5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fr-FR" sz="1200" b="0" i="0" u="none" strike="noStrike" baseline="0">
                <a:solidFill>
                  <a:schemeClr val="tx2"/>
                </a:solidFill>
              </a:rPr>
              <a:t>Évolution mensuelle des inventaires</a:t>
            </a:r>
            <a:endParaRPr lang="fr-FR" sz="1200">
              <a:solidFill>
                <a:schemeClr val="tx2"/>
              </a:solidFill>
            </a:endParaRPr>
          </a:p>
        </c:rich>
      </c:tx>
      <c:layout>
        <c:manualLayout>
          <c:xMode val="edge"/>
          <c:yMode val="edge"/>
          <c:x val="1.0175006079511633E-3"/>
          <c:y val="3.3747192259274803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1442288463942007"/>
          <c:y val="0.11868034212030601"/>
          <c:w val="0.86525965504311975"/>
          <c:h val="0.83287306954969187"/>
        </c:manualLayout>
      </c:layout>
      <c:lineChart>
        <c:grouping val="standard"/>
        <c:varyColors val="0"/>
        <c:ser>
          <c:idx val="0"/>
          <c:order val="0"/>
          <c:tx>
            <c:strRef>
              <c:f>Paramètres!$S$1:$S$2</c:f>
              <c:strCache>
                <c:ptCount val="1"/>
                <c:pt idx="0">
                  <c:v>2026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Paramètres!$R$3:$R$10</c:f>
              <c:strCache>
                <c:ptCount val="7"/>
                <c:pt idx="0">
                  <c:v>juillet</c:v>
                </c:pt>
                <c:pt idx="1">
                  <c:v>juin</c:v>
                </c:pt>
                <c:pt idx="2">
                  <c:v>mai</c:v>
                </c:pt>
                <c:pt idx="3">
                  <c:v>avril</c:v>
                </c:pt>
                <c:pt idx="4">
                  <c:v>mars</c:v>
                </c:pt>
                <c:pt idx="5">
                  <c:v>février</c:v>
                </c:pt>
                <c:pt idx="6">
                  <c:v>janvier</c:v>
                </c:pt>
              </c:strCache>
            </c:strRef>
          </c:cat>
          <c:val>
            <c:numRef>
              <c:f>Paramètres!$S$3:$S$10</c:f>
              <c:numCache>
                <c:formatCode>#\ ##0.00\ "€"</c:formatCode>
                <c:ptCount val="7"/>
                <c:pt idx="0">
                  <c:v>21417.1</c:v>
                </c:pt>
                <c:pt idx="1">
                  <c:v>20875.580000000002</c:v>
                </c:pt>
                <c:pt idx="2">
                  <c:v>22719.59</c:v>
                </c:pt>
                <c:pt idx="3">
                  <c:v>19610.57</c:v>
                </c:pt>
                <c:pt idx="4">
                  <c:v>14081</c:v>
                </c:pt>
                <c:pt idx="5">
                  <c:v>16068</c:v>
                </c:pt>
                <c:pt idx="6">
                  <c:v>17870.59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3FF-47B0-A872-0DAA1E106B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50277615"/>
        <c:axId val="1250273295"/>
      </c:lineChart>
      <c:catAx>
        <c:axId val="1250277615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250273295"/>
        <c:crosses val="autoZero"/>
        <c:auto val="1"/>
        <c:lblAlgn val="ctr"/>
        <c:lblOffset val="100"/>
        <c:noMultiLvlLbl val="0"/>
      </c:catAx>
      <c:valAx>
        <c:axId val="12502732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5027761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50736851177184938"/>
          <c:y val="1.146081611360707E-2"/>
          <c:w val="9.5288903709754638E-2"/>
          <c:h val="0.2116002270876015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[Ratio_Cuisine.xlsm]Paramètres!Ratios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7719203849518811"/>
          <c:y val="0.14712744240303297"/>
          <c:w val="0.76395441713889223"/>
          <c:h val="0.6585309128025663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Paramètres!$X$1</c:f>
              <c:strCache>
                <c:ptCount val="1"/>
                <c:pt idx="0">
                  <c:v>Conso F&amp;B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Paramètres!$W$2:$W$8</c:f>
              <c:strCache>
                <c:ptCount val="6"/>
                <c:pt idx="0">
                  <c:v>26-02</c:v>
                </c:pt>
                <c:pt idx="1">
                  <c:v>26-03</c:v>
                </c:pt>
                <c:pt idx="2">
                  <c:v>26-04</c:v>
                </c:pt>
                <c:pt idx="3">
                  <c:v>26-05</c:v>
                </c:pt>
                <c:pt idx="4">
                  <c:v>26-06</c:v>
                </c:pt>
                <c:pt idx="5">
                  <c:v>26-07</c:v>
                </c:pt>
              </c:strCache>
            </c:strRef>
          </c:cat>
          <c:val>
            <c:numRef>
              <c:f>Paramètres!$X$2:$X$8</c:f>
              <c:numCache>
                <c:formatCode>#\,##0.00\ "$"</c:formatCode>
                <c:ptCount val="6"/>
                <c:pt idx="0">
                  <c:v>18536.810000000001</c:v>
                </c:pt>
                <c:pt idx="1">
                  <c:v>31831.33</c:v>
                </c:pt>
                <c:pt idx="2">
                  <c:v>31721.08</c:v>
                </c:pt>
                <c:pt idx="3">
                  <c:v>40565.82</c:v>
                </c:pt>
                <c:pt idx="4">
                  <c:v>44430.39</c:v>
                </c:pt>
                <c:pt idx="5">
                  <c:v>40061.24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EBF-4D63-9845-15A702528167}"/>
            </c:ext>
          </c:extLst>
        </c:ser>
        <c:ser>
          <c:idx val="1"/>
          <c:order val="1"/>
          <c:tx>
            <c:strRef>
              <c:f>Paramètres!$Y$1</c:f>
              <c:strCache>
                <c:ptCount val="1"/>
                <c:pt idx="0">
                  <c:v>Ca HT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Paramètres!$W$2:$W$8</c:f>
              <c:strCache>
                <c:ptCount val="6"/>
                <c:pt idx="0">
                  <c:v>26-02</c:v>
                </c:pt>
                <c:pt idx="1">
                  <c:v>26-03</c:v>
                </c:pt>
                <c:pt idx="2">
                  <c:v>26-04</c:v>
                </c:pt>
                <c:pt idx="3">
                  <c:v>26-05</c:v>
                </c:pt>
                <c:pt idx="4">
                  <c:v>26-06</c:v>
                </c:pt>
                <c:pt idx="5">
                  <c:v>26-07</c:v>
                </c:pt>
              </c:strCache>
            </c:strRef>
          </c:cat>
          <c:val>
            <c:numRef>
              <c:f>Paramètres!$Y$2:$Y$8</c:f>
              <c:numCache>
                <c:formatCode>#\,##0.00\ "$"</c:formatCode>
                <c:ptCount val="6"/>
                <c:pt idx="0">
                  <c:v>79196.990000000005</c:v>
                </c:pt>
                <c:pt idx="1">
                  <c:v>134363.17000000001</c:v>
                </c:pt>
                <c:pt idx="2">
                  <c:v>118949.01</c:v>
                </c:pt>
                <c:pt idx="3">
                  <c:v>180720.26</c:v>
                </c:pt>
                <c:pt idx="4">
                  <c:v>215125.58</c:v>
                </c:pt>
                <c:pt idx="5">
                  <c:v>105463.48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EBF-4D63-9845-15A7025281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179390351"/>
        <c:axId val="1179386511"/>
      </c:barChart>
      <c:lineChart>
        <c:grouping val="standard"/>
        <c:varyColors val="0"/>
        <c:ser>
          <c:idx val="2"/>
          <c:order val="2"/>
          <c:tx>
            <c:strRef>
              <c:f>Paramètres!$Z$1</c:f>
              <c:strCache>
                <c:ptCount val="1"/>
                <c:pt idx="0">
                  <c:v>Ratios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Paramètres!$W$2:$W$8</c:f>
              <c:strCache>
                <c:ptCount val="6"/>
                <c:pt idx="0">
                  <c:v>26-02</c:v>
                </c:pt>
                <c:pt idx="1">
                  <c:v>26-03</c:v>
                </c:pt>
                <c:pt idx="2">
                  <c:v>26-04</c:v>
                </c:pt>
                <c:pt idx="3">
                  <c:v>26-05</c:v>
                </c:pt>
                <c:pt idx="4">
                  <c:v>26-06</c:v>
                </c:pt>
                <c:pt idx="5">
                  <c:v>26-07</c:v>
                </c:pt>
              </c:strCache>
            </c:strRef>
          </c:cat>
          <c:val>
            <c:numRef>
              <c:f>Paramètres!$Z$2:$Z$8</c:f>
              <c:numCache>
                <c:formatCode>0.00%</c:formatCode>
                <c:ptCount val="6"/>
                <c:pt idx="0">
                  <c:v>0.23405952675726699</c:v>
                </c:pt>
                <c:pt idx="1">
                  <c:v>0.236905172749348</c:v>
                </c:pt>
                <c:pt idx="2">
                  <c:v>0.266677965625775</c:v>
                </c:pt>
                <c:pt idx="3">
                  <c:v>0.22446747254568999</c:v>
                </c:pt>
                <c:pt idx="4">
                  <c:v>0.20653234264377099</c:v>
                </c:pt>
                <c:pt idx="5">
                  <c:v>0.37985888574888599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2EBF-4D63-9845-15A7025281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5111327"/>
        <c:axId val="365102687"/>
      </c:lineChart>
      <c:catAx>
        <c:axId val="117939035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79386511"/>
        <c:crosses val="autoZero"/>
        <c:auto val="1"/>
        <c:lblAlgn val="ctr"/>
        <c:lblOffset val="100"/>
        <c:tickLblSkip val="2"/>
        <c:tickMarkSkip val="1"/>
        <c:noMultiLvlLbl val="0"/>
      </c:catAx>
      <c:valAx>
        <c:axId val="11793865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79390351"/>
        <c:crosses val="autoZero"/>
        <c:crossBetween val="between"/>
      </c:valAx>
      <c:valAx>
        <c:axId val="365102687"/>
        <c:scaling>
          <c:orientation val="minMax"/>
          <c:max val="0.5"/>
          <c:min val="0.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5111327"/>
        <c:crosses val="max"/>
        <c:crossBetween val="between"/>
      </c:valAx>
      <c:catAx>
        <c:axId val="365111327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65102687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3675495108565976"/>
          <c:y val="1.2079064823571087E-2"/>
          <c:w val="0.5371378228071142"/>
          <c:h val="5.323168353678589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>
      <a:gsLst>
        <a:gs pos="0">
          <a:schemeClr val="accent1">
            <a:lumMod val="5000"/>
            <a:lumOff val="95000"/>
          </a:schemeClr>
        </a:gs>
        <a:gs pos="74000">
          <a:schemeClr val="accent1">
            <a:lumMod val="45000"/>
            <a:lumOff val="55000"/>
          </a:schemeClr>
        </a:gs>
        <a:gs pos="83000">
          <a:schemeClr val="accent1">
            <a:lumMod val="45000"/>
            <a:lumOff val="55000"/>
          </a:schemeClr>
        </a:gs>
        <a:gs pos="100000">
          <a:schemeClr val="accent1">
            <a:lumMod val="30000"/>
            <a:lumOff val="70000"/>
          </a:schemeClr>
        </a:gs>
      </a:gsLst>
      <a:lin ang="5400000" scaled="1"/>
    </a:gra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chemeClr val="tx1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3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2" Type="http://schemas.openxmlformats.org/officeDocument/2006/relationships/image" Target="../media/image5.emf"/><Relationship Id="rId1" Type="http://schemas.openxmlformats.org/officeDocument/2006/relationships/image" Target="../media/image4.emf"/><Relationship Id="rId4" Type="http://schemas.openxmlformats.org/officeDocument/2006/relationships/image" Target="../media/image7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10.emf"/><Relationship Id="rId1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217489</xdr:colOff>
      <xdr:row>28</xdr:row>
      <xdr:rowOff>32542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17489" y="577611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rgbClr val="FF0000"/>
              </a:solidFill>
              <a:effectLst>
                <a:glow rad="165100">
                  <a:schemeClr val="bg1"/>
                </a:glow>
              </a:effectLst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202803</xdr:colOff>
      <xdr:row>26</xdr:row>
      <xdr:rowOff>76992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02803" y="543956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0</xdr:col>
      <xdr:colOff>200025</xdr:colOff>
      <xdr:row>24</xdr:row>
      <xdr:rowOff>133350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00025" y="5114925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5</xdr:col>
      <xdr:colOff>352425</xdr:colOff>
      <xdr:row>1</xdr:row>
      <xdr:rowOff>19050</xdr:rowOff>
    </xdr:from>
    <xdr:to>
      <xdr:col>9</xdr:col>
      <xdr:colOff>1076325</xdr:colOff>
      <xdr:row>14</xdr:row>
      <xdr:rowOff>85725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14</xdr:col>
      <xdr:colOff>38100</xdr:colOff>
      <xdr:row>0</xdr:row>
      <xdr:rowOff>85726</xdr:rowOff>
    </xdr:from>
    <xdr:to>
      <xdr:col>14</xdr:col>
      <xdr:colOff>514350</xdr:colOff>
      <xdr:row>0</xdr:row>
      <xdr:rowOff>561976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6C8DF2B3-1BC7-D38F-990A-3A90DA8304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87550" y="85726"/>
          <a:ext cx="476250" cy="47625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oneCellAnchor>
    <xdr:from>
      <xdr:col>0</xdr:col>
      <xdr:colOff>209550</xdr:colOff>
      <xdr:row>22</xdr:row>
      <xdr:rowOff>180975</xdr:rowOff>
    </xdr:from>
    <xdr:ext cx="1815703" cy="266400"/>
    <xdr:sp macro="[0]!Feuil1.ImprimerTableauDeBord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C6DB6A29-9D5D-4705-A2F1-E109FF128423}"/>
            </a:ext>
          </a:extLst>
        </xdr:cNvPr>
        <xdr:cNvSpPr/>
      </xdr:nvSpPr>
      <xdr:spPr bwMode="auto">
        <a:xfrm>
          <a:off x="209550" y="4781550"/>
          <a:ext cx="1815703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Imprimer</a:t>
          </a:r>
        </a:p>
      </xdr:txBody>
    </xdr:sp>
    <xdr:clientData fPrintsWithSheet="0"/>
  </xdr:oneCellAnchor>
  <xdr:twoCellAnchor editAs="oneCell">
    <xdr:from>
      <xdr:col>0</xdr:col>
      <xdr:colOff>209550</xdr:colOff>
      <xdr:row>29</xdr:row>
      <xdr:rowOff>180975</xdr:rowOff>
    </xdr:from>
    <xdr:to>
      <xdr:col>1</xdr:col>
      <xdr:colOff>923925</xdr:colOff>
      <xdr:row>35</xdr:row>
      <xdr:rowOff>95250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4" name="Annee">
              <a:extLst>
                <a:ext uri="{FF2B5EF4-FFF2-40B4-BE49-F238E27FC236}">
                  <a16:creationId xmlns:a16="http://schemas.microsoft.com/office/drawing/2014/main" id="{C7D68545-3BA0-2097-B82A-FE59DA44BEB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9550" y="6115050"/>
              <a:ext cx="1828800" cy="10572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219075</xdr:colOff>
      <xdr:row>35</xdr:row>
      <xdr:rowOff>123825</xdr:rowOff>
    </xdr:from>
    <xdr:to>
      <xdr:col>1</xdr:col>
      <xdr:colOff>933450</xdr:colOff>
      <xdr:row>54</xdr:row>
      <xdr:rowOff>114300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_lettre">
              <a:extLst>
                <a:ext uri="{FF2B5EF4-FFF2-40B4-BE49-F238E27FC236}">
                  <a16:creationId xmlns:a16="http://schemas.microsoft.com/office/drawing/2014/main" id="{96BEC524-6345-305C-605C-86CD13B18D5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_lettr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9075" y="72009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9</xdr:col>
      <xdr:colOff>1133475</xdr:colOff>
      <xdr:row>1</xdr:row>
      <xdr:rowOff>47626</xdr:rowOff>
    </xdr:from>
    <xdr:to>
      <xdr:col>14</xdr:col>
      <xdr:colOff>638175</xdr:colOff>
      <xdr:row>14</xdr:row>
      <xdr:rowOff>85726</xdr:rowOff>
    </xdr:to>
    <xdr:graphicFrame macro="">
      <xdr:nvGraphicFramePr>
        <xdr:cNvPr id="20" name="Graphique 19">
          <a:extLst>
            <a:ext uri="{FF2B5EF4-FFF2-40B4-BE49-F238E27FC236}">
              <a16:creationId xmlns:a16="http://schemas.microsoft.com/office/drawing/2014/main" id="{92E1F0B1-F629-8B88-A05B-540874D820D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57149</xdr:rowOff>
    </xdr:from>
    <xdr:to>
      <xdr:col>14</xdr:col>
      <xdr:colOff>47625</xdr:colOff>
      <xdr:row>0</xdr:row>
      <xdr:rowOff>552450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57149"/>
          <a:ext cx="14478000" cy="495301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                                  Choix de la date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3067050</xdr:colOff>
          <xdr:row>0</xdr:row>
          <xdr:rowOff>114300</xdr:rowOff>
        </xdr:from>
        <xdr:to>
          <xdr:col>4</xdr:col>
          <xdr:colOff>771525</xdr:colOff>
          <xdr:row>0</xdr:row>
          <xdr:rowOff>390525</xdr:rowOff>
        </xdr:to>
        <xdr:sp macro="" textlink="">
          <xdr:nvSpPr>
            <xdr:cNvPr id="2051" name="cmbMoisInventaire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38100</xdr:colOff>
          <xdr:row>0</xdr:row>
          <xdr:rowOff>161925</xdr:rowOff>
        </xdr:from>
        <xdr:to>
          <xdr:col>6</xdr:col>
          <xdr:colOff>200025</xdr:colOff>
          <xdr:row>0</xdr:row>
          <xdr:rowOff>419100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238126</xdr:colOff>
      <xdr:row>1</xdr:row>
      <xdr:rowOff>19050</xdr:rowOff>
    </xdr:from>
    <xdr:to>
      <xdr:col>13</xdr:col>
      <xdr:colOff>19050</xdr:colOff>
      <xdr:row>17</xdr:row>
      <xdr:rowOff>9525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2C928C98-CE89-49D9-AA89-620B5059921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13</xdr:col>
      <xdr:colOff>590549</xdr:colOff>
      <xdr:row>0</xdr:row>
      <xdr:rowOff>95250</xdr:rowOff>
    </xdr:from>
    <xdr:to>
      <xdr:col>13</xdr:col>
      <xdr:colOff>1019175</xdr:colOff>
      <xdr:row>0</xdr:row>
      <xdr:rowOff>523876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2CD7C2D8-68A5-45D4-91DA-B867D700FB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73124" y="95250"/>
          <a:ext cx="428626" cy="42862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609600</xdr:colOff>
      <xdr:row>0</xdr:row>
      <xdr:rowOff>0</xdr:rowOff>
    </xdr:from>
    <xdr:to>
      <xdr:col>5</xdr:col>
      <xdr:colOff>1123950</xdr:colOff>
      <xdr:row>0</xdr:row>
      <xdr:rowOff>514350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1A1E1E1A-6A86-4253-87B6-C604BBF067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48950" y="0"/>
          <a:ext cx="514350" cy="5143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4800600</xdr:colOff>
          <xdr:row>0</xdr:row>
          <xdr:rowOff>66675</xdr:rowOff>
        </xdr:from>
        <xdr:to>
          <xdr:col>3</xdr:col>
          <xdr:colOff>561975</xdr:colOff>
          <xdr:row>0</xdr:row>
          <xdr:rowOff>485775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Enregistrer Inventaire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3752850</xdr:colOff>
          <xdr:row>0</xdr:row>
          <xdr:rowOff>57150</xdr:rowOff>
        </xdr:from>
        <xdr:to>
          <xdr:col>2</xdr:col>
          <xdr:colOff>4772025</xdr:colOff>
          <xdr:row>0</xdr:row>
          <xdr:rowOff>485775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2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Imprimer catalogue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247650</xdr:colOff>
          <xdr:row>0</xdr:row>
          <xdr:rowOff>38100</xdr:rowOff>
        </xdr:from>
        <xdr:to>
          <xdr:col>1</xdr:col>
          <xdr:colOff>1314450</xdr:colOff>
          <xdr:row>0</xdr:row>
          <xdr:rowOff>238125</xdr:rowOff>
        </xdr:to>
        <xdr:sp macro="" textlink="">
          <xdr:nvSpPr>
            <xdr:cNvPr id="3085" name="optDernierMois" hidden="1">
              <a:extLst>
                <a:ext uri="{63B3BB69-23CF-44E3-9099-C40C66FF867C}">
                  <a14:compatExt spid="_x0000_s3085"/>
                </a:ext>
                <a:ext uri="{FF2B5EF4-FFF2-40B4-BE49-F238E27FC236}">
                  <a16:creationId xmlns:a16="http://schemas.microsoft.com/office/drawing/2014/main" id="{00000000-0008-0000-0200-00000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247650</xdr:colOff>
          <xdr:row>0</xdr:row>
          <xdr:rowOff>276225</xdr:rowOff>
        </xdr:from>
        <xdr:to>
          <xdr:col>1</xdr:col>
          <xdr:colOff>1352550</xdr:colOff>
          <xdr:row>0</xdr:row>
          <xdr:rowOff>495300</xdr:rowOff>
        </xdr:to>
        <xdr:sp macro="" textlink="">
          <xdr:nvSpPr>
            <xdr:cNvPr id="3086" name="optMoisSuivant" hidden="1">
              <a:extLst>
                <a:ext uri="{63B3BB69-23CF-44E3-9099-C40C66FF867C}">
                  <a14:compatExt spid="_x0000_s3086"/>
                </a:ext>
                <a:ext uri="{FF2B5EF4-FFF2-40B4-BE49-F238E27FC236}">
                  <a16:creationId xmlns:a16="http://schemas.microsoft.com/office/drawing/2014/main" id="{00000000-0008-0000-0200-00000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1514475</xdr:colOff>
          <xdr:row>0</xdr:row>
          <xdr:rowOff>180975</xdr:rowOff>
        </xdr:from>
        <xdr:to>
          <xdr:col>2</xdr:col>
          <xdr:colOff>952500</xdr:colOff>
          <xdr:row>0</xdr:row>
          <xdr:rowOff>400050</xdr:rowOff>
        </xdr:to>
        <xdr:sp macro="" textlink="">
          <xdr:nvSpPr>
            <xdr:cNvPr id="3087" name="TextBox1" hidden="1">
              <a:extLst>
                <a:ext uri="{63B3BB69-23CF-44E3-9099-C40C66FF867C}">
                  <a14:compatExt spid="_x0000_s3087"/>
                </a:ext>
                <a:ext uri="{FF2B5EF4-FFF2-40B4-BE49-F238E27FC236}">
                  <a16:creationId xmlns:a16="http://schemas.microsoft.com/office/drawing/2014/main" id="{00000000-0008-0000-0200-00000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0</xdr:row>
          <xdr:rowOff>238125</xdr:rowOff>
        </xdr:from>
        <xdr:to>
          <xdr:col>8</xdr:col>
          <xdr:colOff>666750</xdr:colOff>
          <xdr:row>0</xdr:row>
          <xdr:rowOff>495300</xdr:rowOff>
        </xdr:to>
        <xdr:sp macro="" textlink="">
          <xdr:nvSpPr>
            <xdr:cNvPr id="3088" name="cboFournisseur" hidden="1">
              <a:extLst>
                <a:ext uri="{63B3BB69-23CF-44E3-9099-C40C66FF867C}">
                  <a14:compatExt spid="_x0000_s3088"/>
                </a:ext>
                <a:ext uri="{FF2B5EF4-FFF2-40B4-BE49-F238E27FC236}">
                  <a16:creationId xmlns:a16="http://schemas.microsoft.com/office/drawing/2014/main" id="{00000000-0008-0000-0200-00001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180975</xdr:colOff>
          <xdr:row>0</xdr:row>
          <xdr:rowOff>142875</xdr:rowOff>
        </xdr:from>
        <xdr:to>
          <xdr:col>0</xdr:col>
          <xdr:colOff>2447925</xdr:colOff>
          <xdr:row>1</xdr:row>
          <xdr:rowOff>123825</xdr:rowOff>
        </xdr:to>
        <xdr:sp macro="" textlink="">
          <xdr:nvSpPr>
            <xdr:cNvPr id="4097" name="cmbMoisRatio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0</xdr:col>
      <xdr:colOff>2524125</xdr:colOff>
      <xdr:row>0</xdr:row>
      <xdr:rowOff>104775</xdr:rowOff>
    </xdr:from>
    <xdr:to>
      <xdr:col>1</xdr:col>
      <xdr:colOff>1466850</xdr:colOff>
      <xdr:row>2</xdr:row>
      <xdr:rowOff>0</xdr:rowOff>
    </xdr:to>
    <xdr:sp macro="" textlink="">
      <xdr:nvSpPr>
        <xdr:cNvPr id="2" name="Flèche : gauche 1">
          <a:extLst>
            <a:ext uri="{FF2B5EF4-FFF2-40B4-BE49-F238E27FC236}">
              <a16:creationId xmlns:a16="http://schemas.microsoft.com/office/drawing/2014/main" id="{6FCFB4A1-917C-24A0-061C-72DCBCA2954A}"/>
            </a:ext>
          </a:extLst>
        </xdr:cNvPr>
        <xdr:cNvSpPr/>
      </xdr:nvSpPr>
      <xdr:spPr bwMode="auto">
        <a:xfrm>
          <a:off x="2524125" y="104775"/>
          <a:ext cx="1562100" cy="371475"/>
        </a:xfrm>
        <a:prstGeom prst="leftArrow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41000">
              <a:schemeClr val="accent1">
                <a:lumMod val="45000"/>
                <a:lumOff val="55000"/>
              </a:schemeClr>
            </a:gs>
            <a:gs pos="100000">
              <a:schemeClr val="tx2"/>
            </a:gs>
          </a:gsLst>
          <a:path path="circle">
            <a:fillToRect l="100000" t="100000"/>
          </a:path>
          <a:tileRect r="-100000" b="-100000"/>
        </a:gradFill>
        <a:ln w="9525" cap="flat" cmpd="sng" algn="ctr">
          <a:solidFill>
            <a:schemeClr val="tx2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rgbClr val="FFFF00"/>
              </a:solidFill>
            </a:rPr>
            <a:t>Choisir une date</a:t>
          </a:r>
        </a:p>
      </xdr:txBody>
    </xdr:sp>
    <xdr:clientData/>
  </xdr:twoCellAnchor>
  <xdr:twoCellAnchor>
    <xdr:from>
      <xdr:col>2</xdr:col>
      <xdr:colOff>285750</xdr:colOff>
      <xdr:row>0</xdr:row>
      <xdr:rowOff>185737</xdr:rowOff>
    </xdr:from>
    <xdr:to>
      <xdr:col>18</xdr:col>
      <xdr:colOff>1019175</xdr:colOff>
      <xdr:row>15</xdr:row>
      <xdr:rowOff>123825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817E2F6C-A536-67D9-2953-A8233A0B127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31</xdr:row>
          <xdr:rowOff>38100</xdr:rowOff>
        </xdr:from>
        <xdr:to>
          <xdr:col>2</xdr:col>
          <xdr:colOff>19050</xdr:colOff>
          <xdr:row>32</xdr:row>
          <xdr:rowOff>142875</xdr:rowOff>
        </xdr:to>
        <xdr:sp macro="" textlink="">
          <xdr:nvSpPr>
            <xdr:cNvPr id="4098" name="CmdValider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3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239.476469097222" createdVersion="8" refreshedVersion="8" minRefreshableVersion="3" recordCount="6" xr:uid="{7DA4FCC8-CDF6-4EE9-8FD6-3337C29E845B}">
  <cacheSource type="worksheet">
    <worksheetSource name="HistoriqueRatio"/>
  </cacheSource>
  <cacheFields count="17">
    <cacheField name="Date" numFmtId="179">
      <sharedItems containsSemiMixedTypes="0" containsNonDate="0" containsDate="1" containsString="0" minDate="2026-02-01T00:00:00" maxDate="2026-07-02T00:00:00"/>
    </cacheField>
    <cacheField name="InventaireDebut" numFmtId="175">
      <sharedItems containsSemiMixedTypes="0" containsString="0" containsNumber="1" minValue="14081" maxValue="22719.59"/>
    </cacheField>
    <cacheField name="InventaireFin" numFmtId="175">
      <sharedItems containsSemiMixedTypes="0" containsString="0" containsNumber="1" minValue="14081" maxValue="22719.59"/>
    </cacheField>
    <cacheField name="Evol. Stock" numFmtId="10">
      <sharedItems containsSemiMixedTypes="0" containsString="0" containsNumber="1" minValue="-0.12366193676873299" maxValue="0.392697251615651"/>
    </cacheField>
    <cacheField name="Achats" numFmtId="173">
      <sharedItems containsSemiMixedTypes="0" containsString="0" containsNumber="1" minValue="24178.77" maxValue="49217.25"/>
    </cacheField>
    <cacheField name="ProvisionMois" numFmtId="173">
      <sharedItems containsSemiMixedTypes="0" containsString="0" containsNumber="1" minValue="0" maxValue="2216.19"/>
    </cacheField>
    <cacheField name="ProvisionN1" numFmtId="173">
      <sharedItems containsSemiMixedTypes="0" containsString="0" containsNumber="1" minValue="0" maxValue="2216.19"/>
    </cacheField>
    <cacheField name="Provision" numFmtId="173">
      <sharedItems containsSemiMixedTypes="0" containsString="0" containsNumber="1" minValue="-1272.04" maxValue="1363.11"/>
    </cacheField>
    <cacheField name="Retro" numFmtId="173">
      <sharedItems containsSemiMixedTypes="0" containsString="0" containsNumber="1" minValue="0" maxValue="2028.43"/>
    </cacheField>
    <cacheField name="Repas" numFmtId="173">
      <sharedItems containsSemiMixedTypes="0" containsString="0" containsNumber="1" minValue="2345.7199999999998" maxValue="4972.3999999999996"/>
    </cacheField>
    <cacheField name="Offerts" numFmtId="173">
      <sharedItems containsSemiMixedTypes="0" containsString="0" containsNumber="1" minValue="235.93" maxValue="609.42999999999995"/>
    </cacheField>
    <cacheField name="Autres" numFmtId="173">
      <sharedItems containsSemiMixedTypes="0" containsString="0" containsNumber="1" minValue="0" maxValue="2000"/>
    </cacheField>
    <cacheField name="TotalCredits" numFmtId="173">
      <sharedItems containsSemiMixedTypes="0" containsString="0" containsNumber="1" minValue="2581.65" maxValue="7993.98"/>
    </cacheField>
    <cacheField name="Consommations" numFmtId="173">
      <sharedItems containsSemiMixedTypes="0" containsString="0" containsNumber="1" minValue="18536.810000000001" maxValue="44430.39"/>
    </cacheField>
    <cacheField name="CaHT" numFmtId="173">
      <sharedItems containsSemiMixedTypes="0" containsString="0" containsNumber="1" minValue="79196.990000000005" maxValue="215125.58"/>
    </cacheField>
    <cacheField name="Ratio" numFmtId="10">
      <sharedItems containsSemiMixedTypes="0" containsString="0" containsNumber="1" minValue="0.20653234264377099" maxValue="0.37985888574888599"/>
    </cacheField>
    <cacheField name="DateLibelle" numFmtId="0">
      <sharedItems count="57">
        <s v="26-07"/>
        <s v="26-06"/>
        <s v="26-05"/>
        <s v="26-04"/>
        <s v="26-03"/>
        <s v="26-02"/>
        <s v="26-01" u="1"/>
        <s v="25-12" u="1"/>
        <s v="25-11" u="1"/>
        <s v="25-10" u="1"/>
        <s v="25-09" u="1"/>
        <s v="25-08" u="1"/>
        <s v="25-07" u="1"/>
        <s v="25-06" u="1"/>
        <s v="25-05" u="1"/>
        <s v="25-04" u="1"/>
        <s v="25-03" u="1"/>
        <s v="25-02" u="1"/>
        <s v="25-01" u="1"/>
        <s v="24-12" u="1"/>
        <s v="24-11" u="1"/>
        <s v="24-10" u="1"/>
        <s v="24-09" u="1"/>
        <s v="24-08" u="1"/>
        <s v="24-07" u="1"/>
        <s v="24-06" u="1"/>
        <s v="24-05" u="1"/>
        <s v="24-04" u="1"/>
        <s v="24-03" u="1"/>
        <s v="24-02" u="1"/>
        <s v="avr. 26" u="1"/>
        <s v="mars 26" u="1"/>
        <s v="févr. 26" u="1"/>
        <s v="janv. 26" u="1"/>
        <s v="déc. 25" u="1"/>
        <s v="nov. 25" u="1"/>
        <s v="oct. 25" u="1"/>
        <s v="sept. 25" u="1"/>
        <s v="août 25" u="1"/>
        <s v="juil. 25" u="1"/>
        <s v="juin 25" u="1"/>
        <s v="mai 25" u="1"/>
        <s v="avr. 25" u="1"/>
        <s v="mars 25" u="1"/>
        <s v="févr. 25" u="1"/>
        <s v="janv. 25" u="1"/>
        <s v="déc. 24" u="1"/>
        <s v="nov. 24" u="1"/>
        <s v="oct. 24" u="1"/>
        <s v="sept. 24" u="1"/>
        <s v="août 24" u="1"/>
        <s v="juil. 24" u="1"/>
        <s v="juin 24" u="1"/>
        <s v="mai 24" u="1"/>
        <s v="avr. 24" u="1"/>
        <s v="mars 24" u="1"/>
        <s v="févr. 24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239.476469097222" createdVersion="8" refreshedVersion="8" minRefreshableVersion="3" recordCount="7" xr:uid="{0B874D36-807D-4A45-A33B-C1180914041B}">
  <cacheSource type="worksheet">
    <worksheetSource name="HistoriqueInventaires"/>
  </cacheSource>
  <cacheFields count="3">
    <cacheField name="Année" numFmtId="0">
      <sharedItems containsSemiMixedTypes="0" containsString="0" containsNumber="1" containsInteger="1" minValue="2024" maxValue="2026" count="3">
        <n v="2026"/>
        <n v="2025" u="1"/>
        <n v="2024" u="1"/>
      </sharedItems>
    </cacheField>
    <cacheField name="Mois" numFmtId="0">
      <sharedItems count="20">
        <s v="janvier"/>
        <s v="février"/>
        <s v="mars"/>
        <s v="avril"/>
        <s v="mai"/>
        <s v="juin"/>
        <s v="juillet"/>
        <s v="août" u="1"/>
        <s v="septembre" u="1"/>
        <s v="octobre" u="1"/>
        <s v="novembre" u="1"/>
        <s v="décembre" u="1"/>
        <s v="avr." u="1"/>
        <s v="févr." u="1"/>
        <s v="janv." u="1"/>
        <s v="déc." u="1"/>
        <s v="nov." u="1"/>
        <s v="oct." u="1"/>
        <s v="sept." u="1"/>
        <s v="juil." u="1"/>
      </sharedItems>
    </cacheField>
    <cacheField name="Total" numFmtId="173">
      <sharedItems containsSemiMixedTypes="0" containsString="0" containsNumber="1" minValue="14081" maxValue="22719.5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239.476469328707" createdVersion="8" refreshedVersion="8" minRefreshableVersion="3" recordCount="3513" xr:uid="{ED78089C-6269-4ED5-B6B5-FF0B4921E228}">
  <cacheSource type="worksheet">
    <worksheetSource name="Tableau_de_bord"/>
  </cacheSource>
  <cacheFields count="19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2810"/>
    </cacheField>
    <cacheField name="Id_Fournisseur" numFmtId="0">
      <sharedItems containsString="0" containsBlank="1" containsNumber="1" containsInteger="1" minValue="3" maxValue="74"/>
    </cacheField>
    <cacheField name="Fournisseur" numFmtId="0">
      <sharedItems containsBlank="1" count="63">
        <s v="Marina sea food"/>
        <s v="Charraire"/>
        <s v="Chassineau"/>
        <s v="La ferme Alexandre"/>
        <s v="Jocean"/>
        <s v="Cercle vert"/>
        <s v="Gamme des Chefs"/>
        <s v="Atout Sucre"/>
        <s v="Le sens des pains"/>
        <s v="Ségafredo"/>
        <s v="Café Richard "/>
        <s v="Pro a Pro"/>
        <s v="Gamme des Artisans"/>
        <s v="Jardin dAlbert "/>
        <s v="Donna Italia"/>
        <s v="Traiteur asiatique "/>
        <s v="Bharlev"/>
        <s v="Patissier Marly le roi"/>
        <s v="Champerche "/>
        <s v="TransGourmet"/>
        <s v="Tradition Gourmandises"/>
        <s v="Boucheries Nivernaises"/>
        <s v="Coup de pâtes "/>
        <s v="POMONA Passion Froid"/>
        <s v="Fadi"/>
        <s v="SAS TG Seafood"/>
        <m/>
        <s v="Delagarde"/>
        <s v="Jamet"/>
        <s v="Seafood Transgourmet"/>
        <s v="bio&amp;io_x000d__x000a_"/>
        <s v="Tradition de beynes "/>
        <s v="France Boisson"/>
        <s v="OBD"/>
        <s v="Patissier Arnaud" u="1"/>
        <s v="Le Delas" u="1"/>
        <s v="Jardins d Albert" u="1"/>
        <s v="DS" u="1"/>
        <s v="Jamets" u="1"/>
        <s v="Bon App Tarte" u="1"/>
        <s v="Madame Zeng" u="1"/>
        <s v="Corbeille à confiture" u="1"/>
        <s v="Atout Sucré" u="1"/>
        <s v="OC22" u="1"/>
        <s v="Kiosque Dim Sum" u="1"/>
        <s v="SG Boucherie" u="1"/>
        <s v="Commandes Internet" u="1"/>
        <s v="My little warung " u="1"/>
        <s v="Abeille/Passion " u="1"/>
        <s v="Romanzini escargot" u="1"/>
        <s v="Lydia Gautier" u="1"/>
        <s v="Yogurt" u="1"/>
        <s v="Asian Marché" u="1"/>
        <s v="Nivernaise" u="1"/>
        <s v="Cavadou Truffe" u="1"/>
        <s v="Cafés Richard " u="1"/>
        <s v="Baisers sucres" u="1"/>
        <s v="Les traditions de Beynes " u="1"/>
        <s v="MK Distribution" u="1"/>
        <s v="Cafés Richard" u="1"/>
        <s v="Les traditions de Beynes" u="1"/>
        <s v="Abeille/Passion" u="1"/>
        <s v="My little warung" u="1"/>
      </sharedItems>
    </cacheField>
    <cacheField name="Lieu" numFmtId="0">
      <sharedItems/>
    </cacheField>
    <cacheField name="Date" numFmtId="182">
      <sharedItems containsSemiMixedTypes="0" containsNonDate="0" containsDate="1" containsString="0" minDate="2024-02-01T00:00:00" maxDate="2026-08-01T00:00:00" count="910">
        <d v="2024-02-03T00:00:00"/>
        <d v="2024-02-02T00:00:00"/>
        <d v="2024-02-07T00:00:00"/>
        <d v="2024-02-01T00:00:00"/>
        <d v="2024-02-05T00:00:00"/>
        <d v="2024-02-06T00:00:00"/>
        <d v="2024-02-09T00:00:00"/>
        <d v="2024-02-13T00:00:00"/>
        <d v="2024-02-12T00:00:00"/>
        <d v="2024-02-08T00:00:00"/>
        <d v="2024-02-10T00:00:00"/>
        <d v="2024-02-14T00:00:00"/>
        <d v="2024-02-16T00:00:00"/>
        <d v="2024-02-17T00:00:00"/>
        <d v="2024-02-19T00:00:00"/>
        <d v="2024-02-20T00:00:00"/>
        <d v="2024-02-21T00:00:00"/>
        <d v="2024-02-22T00:00:00"/>
        <d v="2024-02-23T00:00:00"/>
        <d v="2024-02-24T00:00:00"/>
        <d v="2024-02-26T00:00:00"/>
        <d v="2024-02-27T00:00:00"/>
        <d v="2024-02-28T00:00:00"/>
        <d v="2024-02-29T00:00:00"/>
        <d v="2024-03-01T00:00:00"/>
        <d v="2024-03-02T00:00:00"/>
        <d v="2024-03-04T00:00:00"/>
        <d v="2024-03-05T00:00:00"/>
        <d v="2024-03-06T00:00:00"/>
        <d v="2024-03-07T00:00:00"/>
        <d v="2024-03-08T00:00:00"/>
        <d v="2024-03-11T00:00:00"/>
        <d v="2024-03-09T00:00:00"/>
        <d v="2024-03-12T00:00:00"/>
        <d v="2024-03-13T00:00:00"/>
        <d v="2024-03-14T00:00:00"/>
        <d v="2024-03-15T00:00:00"/>
        <d v="2024-03-18T00:00:00"/>
        <d v="2024-03-16T00:00:00"/>
        <d v="2024-03-19T00:00:00"/>
        <d v="2024-03-20T00:00:00"/>
        <d v="2024-03-21T00:00:00"/>
        <d v="2024-03-22T00:00:00"/>
        <d v="2024-03-23T00:00:00"/>
        <d v="2024-03-25T00:00:00"/>
        <d v="2024-03-26T00:00:00"/>
        <d v="2024-03-27T00:00:00"/>
        <d v="2024-03-28T00:00:00"/>
        <d v="2024-03-30T00:00:00"/>
        <d v="2024-03-29T00:00:00"/>
        <d v="2024-04-03T00:00:00"/>
        <d v="2024-04-05T00:00:00"/>
        <d v="2024-04-04T00:00:00"/>
        <d v="2024-04-02T00:00:00"/>
        <d v="2024-04-01T00:00:00"/>
        <d v="2024-04-06T00:00:00"/>
        <d v="2024-04-09T00:00:00"/>
        <d v="2024-04-08T00:00:00"/>
        <d v="2024-04-10T00:00:00"/>
        <d v="2024-04-12T00:00:00"/>
        <d v="2024-04-13T00:00:00"/>
        <d v="2024-04-16T00:00:00"/>
        <d v="2024-04-17T00:00:00"/>
        <d v="2024-04-19T00:00:00"/>
        <d v="2024-04-18T00:00:00"/>
        <d v="2024-04-20T00:00:00"/>
        <d v="2024-04-23T00:00:00"/>
        <d v="2024-04-24T00:00:00"/>
        <d v="2024-04-27T00:00:00"/>
        <d v="2024-04-26T00:00:00"/>
        <d v="2024-04-25T00:00:00"/>
        <d v="2024-04-30T00:00:00"/>
        <d v="2024-05-04T00:00:00"/>
        <d v="2024-05-03T00:00:00"/>
        <d v="2024-05-02T00:00:00"/>
        <d v="2024-05-07T00:00:00"/>
        <d v="2024-05-06T00:00:00"/>
        <d v="2024-05-11T00:00:00"/>
        <d v="2024-05-09T00:00:00"/>
        <d v="2024-05-10T00:00:00"/>
        <d v="2024-05-14T00:00:00"/>
        <d v="2024-05-13T00:00:00"/>
        <d v="2024-05-15T00:00:00"/>
        <d v="2024-05-16T00:00:00"/>
        <d v="2024-05-17T00:00:00"/>
        <d v="2024-05-21T00:00:00"/>
        <d v="2024-05-18T00:00:00"/>
        <d v="2024-05-22T00:00:00"/>
        <d v="2024-05-23T00:00:00"/>
        <d v="2024-05-24T00:00:00"/>
        <d v="2024-05-25T00:00:00"/>
        <d v="2024-05-29T00:00:00"/>
        <d v="2024-05-28T00:00:00"/>
        <d v="2024-05-27T00:00:00"/>
        <d v="2024-05-26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08T00:00:00"/>
        <d v="2024-06-10T00:00:00"/>
        <d v="2024-06-11T00:00:00"/>
        <d v="2024-06-12T00:00:00"/>
        <d v="2024-06-13T00:00:00"/>
        <d v="2024-06-14T00:00:00"/>
        <d v="2024-06-15T00:00:00"/>
        <d v="2024-06-19T00:00:00"/>
        <d v="2024-06-18T00:00:00"/>
        <d v="2024-06-17T00:00:00"/>
        <d v="2024-06-20T00:00:00"/>
        <d v="2024-06-21T00:00:00"/>
        <d v="2024-06-22T00:00:00"/>
        <d v="2024-06-02T00:00:00"/>
        <d v="2024-06-24T00:00:00"/>
        <d v="2024-06-25T00:00:00"/>
        <d v="2024-06-26T00:00:00"/>
        <d v="2024-06-27T00:00:00"/>
        <d v="2024-06-28T00:00:00"/>
        <d v="2024-06-29T00:00:00"/>
        <d v="2024-07-03T00:00:00"/>
        <d v="2024-07-02T00:00:00"/>
        <d v="2024-07-01T00:00:00"/>
        <d v="2024-07-04T00:00:00"/>
        <d v="2024-07-05T00:00:00"/>
        <d v="2024-07-09T00:00:00"/>
        <d v="2024-07-08T00:00:00"/>
        <d v="2024-07-10T00:00:00"/>
        <d v="2024-07-11T00:00:00"/>
        <d v="2024-07-12T00:00:00"/>
        <d v="2024-07-15T00:00:00"/>
        <d v="2024-07-16T00:00:00"/>
        <d v="2024-07-17T00:00:00"/>
        <d v="2024-07-20T00:00:00"/>
        <d v="2024-07-18T00:00:00"/>
        <d v="2024-07-22T00:00:00"/>
        <d v="2024-07-23T00:00:00"/>
        <d v="2024-07-19T00:00:00"/>
        <d v="2024-07-25T00:00:00"/>
        <d v="2024-07-26T00:00:00"/>
        <d v="2024-07-24T00:00:00"/>
        <d v="2024-07-27T00:00:00"/>
        <d v="2024-07-29T00:00:00"/>
        <d v="2024-07-30T00:00:00"/>
        <d v="2024-08-01T00:00:00"/>
        <d v="2024-08-02T00:00:00"/>
        <d v="2024-08-05T00:00:00"/>
        <d v="2024-08-03T00:00:00"/>
        <d v="2024-08-06T00:00:00"/>
        <d v="2024-08-07T00:00:00"/>
        <d v="2024-07-31T00:00:00"/>
        <d v="2024-08-10T00:00:00"/>
        <d v="2024-08-11T00:00:00"/>
        <d v="2024-08-08T00:00:00"/>
        <d v="2024-08-09T00:00:00"/>
        <d v="2024-08-14T00:00:00"/>
        <d v="2024-08-12T00:00:00"/>
        <d v="2024-08-13T00:00:00"/>
        <d v="2024-08-16T00:00:00"/>
        <d v="2024-08-17T00:00:00"/>
        <d v="2024-08-20T00:00:00"/>
        <d v="2024-08-22T00:00:00"/>
        <d v="2024-08-24T00:00:00"/>
        <d v="2024-08-23T00:00:00"/>
        <d v="2024-08-28T00:00:00"/>
        <d v="2024-08-27T00:00:00"/>
        <d v="2024-08-29T00:00:00"/>
        <d v="2024-08-30T00:00:00"/>
        <d v="2024-08-31T00:00:00"/>
        <d v="2024-09-02T00:00:00"/>
        <d v="2024-09-03T00:00:00"/>
        <d v="2024-09-05T00:00:00"/>
        <d v="2024-09-04T00:00:00"/>
        <d v="2024-09-07T00:00:00"/>
        <d v="2024-09-06T00:00:00"/>
        <d v="2024-09-09T00:00:00"/>
        <d v="2024-09-10T00:00:00"/>
        <d v="2024-09-11T00:00:00"/>
        <d v="2024-09-12T00:00:00"/>
        <d v="2024-09-13T00:00:00"/>
        <d v="2024-09-14T00:00:00"/>
        <d v="2024-09-17T00:00:00"/>
        <d v="2024-09-16T00:00:00"/>
        <d v="2024-09-18T00:00:00"/>
        <d v="2024-09-19T00:00:00"/>
        <d v="2024-09-20T00:00:00"/>
        <d v="2024-09-21T00:00:00"/>
        <d v="2024-09-24T00:00:00"/>
        <d v="2024-09-25T00:00:00"/>
        <d v="2024-09-27T00:00:00"/>
        <d v="2024-09-28T00:00:00"/>
        <d v="2024-09-30T00:00:00"/>
        <d v="2024-10-01T00:00:00"/>
        <d v="2024-10-02T00:00:00"/>
        <d v="2024-10-04T00:00:00"/>
        <d v="2024-10-03T00:00:00"/>
        <d v="2024-10-05T00:00:00"/>
        <d v="2024-10-08T00:00:00"/>
        <d v="2024-10-09T00:00:00"/>
        <d v="2024-10-07T00:00:00"/>
        <d v="2024-10-06T00:00:00"/>
        <d v="2024-10-10T00:00:00"/>
        <d v="2024-10-11T00:00:00"/>
        <d v="2024-10-12T00:00:00"/>
        <d v="2024-10-13T00:00:00"/>
        <d v="2024-10-14T00:00:00"/>
        <d v="2024-10-15T00:00:00"/>
        <d v="2024-10-16T00:00:00"/>
        <d v="2024-10-18T00:00:00"/>
        <d v="2024-10-19T00:00:00"/>
        <d v="2024-10-17T00:00:00"/>
        <d v="2024-10-24T00:00:00"/>
        <d v="2024-10-25T00:00:00"/>
        <d v="2024-10-22T00:00:00"/>
        <d v="2024-10-23T00:00:00"/>
        <d v="2024-10-29T00:00:00"/>
        <d v="2024-10-28T00:00:00"/>
        <d v="2024-10-27T00:00:00"/>
        <d v="2024-10-31T00:00:00"/>
        <d v="2024-11-01T00:00:00"/>
        <d v="2024-11-02T00:00:00"/>
        <d v="2024-11-04T00:00:00"/>
        <d v="2024-11-05T00:00:00"/>
        <d v="2024-11-06T00:00:00"/>
        <d v="2024-11-07T00:00:00"/>
        <d v="2024-11-08T00:00:00"/>
        <d v="2024-11-09T00:00:00"/>
        <d v="2024-11-12T00:00:00"/>
        <d v="2024-11-14T00:00:00"/>
        <d v="2024-11-13T00:00:00"/>
        <d v="2024-11-15T00:00:00"/>
        <d v="2024-11-16T00:00:00"/>
        <d v="2024-11-20T00:00:00"/>
        <d v="2024-11-19T00:00:00"/>
        <d v="2024-11-18T00:00:00"/>
        <d v="2024-11-21T00:00:00"/>
        <d v="2024-11-22T00:00:00"/>
        <d v="2024-11-23T00:00:00"/>
        <d v="2024-11-25T00:00:00"/>
        <d v="2024-11-26T00:00:00"/>
        <d v="2024-11-27T00:00:00"/>
        <d v="2024-11-28T00:00:00"/>
        <d v="2024-11-30T00:00:00"/>
        <d v="2024-11-29T00:00:00"/>
        <d v="2024-12-02T00:00:00"/>
        <d v="2024-12-03T00:00:00"/>
        <d v="2024-12-04T00:00:00"/>
        <d v="2024-12-05T00:00:00"/>
        <d v="2024-12-07T00:00:00"/>
        <d v="2024-12-06T00:00:00"/>
        <d v="2024-12-10T00:00:00"/>
        <d v="2024-12-11T00:00:00"/>
        <d v="2024-12-12T00:00:00"/>
        <d v="2024-12-13T00:00:00"/>
        <d v="2024-12-14T00:00:00"/>
        <d v="2024-12-16T00:00:00"/>
        <d v="2024-12-17T00:00:00"/>
        <d v="2024-12-15T00:00:00"/>
        <d v="2024-12-18T00:00:00"/>
        <d v="2024-12-19T00:00:00"/>
        <d v="2024-12-21T00:00:00"/>
        <d v="2024-12-24T00:00:00"/>
        <d v="2024-12-20T00:00:00"/>
        <d v="2024-12-31T00:00:00"/>
        <d v="2024-12-28T00:00:00"/>
        <d v="2025-01-03T00:00:00"/>
        <d v="2025-01-02T00:00:00"/>
        <d v="2025-01-04T00:00:00"/>
        <d v="2025-01-01T00:00:00"/>
        <d v="2025-01-08T00:00:00"/>
        <d v="2025-01-07T00:00:00"/>
        <d v="2025-01-09T00:00:00"/>
        <d v="2025-01-06T00:00:00"/>
        <d v="2025-01-11T00:00:00"/>
        <d v="2025-01-10T00:00:00"/>
        <d v="2025-01-15T00:00:00"/>
        <d v="2025-01-14T00:00:00"/>
        <d v="2025-01-16T00:00:00"/>
        <d v="2025-01-17T00:00:00"/>
        <d v="2025-01-18T00:00:00"/>
        <d v="2025-01-19T00:00:00"/>
        <d v="2025-01-21T00:00:00"/>
        <d v="2025-01-22T00:00:00"/>
        <d v="2025-01-23T00:00:00"/>
        <d v="2025-01-24T00:00:00"/>
        <d v="2025-01-25T00:00:00"/>
        <d v="2025-01-28T00:00:00"/>
        <d v="2025-01-29T00:00:00"/>
        <d v="2025-01-30T00:00:00"/>
        <d v="2025-02-01T00:00:00"/>
        <d v="2025-02-03T00:00:00"/>
        <d v="2025-02-02T00:00:00"/>
        <d v="2025-02-04T00:00:00"/>
        <d v="2025-02-05T00:00:00"/>
        <d v="2025-02-06T00:00:00"/>
        <d v="2025-02-07T00:00:00"/>
        <d v="2025-02-08T00:00:00"/>
        <d v="2025-02-09T00:00:00"/>
        <d v="2025-02-10T00:00:00"/>
        <d v="2025-02-11T00:00:00"/>
        <d v="2025-02-12T00:00:00"/>
        <d v="2025-02-13T00:00:00"/>
        <d v="2025-02-15T00:00:00"/>
        <d v="2025-02-14T00:00:00"/>
        <d v="2025-02-18T00:00:00"/>
        <d v="2025-02-21T00:00:00"/>
        <d v="2025-02-17T00:00:00"/>
        <d v="2025-02-25T00:00:00"/>
        <d v="2025-02-20T00:00:00"/>
        <d v="2025-02-26T00:00:00"/>
        <d v="2025-02-27T00:00:00"/>
        <d v="2025-02-28T00:00:00"/>
        <d v="2025-02-24T00:00:00"/>
        <d v="2025-03-01T00:00:00"/>
        <d v="2025-03-02T00:00:00"/>
        <d v="2025-03-03T00:00:00"/>
        <d v="2025-03-04T00:00:00"/>
        <d v="2025-03-05T00:00:00"/>
        <d v="2025-03-06T00:00:00"/>
        <d v="2025-03-08T00:00:00"/>
        <d v="2025-03-10T00:00:00"/>
        <d v="2025-03-11T00:00:00"/>
        <d v="2025-03-12T00:00:00"/>
        <d v="2025-03-14T00:00:00"/>
        <d v="2025-03-13T00:00:00"/>
        <d v="2025-03-17T00:00:00"/>
        <d v="2025-03-15T00:00:00"/>
        <d v="2025-03-18T00:00:00"/>
        <d v="2025-03-19T00:00:00"/>
        <d v="2025-03-20T00:00:00"/>
        <d v="2025-03-21T00:00:00"/>
        <d v="2025-03-22T00:00:00"/>
        <d v="2025-03-24T00:00:00"/>
        <d v="2025-03-25T00:00:00"/>
        <d v="2025-03-26T00:00:00"/>
        <d v="2025-03-27T00:00:00"/>
        <d v="2025-03-28T00:00:00"/>
        <d v="2025-03-29T00:00:00"/>
        <d v="2025-04-01T00:00:00"/>
        <d v="2025-04-02T00:00:00"/>
        <d v="2025-04-03T00:00:00"/>
        <d v="2025-04-04T00:00:00"/>
        <d v="2025-04-05T00:00:00"/>
        <d v="2025-04-07T00:00:00"/>
        <d v="2025-04-08T00:00:00"/>
        <d v="2025-04-09T00:00:00"/>
        <d v="2025-04-10T00:00:00"/>
        <d v="2025-04-11T00:00:00"/>
        <d v="2025-04-12T00:00:00"/>
        <d v="2025-04-15T00:00:00"/>
        <d v="2025-04-14T00:00:00"/>
        <d v="2025-04-16T00:00:00"/>
        <d v="2025-04-17T00:00:00"/>
        <d v="2025-04-22T00:00:00"/>
        <d v="2025-04-19T00:00:00"/>
        <d v="2025-04-18T00:00:00"/>
        <d v="2025-04-23T00:00:00"/>
        <d v="2025-04-24T00:00:00"/>
        <d v="2025-04-25T00:00:00"/>
        <d v="2025-04-26T00:00:00"/>
        <d v="2025-04-28T00:00:00"/>
        <d v="2025-04-30T00:00:00"/>
        <d v="2025-05-02T00:00:00"/>
        <d v="2025-05-03T00:00:00"/>
        <d v="2025-05-07T00:00:00"/>
        <d v="2025-05-06T00:00:00"/>
        <d v="2025-05-10T00:00:00"/>
        <d v="2025-05-13T00:00:00"/>
        <d v="2025-05-01T00:00:00"/>
        <d v="2025-05-14T00:00:00"/>
        <d v="2025-05-15T00:00:00"/>
        <d v="2025-05-16T00:00:00"/>
        <d v="2025-05-17T00:00:00"/>
        <d v="2025-05-20T00:00:00"/>
        <d v="2025-05-19T00:00:00"/>
        <d v="2025-05-21T00:00:00"/>
        <d v="2025-05-24T00:00:00"/>
        <d v="2025-05-23T00:00:00"/>
        <d v="2025-05-22T00:00:00"/>
        <d v="2025-05-26T00:00:00"/>
        <d v="2025-05-28T00:00:00"/>
        <d v="2025-05-30T00:00:00"/>
        <d v="2025-06-01T00:00:00"/>
        <d v="2025-06-02T00:00:00"/>
        <d v="2025-06-03T00:00:00"/>
        <d v="2025-06-04T00:00:00"/>
        <d v="2025-06-05T00:00:00"/>
        <d v="2025-06-06T00:00:00"/>
        <d v="2025-06-08T00:00:00"/>
        <d v="2025-06-07T00:00:00"/>
        <d v="2025-06-13T00:00:00"/>
        <d v="2025-06-15T00:00:00"/>
        <d v="2025-06-16T00:00:00"/>
        <d v="2025-06-14T00:00:00"/>
        <d v="2025-06-12T00:00:00"/>
        <d v="2025-06-17T00:00:00"/>
        <d v="2025-06-09T00:00:00"/>
        <d v="2025-06-10T00:00:00"/>
        <d v="2025-06-11T00:00:00"/>
        <d v="2025-06-18T00:00:00"/>
        <d v="2025-06-19T00:00:00"/>
        <d v="2025-06-21T00:00:00"/>
        <d v="2025-06-20T00:00:00"/>
        <d v="2025-06-25T00:00:00"/>
        <d v="2025-06-24T00:00:00"/>
        <d v="2025-06-28T00:00:00"/>
        <d v="2025-06-27T00:00:00"/>
        <d v="2025-06-26T00:00:00"/>
        <d v="2025-06-23T00:00:00"/>
        <d v="2025-07-05T00:00:00"/>
        <d v="2025-07-12T00:00:00"/>
        <d v="2025-07-15T00:00:00"/>
        <d v="2025-07-04T00:00:00"/>
        <d v="2025-07-03T00:00:00"/>
        <d v="2025-07-01T00:00:00"/>
        <d v="2025-07-08T00:00:00"/>
        <d v="2025-07-10T00:00:00"/>
        <d v="2025-07-02T00:00:00"/>
        <d v="2025-07-07T00:00:00"/>
        <d v="2025-07-09T00:00:00"/>
        <d v="2025-07-11T00:00:00"/>
        <d v="2025-07-16T00:00:00"/>
        <d v="2025-07-19T00:00:00"/>
        <d v="2025-07-22T00:00:00"/>
        <d v="2025-07-23T00:00:00"/>
        <d v="2025-07-25T00:00:00"/>
        <d v="2025-07-17T00:00:00"/>
        <d v="2025-07-24T00:00:00"/>
        <d v="2025-07-29T00:00:00"/>
        <d v="2025-07-28T00:00:00"/>
        <d v="2025-07-31T00:00:00"/>
        <d v="2025-08-14T00:00:00"/>
        <d v="2025-08-16T00:00:00"/>
        <d v="2025-08-18T00:00:00"/>
        <d v="2025-08-20T00:00:00"/>
        <d v="2025-08-21T00:00:00"/>
        <d v="2025-08-22T00:00:00"/>
        <d v="2025-08-25T00:00:00"/>
        <d v="2025-08-26T00:00:00"/>
        <d v="2025-08-27T00:00:00"/>
        <d v="2025-08-28T00:00:00"/>
        <d v="2025-08-30T00:00:00"/>
        <d v="2025-08-29T00:00:00"/>
        <d v="2025-09-03T00:00:00"/>
        <d v="2025-09-02T00:00:00"/>
        <d v="2025-09-01T00:00:00"/>
        <d v="2025-09-10T00:00:00"/>
        <d v="2025-09-09T00:00:00"/>
        <d v="2025-09-08T00:00:00"/>
        <d v="2025-09-05T00:00:00"/>
        <d v="2025-09-06T00:00:00"/>
        <d v="2025-09-04T00:00:00"/>
        <d v="2025-09-11T00:00:00"/>
        <d v="2025-09-12T00:00:00"/>
        <d v="2025-09-13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4T00:00:00"/>
        <d v="2025-09-25T00:00:00"/>
        <d v="2025-09-27T00:00:00"/>
        <d v="2025-09-26T00:00:00"/>
        <d v="2025-09-29T00:00:00"/>
        <d v="2025-09-30T00:00:00"/>
        <d v="2025-10-01T00:00:00"/>
        <d v="2025-10-02T00:00:00"/>
        <d v="2025-10-03T00:00:00"/>
        <d v="2025-10-04T00:00:00"/>
        <d v="2025-10-10T00:00:00"/>
        <d v="2025-10-06T00:00:00"/>
        <d v="2025-10-08T00:00:00"/>
        <d v="2025-10-07T00:00:00"/>
        <d v="2025-10-09T00:00:00"/>
        <d v="2025-10-11T00:00:00"/>
        <d v="2025-10-13T00:00:00"/>
        <d v="2025-10-14T00:00:00"/>
        <d v="2025-10-15T00:00:00"/>
        <d v="2025-10-16T00:00:00"/>
        <d v="2025-10-18T00:00:00"/>
        <d v="2025-10-17T00:00:00"/>
        <d v="2025-10-20T00:00:00"/>
        <d v="2025-10-22T00:00:00"/>
        <d v="2025-10-21T00:00:00"/>
        <d v="2025-10-24T00:00:00"/>
        <d v="2025-10-23T00:00:00"/>
        <d v="2025-10-25T00:00:00"/>
        <d v="2025-10-27T00:00:00"/>
        <d v="2025-10-28T00:00:00"/>
        <d v="2025-10-29T00:00:00"/>
        <d v="2025-10-30T00:00:00"/>
        <d v="2025-11-01T00:00:00"/>
        <d v="2025-10-31T00:00:00"/>
        <d v="2025-11-03T00:00:00"/>
        <d v="2025-11-05T00:00:00"/>
        <d v="2025-11-04T00:00:00"/>
        <d v="2025-11-10T00:00:00"/>
        <d v="2025-11-06T00:00:00"/>
        <d v="2025-11-07T00:00:00"/>
        <d v="2025-11-08T00:00:00"/>
        <d v="2025-11-13T00:00:00"/>
        <d v="2025-11-12T00:00:00"/>
        <d v="2025-11-22T00:00:00"/>
        <d v="2025-11-15T00:00:00"/>
        <d v="2025-11-19T00:00:00"/>
        <d v="2025-11-17T00:00:00"/>
        <d v="2025-11-18T00:00:00"/>
        <d v="2025-11-11T00:00:00"/>
        <d v="2025-11-14T00:00:00"/>
        <d v="2025-11-21T00:00:00"/>
        <d v="2025-11-20T00:00:00"/>
        <d v="2025-11-24T00:00:00"/>
        <d v="2025-11-25T00:00:00"/>
        <d v="2025-11-27T00:00:00"/>
        <d v="2025-11-26T00:00:00"/>
        <d v="2025-11-29T00:00:00"/>
        <d v="2025-11-28T00:00:00"/>
        <d v="2025-12-05T00:00:00"/>
        <d v="2025-12-04T00:00:00"/>
        <d v="2025-12-02T00:00:00"/>
        <d v="2025-12-01T00:00:00"/>
        <d v="2025-12-03T00:00:00"/>
        <d v="2025-12-08T00:00:00"/>
        <d v="2025-12-07T00:00:00"/>
        <d v="2025-12-06T00:00:00"/>
        <d v="2025-12-11T00:00:00"/>
        <d v="2025-12-10T00:00:00"/>
        <d v="2025-12-09T00:00:00"/>
        <d v="2025-12-12T00:00:00"/>
        <d v="2025-12-13T00:00:00"/>
        <d v="2025-12-16T00:00:00"/>
        <d v="2025-12-15T00:00:00"/>
        <d v="2025-12-17T00:00:00"/>
        <d v="2025-12-18T00:00:00"/>
        <d v="2025-12-19T00:00:00"/>
        <d v="2025-12-20T00:00:00"/>
        <d v="2025-12-27T00:00:00"/>
        <d v="2025-12-29T00:00:00"/>
        <d v="2025-12-26T00:00:00"/>
        <d v="2025-12-30T00:00:00"/>
        <d v="2026-01-20T00:00:00"/>
        <d v="2026-01-17T00:00:00"/>
        <d v="2026-01-19T00:00:00"/>
        <d v="2026-01-16T00:00:00"/>
        <d v="2026-01-15T00:00:00"/>
        <d v="2026-01-14T00:00:00"/>
        <d v="2026-01-13T00:00:00"/>
        <d v="2026-01-09T00:00:00"/>
        <d v="2026-01-10T00:00:00"/>
        <d v="2026-01-07T00:00:00"/>
        <d v="2026-01-08T00:00:00"/>
        <d v="2026-01-03T00:00:00"/>
        <d v="2026-01-05T00:00:00"/>
        <d v="2026-01-06T00:00:00"/>
        <d v="2026-01-02T00:00:00"/>
        <d v="2025-12-31T00:00:00"/>
        <d v="2025-12-24T00:00:00"/>
        <d v="2025-12-23T00:00:00"/>
        <d v="2026-01-21T00:00:00"/>
        <d v="2026-01-22T00:00:00"/>
        <d v="2026-01-23T00:00:00"/>
        <d v="2026-01-24T00:00:00"/>
        <d v="2026-01-27T00:00:00"/>
        <d v="2026-01-26T00:00:00"/>
        <d v="2026-01-28T00:00:00"/>
        <d v="2026-01-29T00:00:00"/>
        <d v="2026-01-30T00:00:00"/>
        <d v="2026-02-02T00:00:00"/>
        <d v="2026-01-31T00:00:00"/>
        <d v="2026-02-03T00:00:00"/>
        <d v="2026-02-04T00:00:00"/>
        <d v="2026-02-05T00:00:00"/>
        <d v="2026-02-06T00:00:00"/>
        <d v="2026-02-07T00:00:00"/>
        <d v="2026-02-09T00:00:00"/>
        <d v="2026-02-10T00:00:00"/>
        <d v="2026-02-11T00:00:00"/>
        <d v="2026-02-12T00:00:00"/>
        <d v="2026-02-14T00:00:00"/>
        <d v="2026-02-16T00:00:00"/>
        <d v="2026-02-17T00:00:00"/>
        <d v="2026-02-18T00:00:00"/>
        <d v="2026-02-19T00:00:00"/>
        <d v="2026-02-20T00:00:00"/>
        <d v="2026-02-21T00:00:00"/>
        <d v="2026-02-24T00:00:00"/>
        <d v="2026-02-25T00:00:00"/>
        <d v="2026-02-26T00:00:00"/>
        <d v="2026-02-27T00:00:00"/>
        <d v="2026-02-28T00:00:00"/>
        <d v="2026-03-04T00:00:00"/>
        <d v="2026-03-05T00:00:00"/>
        <d v="2026-03-06T00:00:00"/>
        <d v="2026-03-09T00:00:00"/>
        <d v="2026-03-07T00:00:00"/>
        <d v="2026-03-10T00:00:00"/>
        <d v="2026-03-11T00:00:00"/>
        <d v="2026-03-12T00:00:00"/>
        <d v="2026-03-14T00:00:00"/>
        <d v="2026-03-16T00:00:00"/>
        <d v="2026-03-18T00:00:00"/>
        <d v="2026-03-17T00:00:00"/>
        <d v="2026-03-19T00:00:00"/>
        <d v="2026-03-20T00:00:00"/>
        <d v="2026-03-21T00:00:00"/>
        <d v="2026-03-23T00:00:00"/>
        <d v="2026-03-24T00:00:00"/>
        <d v="2026-03-25T00:00:00"/>
        <d v="2026-03-26T00:00:00"/>
        <d v="2026-03-27T00:00:00"/>
        <d v="2026-03-28T00:00:00"/>
        <d v="2026-03-13T00:00:00"/>
        <d v="2026-03-30T00:00:00"/>
        <d v="2026-03-31T00:00:00"/>
        <d v="2026-03-01T00:00:00"/>
        <d v="2026-04-01T00:00:00"/>
        <d v="2026-04-03T00:00:00"/>
        <d v="2026-04-04T00:00:00"/>
        <d v="2026-04-09T00:00:00"/>
        <d v="2026-04-06T00:00:00"/>
        <d v="2026-04-08T00:00:00"/>
        <d v="2026-04-10T00:00:00"/>
        <d v="2026-04-13T00:00:00"/>
        <d v="2026-04-11T00:00:00"/>
        <d v="2026-04-14T00:00:00"/>
        <d v="2026-04-15T00:00:00"/>
        <d v="2026-04-16T00:00:00"/>
        <d v="2026-04-17T00:00:00"/>
        <d v="2026-04-20T00:00:00"/>
        <d v="2026-04-21T00:00:00"/>
        <d v="2026-04-22T00:00:00"/>
        <d v="2026-04-23T00:00:00"/>
        <d v="2026-04-24T00:00:00"/>
        <d v="2026-04-28T00:00:00"/>
        <d v="2026-04-29T00:00:00"/>
        <d v="2026-04-30T00:00:00"/>
        <d v="2026-04-27T00:00:00"/>
        <d v="2026-05-05T00:00:00"/>
        <d v="2026-05-07T00:00:00"/>
        <d v="2026-05-12T00:00:00"/>
        <d v="2026-05-18T00:00:00"/>
        <d v="2026-05-19T00:00:00"/>
        <d v="2026-05-22T00:00:00"/>
        <d v="2026-05-27T00:00:00"/>
        <d v="2026-05-29T00:00:00"/>
        <d v="2026-05-16T00:00:00"/>
        <d v="2026-05-20T00:00:00"/>
        <d v="2026-05-21T00:00:00"/>
        <d v="2026-05-02T00:00:00"/>
        <d v="2026-05-09T00:00:00"/>
        <d v="2026-05-04T00:00:00"/>
        <d v="2026-05-06T00:00:00"/>
        <d v="2026-05-13T00:00:00"/>
        <d v="2026-05-15T00:00:00"/>
        <d v="2026-05-23T00:00:00"/>
        <d v="2026-05-25T00:00:00"/>
        <d v="2026-05-26T00:00:00"/>
        <d v="2026-05-28T00:00:00"/>
        <d v="2026-05-14T00:00:00"/>
        <d v="2026-05-30T00:00:00"/>
        <d v="2026-06-01T00:00:00"/>
        <d v="2026-06-03T00:00:00"/>
        <d v="2026-06-04T00:00:00"/>
        <d v="2026-06-09T00:00:00"/>
        <d v="2026-06-10T00:00:00"/>
        <d v="2026-06-11T00:00:00"/>
        <d v="2026-06-12T00:00:00"/>
        <d v="2026-06-16T00:00:00"/>
        <d v="2026-06-20T00:00:00"/>
        <d v="2026-06-02T00:00:00"/>
        <d v="2026-06-22T00:00:00"/>
        <d v="2026-06-23T00:00:00"/>
        <d v="2026-06-05T00:00:00"/>
        <d v="2026-06-15T00:00:00"/>
        <d v="2026-06-06T00:00:00"/>
        <d v="2026-06-08T00:00:00"/>
        <d v="2026-06-17T00:00:00"/>
        <d v="2026-06-18T00:00:00"/>
        <d v="2026-06-19T00:00:00"/>
        <d v="2026-06-24T00:00:00"/>
        <d v="2026-06-25T00:00:00"/>
        <d v="2026-06-26T00:00:00"/>
        <d v="2026-06-27T00:00:00"/>
        <d v="2026-06-29T00:00:00"/>
        <d v="2026-07-01T00:00:00"/>
        <d v="2026-07-02T00:00:00"/>
        <d v="2026-07-04T00:00:00"/>
        <d v="2026-07-08T00:00:00"/>
        <d v="2026-07-09T00:00:00"/>
        <d v="2026-07-17T00:00:00"/>
        <d v="2026-07-06T00:00:00"/>
        <d v="2026-07-15T00:00:00"/>
        <d v="2026-07-07T00:00:00"/>
        <d v="2026-07-11T00:00:00"/>
        <d v="2026-07-21T00:00:00"/>
        <d v="2026-07-22T00:00:00"/>
        <d v="2026-07-03T00:00:00"/>
        <d v="2026-07-13T00:00:00"/>
        <d v="2026-07-14T00:00:00"/>
        <d v="2026-07-20T00:00:00"/>
        <d v="2026-07-23T00:00:00"/>
        <d v="2026-07-28T00:00:00"/>
        <d v="2026-07-29T00:00:00"/>
        <d v="2026-07-31T00:00:00"/>
        <d v="2024-02-04T00:00:00"/>
        <d v="2024-02-11T00:00:00"/>
        <d v="2024-02-15T00:00:00"/>
        <d v="2024-02-18T00:00:00"/>
        <d v="2024-02-25T00:00:00"/>
        <d v="2024-03-03T00:00:00"/>
        <d v="2024-03-10T00:00:00"/>
        <d v="2024-03-17T00:00:00"/>
        <d v="2024-03-24T00:00:00"/>
        <d v="2024-03-31T00:00:00"/>
        <d v="2024-04-07T00:00:00"/>
        <d v="2024-04-11T00:00:00"/>
        <d v="2024-04-14T00:00:00"/>
        <d v="2024-04-15T00:00:00"/>
        <d v="2024-04-21T00:00:00"/>
        <d v="2024-04-22T00:00:00"/>
        <d v="2024-04-28T00:00:00"/>
        <d v="2024-04-29T00:00:00"/>
        <d v="2024-05-01T00:00:00"/>
        <d v="2024-05-05T00:00:00"/>
        <d v="2024-05-08T00:00:00"/>
        <d v="2024-05-12T00:00:00"/>
        <d v="2024-05-19T00:00:00"/>
        <d v="2024-05-20T00:00:00"/>
        <d v="2024-06-09T00:00:00"/>
        <d v="2024-06-16T00:00:00"/>
        <d v="2024-06-23T00:00:00"/>
        <d v="2024-06-30T00:00:00"/>
        <d v="2024-07-06T00:00:00"/>
        <d v="2024-07-07T00:00:00"/>
        <d v="2024-07-13T00:00:00"/>
        <d v="2024-07-14T00:00:00"/>
        <d v="2024-07-21T00:00:00"/>
        <d v="2024-07-28T00:00:00"/>
        <d v="2024-08-15T00:00:00"/>
        <d v="2024-08-18T00:00:00"/>
        <d v="2024-08-19T00:00:00"/>
        <d v="2024-08-21T00:00:00"/>
        <d v="2024-08-25T00:00:00"/>
        <d v="2024-08-26T00:00:00"/>
        <d v="2024-09-01T00:00:00"/>
        <d v="2024-09-08T00:00:00"/>
        <d v="2024-09-15T00:00:00"/>
        <d v="2024-09-22T00:00:00"/>
        <d v="2024-09-23T00:00:00"/>
        <d v="2024-09-26T00:00:00"/>
        <d v="2024-09-29T00:00:00"/>
        <d v="2024-10-20T00:00:00"/>
        <d v="2024-10-21T00:00:00"/>
        <d v="2024-10-26T00:00:00"/>
        <d v="2024-10-30T00:00:00"/>
        <d v="2024-11-03T00:00:00"/>
        <d v="2024-11-10T00:00:00"/>
        <d v="2024-11-11T00:00:00"/>
        <d v="2024-11-17T00:00:00"/>
        <d v="2024-11-24T00:00:00"/>
        <d v="2024-12-01T00:00:00"/>
        <d v="2024-12-08T00:00:00"/>
        <d v="2024-12-09T00:00:00"/>
        <d v="2024-12-23T00:00:00"/>
        <d v="2024-12-25T00:00:00"/>
        <d v="2024-12-26T00:00:00"/>
        <d v="2024-12-27T00:00:00"/>
        <d v="2024-12-29T00:00:00"/>
        <d v="2024-12-30T00:00:00"/>
        <d v="2024-12-22T00:00:00"/>
        <d v="2025-01-05T00:00:00"/>
        <d v="2025-01-12T00:00:00"/>
        <d v="2025-01-13T00:00:00"/>
        <d v="2025-01-20T00:00:00"/>
        <d v="2025-01-26T00:00:00"/>
        <d v="2025-01-27T00:00:00"/>
        <d v="2025-01-31T00:00:00"/>
        <d v="2025-02-16T00:00:00"/>
        <d v="2025-02-19T00:00:00"/>
        <d v="2025-02-22T00:00:00"/>
        <d v="2025-02-23T00:00:00"/>
        <d v="2025-03-07T00:00:00"/>
        <d v="2025-03-09T00:00:00"/>
        <d v="2025-03-16T00:00:00"/>
        <d v="2025-03-23T00:00:00"/>
        <d v="2025-03-30T00:00:00"/>
        <d v="2025-03-31T00:00:00"/>
        <d v="2025-04-06T00:00:00"/>
        <d v="2025-04-13T00:00:00"/>
        <d v="2025-04-20T00:00:00"/>
        <d v="2025-04-21T00:00:00"/>
        <d v="2025-04-27T00:00:00"/>
        <d v="2025-04-29T00:00:00"/>
        <d v="2025-05-04T00:00:00"/>
        <d v="2025-05-05T00:00:00"/>
        <d v="2025-05-08T00:00:00"/>
        <d v="2025-05-09T00:00:00"/>
        <d v="2025-05-11T00:00:00"/>
        <d v="2025-05-12T00:00:00"/>
        <d v="2025-05-18T00:00:00"/>
        <d v="2025-05-25T00:00:00"/>
        <d v="2025-05-27T00:00:00"/>
        <d v="2025-05-29T00:00:00"/>
        <d v="2025-05-31T00:00:00"/>
        <d v="2025-06-22T00:00:00"/>
        <d v="2025-06-29T00:00:00"/>
        <d v="2025-06-30T00:00:00"/>
        <d v="2025-07-06T00:00:00"/>
        <d v="2025-07-13T00:00:00"/>
        <d v="2025-07-14T00:00:00"/>
        <d v="2025-07-18T00:00:00"/>
        <d v="2025-07-20T00:00:00"/>
        <d v="2025-07-21T00:00:00"/>
        <d v="2025-07-26T00:00:00"/>
        <d v="2025-07-27T00:00:00"/>
        <d v="2025-07-30T00:00:00"/>
        <d v="2025-08-01T00:00:00"/>
        <d v="2025-08-02T00:00:00"/>
        <d v="2025-08-03T00:00:00"/>
        <d v="2025-08-04T00:00:00"/>
        <d v="2025-08-05T00:00:00"/>
        <d v="2025-08-06T00:00:00"/>
        <d v="2025-08-07T00:00:00"/>
        <d v="2025-08-08T00:00:00"/>
        <d v="2025-08-09T00:00:00"/>
        <d v="2025-08-10T00:00:00"/>
        <d v="2025-08-11T00:00:00"/>
        <d v="2025-08-12T00:00:00"/>
        <d v="2025-08-13T00:00:00"/>
        <d v="2025-08-15T00:00:00"/>
        <d v="2025-08-17T00:00:00"/>
        <d v="2025-08-19T00:00:00"/>
        <d v="2025-08-23T00:00:00"/>
        <d v="2025-08-24T00:00:00"/>
        <d v="2025-09-21T00:00:00"/>
        <d v="2025-09-07T00:00:00"/>
        <d v="2025-09-14T00:00:00"/>
        <d v="2025-09-28T00:00:00"/>
        <d v="2025-10-05T00:00:00"/>
        <d v="2025-10-12T00:00:00"/>
        <d v="2025-10-19T00:00:00"/>
        <d v="2025-10-26T00:00:00"/>
        <d v="2025-11-02T00:00:00"/>
        <d v="2025-11-09T00:00:00"/>
        <d v="2025-11-16T00:00:00"/>
        <d v="2025-11-23T00:00:00"/>
        <d v="2025-11-30T00:00:00"/>
        <d v="2025-12-21T00:00:00"/>
        <d v="2025-12-22T00:00:00"/>
        <d v="2025-12-25T00:00:00"/>
        <d v="2025-12-28T00:00:00"/>
        <d v="2025-12-14T00:00:00"/>
        <d v="2026-01-18T00:00:00"/>
        <d v="2026-01-25T00:00:00"/>
        <d v="2026-01-12T00:00:00"/>
        <d v="2026-01-04T00:00:00"/>
        <d v="2026-01-01T00:00:00"/>
        <d v="2026-01-11T00:00:00"/>
        <d v="2026-02-01T00:00:00"/>
        <d v="2026-02-08T00:00:00"/>
        <d v="2026-02-13T00:00:00"/>
        <d v="2026-02-15T00:00:00"/>
        <d v="2026-02-22T00:00:00"/>
        <d v="2026-02-23T00:00:00"/>
        <d v="2026-03-02T00:00:00"/>
        <d v="2026-03-03T00:00:00"/>
        <d v="2026-03-08T00:00:00"/>
        <d v="2026-03-15T00:00:00"/>
        <d v="2026-03-22T00:00:00"/>
        <d v="2026-03-29T00:00:00"/>
        <d v="2026-04-02T00:00:00"/>
        <d v="2026-04-05T00:00:00"/>
        <d v="2026-04-07T00:00:00"/>
        <d v="2026-04-12T00:00:00"/>
        <d v="2026-04-19T00:00:00"/>
        <d v="2026-04-18T00:00:00"/>
        <d v="2026-04-25T00:00:00"/>
        <d v="2026-04-26T00:00:00"/>
        <d v="2026-05-01T00:00:00"/>
        <d v="2026-05-03T00:00:00"/>
        <d v="2026-05-08T00:00:00"/>
        <d v="2026-05-10T00:00:00"/>
        <d v="2026-05-11T00:00:00"/>
        <d v="2026-05-17T00:00:00"/>
        <d v="2026-05-24T00:00:00"/>
        <d v="2026-05-31T00:00:00"/>
        <d v="2026-06-07T00:00:00"/>
        <d v="2026-06-13T00:00:00"/>
        <d v="2026-06-14T00:00:00"/>
        <d v="2026-06-21T00:00:00"/>
        <d v="2026-06-28T00:00:00"/>
        <d v="2026-06-30T00:00:00"/>
        <d v="2026-07-05T00:00:00"/>
        <d v="2026-07-10T00:00:00"/>
        <d v="2026-07-12T00:00:00"/>
        <d v="2026-07-16T00:00:00"/>
        <d v="2026-07-18T00:00:00"/>
        <d v="2026-07-19T00:00:00"/>
        <d v="2026-07-24T00:00:00"/>
        <d v="2026-07-25T00:00:00"/>
        <d v="2026-07-26T00:00:00"/>
        <d v="2026-07-27T00:00:00"/>
        <d v="2026-07-30T00:00:00"/>
      </sharedItems>
      <fieldGroup par="18"/>
    </cacheField>
    <cacheField name="Montant" numFmtId="176">
      <sharedItems containsSemiMixedTypes="0" containsString="0" containsNumber="1" minValue="-769.3" maxValue="121072.38"/>
    </cacheField>
    <cacheField name="Type_Doc" numFmtId="0">
      <sharedItems/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Mois" numFmtId="0">
      <sharedItems/>
    </cacheField>
    <cacheField name="Mois_lettre" numFmtId="0">
      <sharedItems count="12">
        <s v="février"/>
        <s v="mars"/>
        <s v="avril"/>
        <s v="mai"/>
        <s v="juin"/>
        <s v="juillet"/>
        <s v="août"/>
        <s v="septembre"/>
        <s v="octobre"/>
        <s v="novembre"/>
        <s v="décembre"/>
        <s v="janvier"/>
      </sharedItems>
    </cacheField>
    <cacheField name="Mois_Chiffre" numFmtId="0">
      <sharedItems containsSemiMixedTypes="0" containsString="0" containsNumber="1" containsInteger="1" minValue="1" maxValue="12"/>
    </cacheField>
    <cacheField name="Jour" numFmtId="0">
      <sharedItems count="217">
        <s v="03 samedi"/>
        <s v="02 vendredi"/>
        <s v="07 mercredi"/>
        <s v="01 jeudi"/>
        <s v="05 lundi"/>
        <s v="06 mardi"/>
        <s v="09 vendredi"/>
        <s v="13 mardi"/>
        <s v="12 lundi"/>
        <s v="08 jeudi"/>
        <s v="10 samedi"/>
        <s v="14 mercredi"/>
        <s v="16 vendredi"/>
        <s v="17 samedi"/>
        <s v="19 lundi"/>
        <s v="20 mardi"/>
        <s v="21 mercredi"/>
        <s v="22 jeudi"/>
        <s v="23 vendredi"/>
        <s v="24 samedi"/>
        <s v="26 lundi"/>
        <s v="27 mardi"/>
        <s v="28 mercredi"/>
        <s v="29 jeudi"/>
        <s v="01 vendredi"/>
        <s v="02 samedi"/>
        <s v="04 lundi"/>
        <s v="05 mardi"/>
        <s v="06 mercredi"/>
        <s v="07 jeudi"/>
        <s v="08 vendredi"/>
        <s v="11 lundi"/>
        <s v="09 samedi"/>
        <s v="12 mardi"/>
        <s v="13 mercredi"/>
        <s v="14 jeudi"/>
        <s v="15 vendredi"/>
        <s v="18 lundi"/>
        <s v="16 samedi"/>
        <s v="19 mardi"/>
        <s v="20 mercredi"/>
        <s v="21 jeudi"/>
        <s v="22 vendredi"/>
        <s v="23 samedi"/>
        <s v="25 lundi"/>
        <s v="26 mardi"/>
        <s v="27 mercredi"/>
        <s v="28 jeudi"/>
        <s v="30 samedi"/>
        <s v="29 vendredi"/>
        <s v="03 mercredi"/>
        <s v="05 vendredi"/>
        <s v="04 jeudi"/>
        <s v="02 mardi"/>
        <s v="01 lundi"/>
        <s v="06 samedi"/>
        <s v="09 mardi"/>
        <s v="08 lundi"/>
        <s v="10 mercredi"/>
        <s v="12 vendredi"/>
        <s v="13 samedi"/>
        <s v="16 mardi"/>
        <s v="17 mercredi"/>
        <s v="19 vendredi"/>
        <s v="18 jeudi"/>
        <s v="20 samedi"/>
        <s v="23 mardi"/>
        <s v="24 mercredi"/>
        <s v="27 samedi"/>
        <s v="26 vendredi"/>
        <s v="25 jeudi"/>
        <s v="30 mardi"/>
        <s v="04 samedi"/>
        <s v="03 vendredi"/>
        <s v="02 jeudi"/>
        <s v="07 mardi"/>
        <s v="06 lundi"/>
        <s v="11 samedi"/>
        <s v="09 jeudi"/>
        <s v="10 vendredi"/>
        <s v="14 mardi"/>
        <s v="13 lundi"/>
        <s v="15 mercredi"/>
        <s v="16 jeudi"/>
        <s v="17 vendredi"/>
        <s v="21 mardi"/>
        <s v="18 samedi"/>
        <s v="22 mercredi"/>
        <s v="23 jeudi"/>
        <s v="24 vendredi"/>
        <s v="25 samedi"/>
        <s v="29 mercredi"/>
        <s v="28 mardi"/>
        <s v="27 lundi"/>
        <s v="26 dimanche"/>
        <s v="30 jeudi"/>
        <s v="31 vendredi"/>
        <s v="01 samedi"/>
        <s v="03 lundi"/>
        <s v="04 mardi"/>
        <s v="05 mercredi"/>
        <s v="06 jeudi"/>
        <s v="07 vendredi"/>
        <s v="08 samedi"/>
        <s v="10 lundi"/>
        <s v="11 mardi"/>
        <s v="12 mercredi"/>
        <s v="13 jeudi"/>
        <s v="14 vendredi"/>
        <s v="15 samedi"/>
        <s v="19 mercredi"/>
        <s v="18 mardi"/>
        <s v="17 lundi"/>
        <s v="20 jeudi"/>
        <s v="21 vendredi"/>
        <s v="22 samedi"/>
        <s v="02 dimanche"/>
        <s v="24 lundi"/>
        <s v="25 mardi"/>
        <s v="26 mercredi"/>
        <s v="27 jeudi"/>
        <s v="28 vendredi"/>
        <s v="29 samedi"/>
        <s v="11 jeudi"/>
        <s v="15 lundi"/>
        <s v="22 lundi"/>
        <s v="29 lundi"/>
        <s v="31 mercredi"/>
        <s v="11 dimanche"/>
        <s v="30 vendredi"/>
        <s v="31 samedi"/>
        <s v="02 lundi"/>
        <s v="03 mardi"/>
        <s v="05 jeudi"/>
        <s v="04 mercredi"/>
        <s v="07 samedi"/>
        <s v="06 vendredi"/>
        <s v="09 lundi"/>
        <s v="10 mardi"/>
        <s v="11 mercredi"/>
        <s v="12 jeudi"/>
        <s v="13 vendredi"/>
        <s v="14 samedi"/>
        <s v="17 mardi"/>
        <s v="16 lundi"/>
        <s v="18 mercredi"/>
        <s v="19 jeudi"/>
        <s v="20 vendredi"/>
        <s v="21 samedi"/>
        <s v="24 mardi"/>
        <s v="25 mercredi"/>
        <s v="27 vendredi"/>
        <s v="28 samedi"/>
        <s v="30 lundi"/>
        <s v="01 mardi"/>
        <s v="02 mercredi"/>
        <s v="04 vendredi"/>
        <s v="03 jeudi"/>
        <s v="05 samedi"/>
        <s v="08 mardi"/>
        <s v="09 mercredi"/>
        <s v="07 lundi"/>
        <s v="06 dimanche"/>
        <s v="10 jeudi"/>
        <s v="11 vendredi"/>
        <s v="12 samedi"/>
        <s v="13 dimanche"/>
        <s v="14 lundi"/>
        <s v="15 mardi"/>
        <s v="16 mercredi"/>
        <s v="18 vendredi"/>
        <s v="19 samedi"/>
        <s v="17 jeudi"/>
        <s v="24 jeudi"/>
        <s v="25 vendredi"/>
        <s v="22 mardi"/>
        <s v="23 mercredi"/>
        <s v="29 mardi"/>
        <s v="28 lundi"/>
        <s v="27 dimanche"/>
        <s v="31 jeudi"/>
        <s v="15 dimanche"/>
        <s v="31 mardi"/>
        <s v="01 mercredi"/>
        <s v="08 mercredi"/>
        <s v="19 dimanche"/>
        <s v="09 dimanche"/>
        <s v="26 samedi"/>
        <s v="30 mercredi"/>
        <s v="15 jeudi"/>
        <s v="01 dimanche"/>
        <s v="08 dimanche"/>
        <s v="26 jeudi"/>
        <s v="23 lundi"/>
        <s v="20 lundi"/>
        <s v="07 dimanche"/>
        <s v="04 dimanche"/>
        <s v="18 dimanche"/>
        <s v="25 dimanche"/>
        <s v="03 dimanche"/>
        <s v="10 dimanche"/>
        <s v="17 dimanche"/>
        <s v="24 dimanche"/>
        <s v="31 dimanche"/>
        <s v="14 dimanche"/>
        <s v="21 dimanche"/>
        <s v="28 dimanche"/>
        <s v="05 dimanche"/>
        <s v="12 dimanche"/>
        <s v="16 dimanche"/>
        <s v="23 dimanche"/>
        <s v="30 dimanche"/>
        <s v="22 dimanche"/>
        <s v="29 dimanche"/>
        <s v="20 dimanche"/>
        <s v="21 lundi"/>
        <s v="31 lundi"/>
      </sharedItems>
    </cacheField>
    <cacheField name="Factures_Mois" numFmtId="176">
      <sharedItems containsSemiMixedTypes="0" containsString="0" containsNumber="1" minValue="15296.32" maxValue="59616.26"/>
    </cacheField>
    <cacheField name="Ca_Mois" numFmtId="176">
      <sharedItems containsSemiMixedTypes="0" containsString="0" containsNumber="1" minValue="12718.09" maxValue="215125.58"/>
    </cacheField>
    <cacheField name="Ratio_Mois" numFmtId="0">
      <sharedItems containsString="0" containsBlank="1" containsNumber="1" minValue="0.22878399999999999" maxValue="0.53756899999999996"/>
    </cacheField>
    <cacheField name="Mois (Date)" numFmtId="0" databaseField="0">
      <fieldGroup base="5">
        <rangePr groupBy="months" startDate="2024-02-01T00:00:00" endDate="2026-08-01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8/2026"/>
        </groupItems>
      </fieldGroup>
    </cacheField>
    <cacheField name="Trimestres (Date)" numFmtId="0" databaseField="0">
      <fieldGroup base="5">
        <rangePr groupBy="quarters" startDate="2024-02-01T00:00:00" endDate="2026-08-01T00:00:00"/>
        <groupItems count="6">
          <s v="&lt;01/02/2024"/>
          <s v="Trimestre1"/>
          <s v="Trimestre2"/>
          <s v="Trimestre3"/>
          <s v="Trimestre4"/>
          <s v="&gt;01/08/2026"/>
        </groupItems>
      </fieldGroup>
    </cacheField>
    <cacheField name="Années (Date)" numFmtId="0" databaseField="0">
      <fieldGroup base="5">
        <rangePr groupBy="years" startDate="2024-02-01T00:00:00" endDate="2026-08-01T00:00:00"/>
        <groupItems count="5">
          <s v="&lt;01/02/2024"/>
          <s v="2024"/>
          <s v="2025"/>
          <s v="2026"/>
          <s v="&gt;01/08/2026"/>
        </groupItems>
      </fieldGroup>
    </cacheField>
  </cacheFields>
  <extLst>
    <ext xmlns:x14="http://schemas.microsoft.com/office/spreadsheetml/2009/9/main" uri="{725AE2AE-9491-48be-B2B4-4EB974FC3084}">
      <x14:pivotCacheDefinition pivotCacheId="127898488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d v="2026-07-01T00:00:00"/>
    <n v="20875.580000000002"/>
    <n v="21417.1"/>
    <n v="2.5940357106246599E-2"/>
    <n v="44456.45"/>
    <n v="944.15"/>
    <n v="2216.19"/>
    <n v="-1272.04"/>
    <n v="0"/>
    <n v="2345.7199999999998"/>
    <n v="235.93"/>
    <n v="0"/>
    <n v="2581.65"/>
    <n v="40061.24"/>
    <n v="105463.48"/>
    <n v="0.37985888574888599"/>
    <x v="0"/>
  </r>
  <r>
    <d v="2026-06-01T00:00:00"/>
    <n v="22719.59"/>
    <n v="20875.580000000002"/>
    <n v="-8.1163876636858007E-2"/>
    <n v="49217.25"/>
    <n v="2216.19"/>
    <n v="853.08"/>
    <n v="1363.11"/>
    <n v="2028.43"/>
    <n v="3598.68"/>
    <n v="607.20000000000005"/>
    <n v="1759.67"/>
    <n v="7993.98"/>
    <n v="44430.39"/>
    <n v="215125.58"/>
    <n v="0.20653234264377099"/>
    <x v="1"/>
  </r>
  <r>
    <d v="2026-05-01T00:00:00"/>
    <n v="19610.57"/>
    <n v="22719.59"/>
    <n v="0.158537972124216"/>
    <n v="48303.16"/>
    <n v="853.08"/>
    <n v="0"/>
    <n v="853.08"/>
    <n v="0"/>
    <n v="4972.3999999999996"/>
    <n v="509"/>
    <n v="0"/>
    <n v="5481.4"/>
    <n v="40565.82"/>
    <n v="180720.26"/>
    <n v="0.22446747254568999"/>
    <x v="2"/>
  </r>
  <r>
    <d v="2026-04-01T00:00:00"/>
    <n v="14081"/>
    <n v="19610.57"/>
    <n v="0.392697251615651"/>
    <n v="42832.480000000003"/>
    <n v="0"/>
    <n v="0"/>
    <n v="0"/>
    <n v="0"/>
    <n v="4972.3999999999996"/>
    <n v="609.42999999999995"/>
    <n v="0"/>
    <n v="5581.83"/>
    <n v="31721.08"/>
    <n v="118949.01"/>
    <n v="0.266677965625775"/>
    <x v="3"/>
  </r>
  <r>
    <d v="2026-03-01T00:00:00"/>
    <n v="16068"/>
    <n v="14081"/>
    <n v="-0.12366193676873299"/>
    <n v="35408.29"/>
    <n v="0"/>
    <n v="0"/>
    <n v="0"/>
    <n v="0"/>
    <n v="4972.3999999999996"/>
    <n v="591.55999999999995"/>
    <n v="0"/>
    <n v="5563.96"/>
    <n v="31831.33"/>
    <n v="134363.17000000001"/>
    <n v="0.236905172749348"/>
    <x v="4"/>
  </r>
  <r>
    <d v="2026-02-01T00:00:00"/>
    <n v="17870.59"/>
    <n v="16068"/>
    <n v="-0.100869081546832"/>
    <n v="24178.77"/>
    <n v="0"/>
    <n v="0"/>
    <n v="0"/>
    <n v="0"/>
    <n v="4972.3999999999996"/>
    <n v="472.15"/>
    <n v="2000"/>
    <n v="7444.55"/>
    <n v="18536.810000000001"/>
    <n v="79196.990000000005"/>
    <n v="0.23405952675726699"/>
    <x v="5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">
  <r>
    <x v="0"/>
    <x v="0"/>
    <n v="17870.59"/>
  </r>
  <r>
    <x v="0"/>
    <x v="1"/>
    <n v="16068"/>
  </r>
  <r>
    <x v="0"/>
    <x v="2"/>
    <n v="14081"/>
  </r>
  <r>
    <x v="0"/>
    <x v="3"/>
    <n v="19610.57"/>
  </r>
  <r>
    <x v="0"/>
    <x v="4"/>
    <n v="22719.59"/>
  </r>
  <r>
    <x v="0"/>
    <x v="5"/>
    <n v="20875.580000000002"/>
  </r>
  <r>
    <x v="0"/>
    <x v="6"/>
    <n v="21417.1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513">
  <r>
    <x v="0"/>
    <n v="1"/>
    <n v="15"/>
    <x v="0"/>
    <s v="Meudon"/>
    <x v="0"/>
    <n v="176.42"/>
    <s v="Facture"/>
    <x v="0"/>
    <s v="février 24"/>
    <x v="0"/>
    <n v="2"/>
    <x v="0"/>
    <n v="42460.2"/>
    <n v="115613.47"/>
    <n v="0.36725999999999998"/>
  </r>
  <r>
    <x v="0"/>
    <n v="2"/>
    <n v="15"/>
    <x v="0"/>
    <s v="Meudon"/>
    <x v="0"/>
    <n v="167.22"/>
    <s v="Facture"/>
    <x v="0"/>
    <s v="février 24"/>
    <x v="0"/>
    <n v="2"/>
    <x v="0"/>
    <n v="42460.2"/>
    <n v="115613.47"/>
    <n v="0.36725999999999998"/>
  </r>
  <r>
    <x v="0"/>
    <n v="3"/>
    <n v="15"/>
    <x v="0"/>
    <s v="Meudon"/>
    <x v="1"/>
    <n v="272.48"/>
    <s v="Facture"/>
    <x v="0"/>
    <s v="février 24"/>
    <x v="0"/>
    <n v="2"/>
    <x v="1"/>
    <n v="42460.2"/>
    <n v="115613.47"/>
    <n v="0.36725999999999998"/>
  </r>
  <r>
    <x v="0"/>
    <n v="4"/>
    <n v="15"/>
    <x v="0"/>
    <s v="Meudon"/>
    <x v="2"/>
    <n v="317.27999999999997"/>
    <s v="Facture"/>
    <x v="0"/>
    <s v="février 24"/>
    <x v="0"/>
    <n v="2"/>
    <x v="2"/>
    <n v="42460.2"/>
    <n v="115613.47"/>
    <n v="0.36725999999999998"/>
  </r>
  <r>
    <x v="0"/>
    <n v="5"/>
    <n v="4"/>
    <x v="1"/>
    <s v="Meudon"/>
    <x v="1"/>
    <n v="351.37"/>
    <s v="Facture"/>
    <x v="0"/>
    <s v="février 24"/>
    <x v="0"/>
    <n v="2"/>
    <x v="1"/>
    <n v="42460.2"/>
    <n v="115613.47"/>
    <n v="0.36725999999999998"/>
  </r>
  <r>
    <x v="0"/>
    <n v="6"/>
    <n v="4"/>
    <x v="1"/>
    <s v="Meudon"/>
    <x v="3"/>
    <n v="18"/>
    <s v="Facture"/>
    <x v="0"/>
    <s v="février 24"/>
    <x v="0"/>
    <n v="2"/>
    <x v="3"/>
    <n v="42460.2"/>
    <n v="115613.47"/>
    <n v="0.36725999999999998"/>
  </r>
  <r>
    <x v="0"/>
    <n v="7"/>
    <n v="4"/>
    <x v="1"/>
    <s v="Meudon"/>
    <x v="1"/>
    <n v="45.9"/>
    <s v="Facture"/>
    <x v="0"/>
    <s v="février 24"/>
    <x v="0"/>
    <n v="2"/>
    <x v="1"/>
    <n v="42460.2"/>
    <n v="115613.47"/>
    <n v="0.36725999999999998"/>
  </r>
  <r>
    <x v="0"/>
    <n v="8"/>
    <n v="4"/>
    <x v="1"/>
    <s v="Meudon"/>
    <x v="3"/>
    <n v="748.46"/>
    <s v="Facture"/>
    <x v="0"/>
    <s v="février 24"/>
    <x v="0"/>
    <n v="2"/>
    <x v="3"/>
    <n v="42460.2"/>
    <n v="115613.47"/>
    <n v="0.36725999999999998"/>
  </r>
  <r>
    <x v="0"/>
    <n v="9"/>
    <n v="4"/>
    <x v="1"/>
    <s v="Meudon"/>
    <x v="0"/>
    <n v="358.19"/>
    <s v="Facture"/>
    <x v="0"/>
    <s v="février 24"/>
    <x v="0"/>
    <n v="2"/>
    <x v="0"/>
    <n v="42460.2"/>
    <n v="115613.47"/>
    <n v="0.36725999999999998"/>
  </r>
  <r>
    <x v="0"/>
    <n v="10"/>
    <n v="4"/>
    <x v="1"/>
    <s v="Meudon"/>
    <x v="4"/>
    <n v="11.42"/>
    <s v="Facture"/>
    <x v="0"/>
    <s v="février 24"/>
    <x v="0"/>
    <n v="2"/>
    <x v="4"/>
    <n v="42460.2"/>
    <n v="115613.47"/>
    <n v="0.36725999999999998"/>
  </r>
  <r>
    <x v="0"/>
    <n v="11"/>
    <n v="4"/>
    <x v="1"/>
    <s v="Meudon"/>
    <x v="5"/>
    <n v="188"/>
    <s v="Facture"/>
    <x v="0"/>
    <s v="février 24"/>
    <x v="0"/>
    <n v="2"/>
    <x v="5"/>
    <n v="42460.2"/>
    <n v="115613.47"/>
    <n v="0.36725999999999998"/>
  </r>
  <r>
    <x v="0"/>
    <n v="12"/>
    <n v="4"/>
    <x v="1"/>
    <s v="Meudon"/>
    <x v="2"/>
    <n v="417.72"/>
    <s v="Facture"/>
    <x v="0"/>
    <s v="février 24"/>
    <x v="0"/>
    <n v="2"/>
    <x v="2"/>
    <n v="42460.2"/>
    <n v="115613.47"/>
    <n v="0.36725999999999998"/>
  </r>
  <r>
    <x v="0"/>
    <n v="13"/>
    <n v="5"/>
    <x v="2"/>
    <s v="Meudon"/>
    <x v="1"/>
    <n v="277.54000000000002"/>
    <s v="Facture"/>
    <x v="0"/>
    <s v="février 24"/>
    <x v="0"/>
    <n v="2"/>
    <x v="1"/>
    <n v="42460.2"/>
    <n v="115613.47"/>
    <n v="0.36725999999999998"/>
  </r>
  <r>
    <x v="0"/>
    <n v="14"/>
    <n v="5"/>
    <x v="2"/>
    <s v="Meudon"/>
    <x v="3"/>
    <n v="988.61"/>
    <s v="Facture"/>
    <x v="0"/>
    <s v="février 24"/>
    <x v="0"/>
    <n v="2"/>
    <x v="3"/>
    <n v="42460.2"/>
    <n v="115613.47"/>
    <n v="0.36725999999999998"/>
  </r>
  <r>
    <x v="0"/>
    <n v="15"/>
    <n v="5"/>
    <x v="2"/>
    <s v="Meudon"/>
    <x v="0"/>
    <n v="337.93"/>
    <s v="Facture"/>
    <x v="0"/>
    <s v="février 24"/>
    <x v="0"/>
    <n v="2"/>
    <x v="0"/>
    <n v="42460.2"/>
    <n v="115613.47"/>
    <n v="0.36725999999999998"/>
  </r>
  <r>
    <x v="0"/>
    <n v="16"/>
    <n v="5"/>
    <x v="2"/>
    <s v="Meudon"/>
    <x v="2"/>
    <n v="1129.6300000000001"/>
    <s v="Facture"/>
    <x v="0"/>
    <s v="février 24"/>
    <x v="0"/>
    <n v="2"/>
    <x v="2"/>
    <n v="42460.2"/>
    <n v="115613.47"/>
    <n v="0.36725999999999998"/>
  </r>
  <r>
    <x v="0"/>
    <n v="17"/>
    <n v="12"/>
    <x v="3"/>
    <s v="Meudon"/>
    <x v="4"/>
    <n v="340.43"/>
    <s v="Facture"/>
    <x v="0"/>
    <s v="février 24"/>
    <x v="0"/>
    <n v="2"/>
    <x v="4"/>
    <n v="42460.2"/>
    <n v="115613.47"/>
    <n v="0.36725999999999998"/>
  </r>
  <r>
    <x v="0"/>
    <n v="18"/>
    <n v="12"/>
    <x v="3"/>
    <s v="Meudon"/>
    <x v="0"/>
    <n v="649.98"/>
    <s v="Facture"/>
    <x v="0"/>
    <s v="février 24"/>
    <x v="0"/>
    <n v="2"/>
    <x v="0"/>
    <n v="42460.2"/>
    <n v="115613.47"/>
    <n v="0.36725999999999998"/>
  </r>
  <r>
    <x v="0"/>
    <n v="19"/>
    <n v="12"/>
    <x v="3"/>
    <s v="Meudon"/>
    <x v="2"/>
    <n v="475.55"/>
    <s v="Facture"/>
    <x v="0"/>
    <s v="février 24"/>
    <x v="0"/>
    <n v="2"/>
    <x v="2"/>
    <n v="42460.2"/>
    <n v="115613.47"/>
    <n v="0.36725999999999998"/>
  </r>
  <r>
    <x v="0"/>
    <n v="20"/>
    <n v="12"/>
    <x v="3"/>
    <s v="Meudon"/>
    <x v="2"/>
    <n v="670.8"/>
    <s v="Facture"/>
    <x v="0"/>
    <s v="février 24"/>
    <x v="0"/>
    <n v="2"/>
    <x v="2"/>
    <n v="42460.2"/>
    <n v="115613.47"/>
    <n v="0.36725999999999998"/>
  </r>
  <r>
    <x v="0"/>
    <n v="21"/>
    <n v="12"/>
    <x v="3"/>
    <s v="Meudon"/>
    <x v="3"/>
    <n v="558.24"/>
    <s v="Facture"/>
    <x v="0"/>
    <s v="février 24"/>
    <x v="0"/>
    <n v="2"/>
    <x v="3"/>
    <n v="42460.2"/>
    <n v="115613.47"/>
    <n v="0.36725999999999998"/>
  </r>
  <r>
    <x v="0"/>
    <n v="22"/>
    <n v="10"/>
    <x v="4"/>
    <s v="Meudon"/>
    <x v="1"/>
    <n v="117.2"/>
    <s v="Facture"/>
    <x v="0"/>
    <s v="février 24"/>
    <x v="0"/>
    <n v="2"/>
    <x v="1"/>
    <n v="42460.2"/>
    <n v="115613.47"/>
    <n v="0.36725999999999998"/>
  </r>
  <r>
    <x v="0"/>
    <n v="23"/>
    <n v="10"/>
    <x v="4"/>
    <s v="Meudon"/>
    <x v="0"/>
    <n v="134.88"/>
    <s v="Facture"/>
    <x v="0"/>
    <s v="février 24"/>
    <x v="0"/>
    <n v="2"/>
    <x v="0"/>
    <n v="42460.2"/>
    <n v="115613.47"/>
    <n v="0.36725999999999998"/>
  </r>
  <r>
    <x v="0"/>
    <n v="24"/>
    <n v="10"/>
    <x v="4"/>
    <s v="Meudon"/>
    <x v="2"/>
    <n v="97.2"/>
    <s v="Facture"/>
    <x v="0"/>
    <s v="février 24"/>
    <x v="0"/>
    <n v="2"/>
    <x v="2"/>
    <n v="42460.2"/>
    <n v="115613.47"/>
    <n v="0.36725999999999998"/>
  </r>
  <r>
    <x v="0"/>
    <n v="25"/>
    <n v="3"/>
    <x v="5"/>
    <s v="Meudon"/>
    <x v="1"/>
    <n v="597.23"/>
    <s v="Facture"/>
    <x v="0"/>
    <s v="février 24"/>
    <x v="0"/>
    <n v="2"/>
    <x v="1"/>
    <n v="42460.2"/>
    <n v="115613.47"/>
    <n v="0.36725999999999998"/>
  </r>
  <r>
    <x v="0"/>
    <n v="26"/>
    <n v="12"/>
    <x v="3"/>
    <s v="Meudon"/>
    <x v="6"/>
    <n v="182.7"/>
    <s v="Facture"/>
    <x v="0"/>
    <s v="février 24"/>
    <x v="0"/>
    <n v="2"/>
    <x v="6"/>
    <n v="42460.2"/>
    <n v="115613.47"/>
    <n v="0.36725999999999998"/>
  </r>
  <r>
    <x v="0"/>
    <n v="27"/>
    <n v="12"/>
    <x v="3"/>
    <s v="Meudon"/>
    <x v="6"/>
    <n v="505.21"/>
    <s v="Facture"/>
    <x v="0"/>
    <s v="février 24"/>
    <x v="0"/>
    <n v="2"/>
    <x v="6"/>
    <n v="42460.2"/>
    <n v="115613.47"/>
    <n v="0.36725999999999998"/>
  </r>
  <r>
    <x v="0"/>
    <n v="28"/>
    <n v="5"/>
    <x v="2"/>
    <s v="Meudon"/>
    <x v="7"/>
    <n v="393.86"/>
    <s v="Facture"/>
    <x v="0"/>
    <s v="février 24"/>
    <x v="0"/>
    <n v="2"/>
    <x v="7"/>
    <n v="42460.2"/>
    <n v="115613.47"/>
    <n v="0.36725999999999998"/>
  </r>
  <r>
    <x v="0"/>
    <n v="29"/>
    <n v="4"/>
    <x v="1"/>
    <s v="Meudon"/>
    <x v="8"/>
    <n v="19.95"/>
    <s v="Facture"/>
    <x v="0"/>
    <s v="février 24"/>
    <x v="0"/>
    <n v="2"/>
    <x v="8"/>
    <n v="42460.2"/>
    <n v="115613.47"/>
    <n v="0.36725999999999998"/>
  </r>
  <r>
    <x v="0"/>
    <n v="30"/>
    <n v="4"/>
    <x v="1"/>
    <s v="Meudon"/>
    <x v="7"/>
    <n v="618.82000000000005"/>
    <s v="Facture"/>
    <x v="0"/>
    <s v="février 24"/>
    <x v="0"/>
    <n v="2"/>
    <x v="7"/>
    <n v="42460.2"/>
    <n v="115613.47"/>
    <n v="0.36725999999999998"/>
  </r>
  <r>
    <x v="0"/>
    <n v="31"/>
    <n v="12"/>
    <x v="3"/>
    <s v="Meudon"/>
    <x v="7"/>
    <n v="313.27999999999997"/>
    <s v="Facture"/>
    <x v="0"/>
    <s v="février 24"/>
    <x v="0"/>
    <n v="2"/>
    <x v="7"/>
    <n v="42460.2"/>
    <n v="115613.47"/>
    <n v="0.36725999999999998"/>
  </r>
  <r>
    <x v="0"/>
    <n v="32"/>
    <n v="3"/>
    <x v="5"/>
    <s v="Meudon"/>
    <x v="9"/>
    <n v="661.88"/>
    <s v="Facture"/>
    <x v="0"/>
    <s v="février 24"/>
    <x v="0"/>
    <n v="2"/>
    <x v="9"/>
    <n v="42460.2"/>
    <n v="115613.47"/>
    <n v="0.36725999999999998"/>
  </r>
  <r>
    <x v="0"/>
    <n v="33"/>
    <n v="15"/>
    <x v="0"/>
    <s v="Meudon"/>
    <x v="6"/>
    <n v="270.18"/>
    <s v="Facture"/>
    <x v="0"/>
    <s v="février 24"/>
    <x v="0"/>
    <n v="2"/>
    <x v="6"/>
    <n v="42460.2"/>
    <n v="115613.47"/>
    <n v="0.36725999999999998"/>
  </r>
  <r>
    <x v="0"/>
    <n v="34"/>
    <n v="4"/>
    <x v="1"/>
    <s v="Meudon"/>
    <x v="8"/>
    <n v="222.46"/>
    <s v="Facture"/>
    <x v="0"/>
    <s v="février 24"/>
    <x v="0"/>
    <n v="2"/>
    <x v="8"/>
    <n v="42460.2"/>
    <n v="115613.47"/>
    <n v="0.36725999999999998"/>
  </r>
  <r>
    <x v="0"/>
    <n v="35"/>
    <n v="4"/>
    <x v="1"/>
    <s v="Meudon"/>
    <x v="10"/>
    <n v="22.69"/>
    <s v="Facture"/>
    <x v="0"/>
    <s v="février 24"/>
    <x v="0"/>
    <n v="2"/>
    <x v="10"/>
    <n v="42460.2"/>
    <n v="115613.47"/>
    <n v="0.36725999999999998"/>
  </r>
  <r>
    <x v="0"/>
    <n v="36"/>
    <n v="5"/>
    <x v="2"/>
    <s v="Meudon"/>
    <x v="9"/>
    <n v="1025.8900000000001"/>
    <s v="Facture"/>
    <x v="0"/>
    <s v="février 24"/>
    <x v="0"/>
    <n v="2"/>
    <x v="9"/>
    <n v="42460.2"/>
    <n v="115613.47"/>
    <n v="0.36725999999999998"/>
  </r>
  <r>
    <x v="0"/>
    <n v="37"/>
    <n v="12"/>
    <x v="3"/>
    <s v="Meudon"/>
    <x v="8"/>
    <n v="320.35000000000002"/>
    <s v="Facture"/>
    <x v="0"/>
    <s v="février 24"/>
    <x v="0"/>
    <n v="2"/>
    <x v="8"/>
    <n v="42460.2"/>
    <n v="115613.47"/>
    <n v="0.36725999999999998"/>
  </r>
  <r>
    <x v="0"/>
    <n v="38"/>
    <n v="12"/>
    <x v="3"/>
    <s v="Meudon"/>
    <x v="10"/>
    <n v="246.1"/>
    <s v="Facture"/>
    <x v="0"/>
    <s v="février 24"/>
    <x v="0"/>
    <n v="2"/>
    <x v="10"/>
    <n v="42460.2"/>
    <n v="115613.47"/>
    <n v="0.36725999999999998"/>
  </r>
  <r>
    <x v="0"/>
    <n v="39"/>
    <n v="4"/>
    <x v="1"/>
    <s v="Meudon"/>
    <x v="10"/>
    <n v="406.73"/>
    <s v="Facture"/>
    <x v="0"/>
    <s v="février 24"/>
    <x v="0"/>
    <n v="2"/>
    <x v="10"/>
    <n v="42460.2"/>
    <n v="115613.47"/>
    <n v="0.36725999999999998"/>
  </r>
  <r>
    <x v="0"/>
    <n v="40"/>
    <n v="5"/>
    <x v="2"/>
    <s v="Meudon"/>
    <x v="10"/>
    <n v="557.91999999999996"/>
    <s v="Facture"/>
    <x v="0"/>
    <s v="février 24"/>
    <x v="0"/>
    <n v="2"/>
    <x v="10"/>
    <n v="42460.2"/>
    <n v="115613.47"/>
    <n v="0.36725999999999998"/>
  </r>
  <r>
    <x v="0"/>
    <n v="41"/>
    <n v="10"/>
    <x v="4"/>
    <s v="Meudon"/>
    <x v="10"/>
    <n v="150.06"/>
    <s v="Facture"/>
    <x v="0"/>
    <s v="février 24"/>
    <x v="0"/>
    <n v="2"/>
    <x v="10"/>
    <n v="42460.2"/>
    <n v="115613.47"/>
    <n v="0.36725999999999998"/>
  </r>
  <r>
    <x v="0"/>
    <n v="42"/>
    <n v="10"/>
    <x v="4"/>
    <s v="Meudon"/>
    <x v="9"/>
    <n v="331.56"/>
    <s v="Facture"/>
    <x v="0"/>
    <s v="février 24"/>
    <x v="0"/>
    <n v="2"/>
    <x v="9"/>
    <n v="42460.2"/>
    <n v="115613.47"/>
    <n v="0.36725999999999998"/>
  </r>
  <r>
    <x v="0"/>
    <n v="43"/>
    <n v="12"/>
    <x v="3"/>
    <s v="Meudon"/>
    <x v="9"/>
    <n v="16.8"/>
    <s v="Facture"/>
    <x v="0"/>
    <s v="février 24"/>
    <x v="0"/>
    <n v="2"/>
    <x v="9"/>
    <n v="42460.2"/>
    <n v="115613.47"/>
    <n v="0.36725999999999998"/>
  </r>
  <r>
    <x v="0"/>
    <n v="44"/>
    <n v="4"/>
    <x v="1"/>
    <s v="Meudon"/>
    <x v="9"/>
    <n v="903.61"/>
    <s v="Facture"/>
    <x v="0"/>
    <s v="février 24"/>
    <x v="0"/>
    <n v="2"/>
    <x v="9"/>
    <n v="42460.2"/>
    <n v="115613.47"/>
    <n v="0.36725999999999998"/>
  </r>
  <r>
    <x v="0"/>
    <n v="45"/>
    <n v="4"/>
    <x v="1"/>
    <s v="Meudon"/>
    <x v="9"/>
    <n v="1017.92"/>
    <s v="Facture"/>
    <x v="0"/>
    <s v="février 24"/>
    <x v="0"/>
    <n v="2"/>
    <x v="9"/>
    <n v="42460.2"/>
    <n v="115613.47"/>
    <n v="0.36725999999999998"/>
  </r>
  <r>
    <x v="0"/>
    <n v="46"/>
    <n v="4"/>
    <x v="1"/>
    <s v="Meudon"/>
    <x v="6"/>
    <n v="178.23"/>
    <s v="Facture"/>
    <x v="0"/>
    <s v="février 24"/>
    <x v="0"/>
    <n v="2"/>
    <x v="6"/>
    <n v="42460.2"/>
    <n v="115613.47"/>
    <n v="0.36725999999999998"/>
  </r>
  <r>
    <x v="0"/>
    <n v="47"/>
    <n v="8"/>
    <x v="6"/>
    <s v="Meudon"/>
    <x v="6"/>
    <n v="918.29"/>
    <s v="Facture"/>
    <x v="0"/>
    <s v="février 24"/>
    <x v="0"/>
    <n v="2"/>
    <x v="6"/>
    <n v="42460.2"/>
    <n v="115613.47"/>
    <n v="0.36725999999999998"/>
  </r>
  <r>
    <x v="0"/>
    <n v="48"/>
    <n v="4"/>
    <x v="1"/>
    <s v="Meudon"/>
    <x v="6"/>
    <n v="93.06"/>
    <s v="Facture"/>
    <x v="0"/>
    <s v="février 24"/>
    <x v="0"/>
    <n v="2"/>
    <x v="6"/>
    <n v="42460.2"/>
    <n v="115613.47"/>
    <n v="0.36725999999999998"/>
  </r>
  <r>
    <x v="0"/>
    <n v="49"/>
    <n v="15"/>
    <x v="0"/>
    <s v="Meudon"/>
    <x v="9"/>
    <n v="294.13"/>
    <s v="Facture"/>
    <x v="0"/>
    <s v="février 24"/>
    <x v="0"/>
    <n v="2"/>
    <x v="9"/>
    <n v="42460.2"/>
    <n v="115613.47"/>
    <n v="0.36725999999999998"/>
  </r>
  <r>
    <x v="0"/>
    <n v="50"/>
    <n v="22"/>
    <x v="7"/>
    <s v="Meudon"/>
    <x v="8"/>
    <n v="145.19999999999999"/>
    <s v="Facture"/>
    <x v="0"/>
    <s v="février 24"/>
    <x v="0"/>
    <n v="2"/>
    <x v="8"/>
    <n v="42460.2"/>
    <n v="115613.47"/>
    <n v="0.36725999999999998"/>
  </r>
  <r>
    <x v="0"/>
    <n v="51"/>
    <n v="8"/>
    <x v="6"/>
    <s v="Meudon"/>
    <x v="11"/>
    <n v="848.8"/>
    <s v="Facture"/>
    <x v="0"/>
    <s v="février 24"/>
    <x v="0"/>
    <n v="2"/>
    <x v="11"/>
    <n v="42460.2"/>
    <n v="115613.47"/>
    <n v="0.36725999999999998"/>
  </r>
  <r>
    <x v="0"/>
    <n v="52"/>
    <n v="4"/>
    <x v="1"/>
    <s v="Meudon"/>
    <x v="7"/>
    <n v="23.91"/>
    <s v="Facture"/>
    <x v="0"/>
    <s v="février 24"/>
    <x v="0"/>
    <n v="2"/>
    <x v="7"/>
    <n v="42460.2"/>
    <n v="115613.47"/>
    <n v="0.36725999999999998"/>
  </r>
  <r>
    <x v="0"/>
    <n v="53"/>
    <n v="4"/>
    <x v="1"/>
    <s v="Meudon"/>
    <x v="11"/>
    <n v="258.12"/>
    <s v="Facture"/>
    <x v="0"/>
    <s v="février 24"/>
    <x v="0"/>
    <n v="2"/>
    <x v="11"/>
    <n v="42460.2"/>
    <n v="115613.47"/>
    <n v="0.36725999999999998"/>
  </r>
  <r>
    <x v="0"/>
    <n v="54"/>
    <n v="10"/>
    <x v="4"/>
    <s v="Meudon"/>
    <x v="11"/>
    <n v="415.22"/>
    <s v="Facture"/>
    <x v="0"/>
    <s v="février 24"/>
    <x v="0"/>
    <n v="2"/>
    <x v="11"/>
    <n v="42460.2"/>
    <n v="115613.47"/>
    <n v="0.36725999999999998"/>
  </r>
  <r>
    <x v="0"/>
    <n v="55"/>
    <n v="12"/>
    <x v="3"/>
    <s v="Meudon"/>
    <x v="7"/>
    <n v="435.92"/>
    <s v="Facture"/>
    <x v="0"/>
    <s v="février 24"/>
    <x v="0"/>
    <n v="2"/>
    <x v="7"/>
    <n v="42460.2"/>
    <n v="115613.47"/>
    <n v="0.36725999999999998"/>
  </r>
  <r>
    <x v="0"/>
    <n v="56"/>
    <n v="12"/>
    <x v="3"/>
    <s v="Meudon"/>
    <x v="11"/>
    <n v="435.92"/>
    <s v="Facture"/>
    <x v="0"/>
    <s v="février 24"/>
    <x v="0"/>
    <n v="2"/>
    <x v="11"/>
    <n v="42460.2"/>
    <n v="115613.47"/>
    <n v="0.36725999999999998"/>
  </r>
  <r>
    <x v="0"/>
    <n v="57"/>
    <n v="5"/>
    <x v="2"/>
    <s v="Meudon"/>
    <x v="7"/>
    <n v="841.45"/>
    <s v="Facture"/>
    <x v="0"/>
    <s v="février 24"/>
    <x v="0"/>
    <n v="2"/>
    <x v="7"/>
    <n v="42460.2"/>
    <n v="115613.47"/>
    <n v="0.36725999999999998"/>
  </r>
  <r>
    <x v="0"/>
    <n v="58"/>
    <n v="15"/>
    <x v="0"/>
    <s v="Meudon"/>
    <x v="11"/>
    <n v="131.37"/>
    <s v="Facture"/>
    <x v="0"/>
    <s v="février 24"/>
    <x v="0"/>
    <n v="2"/>
    <x v="11"/>
    <n v="42460.2"/>
    <n v="115613.47"/>
    <n v="0.36725999999999998"/>
  </r>
  <r>
    <x v="0"/>
    <n v="59"/>
    <n v="5"/>
    <x v="2"/>
    <s v="Meudon"/>
    <x v="12"/>
    <n v="286.77999999999997"/>
    <s v="Facture"/>
    <x v="0"/>
    <s v="février 24"/>
    <x v="0"/>
    <n v="2"/>
    <x v="12"/>
    <n v="42460.2"/>
    <n v="115613.47"/>
    <n v="0.36725999999999998"/>
  </r>
  <r>
    <x v="0"/>
    <n v="60"/>
    <n v="8"/>
    <x v="6"/>
    <s v="Meudon"/>
    <x v="12"/>
    <n v="196"/>
    <s v="Facture"/>
    <x v="0"/>
    <s v="février 24"/>
    <x v="0"/>
    <n v="2"/>
    <x v="12"/>
    <n v="42460.2"/>
    <n v="115613.47"/>
    <n v="0.36725999999999998"/>
  </r>
  <r>
    <x v="0"/>
    <n v="61"/>
    <n v="12"/>
    <x v="3"/>
    <s v="Meudon"/>
    <x v="12"/>
    <n v="154.1"/>
    <s v="Facture"/>
    <x v="0"/>
    <s v="février 24"/>
    <x v="0"/>
    <n v="2"/>
    <x v="12"/>
    <n v="42460.2"/>
    <n v="115613.47"/>
    <n v="0.36725999999999998"/>
  </r>
  <r>
    <x v="0"/>
    <n v="62"/>
    <n v="10"/>
    <x v="4"/>
    <s v="Meudon"/>
    <x v="12"/>
    <n v="132.72"/>
    <s v="Facture"/>
    <x v="0"/>
    <s v="février 24"/>
    <x v="0"/>
    <n v="2"/>
    <x v="12"/>
    <n v="42460.2"/>
    <n v="115613.47"/>
    <n v="0.36725999999999998"/>
  </r>
  <r>
    <x v="0"/>
    <n v="63"/>
    <n v="4"/>
    <x v="1"/>
    <s v="Meudon"/>
    <x v="11"/>
    <n v="11.95"/>
    <s v="Facture"/>
    <x v="0"/>
    <s v="février 24"/>
    <x v="0"/>
    <n v="2"/>
    <x v="11"/>
    <n v="42460.2"/>
    <n v="115613.47"/>
    <n v="0.36725999999999998"/>
  </r>
  <r>
    <x v="0"/>
    <n v="64"/>
    <n v="4"/>
    <x v="1"/>
    <s v="Meudon"/>
    <x v="12"/>
    <n v="375.91"/>
    <s v="Facture"/>
    <x v="0"/>
    <s v="février 24"/>
    <x v="0"/>
    <n v="2"/>
    <x v="12"/>
    <n v="42460.2"/>
    <n v="115613.47"/>
    <n v="0.36725999999999998"/>
  </r>
  <r>
    <x v="0"/>
    <n v="65"/>
    <n v="10"/>
    <x v="4"/>
    <s v="Meudon"/>
    <x v="13"/>
    <n v="118.49"/>
    <s v="Facture"/>
    <x v="0"/>
    <s v="février 24"/>
    <x v="0"/>
    <n v="2"/>
    <x v="13"/>
    <n v="42460.2"/>
    <n v="115613.47"/>
    <n v="0.36725999999999998"/>
  </r>
  <r>
    <x v="0"/>
    <n v="66"/>
    <n v="15"/>
    <x v="0"/>
    <s v="Meudon"/>
    <x v="12"/>
    <n v="337.95"/>
    <s v="Facture"/>
    <x v="0"/>
    <s v="février 24"/>
    <x v="0"/>
    <n v="2"/>
    <x v="12"/>
    <n v="42460.2"/>
    <n v="115613.47"/>
    <n v="0.36725999999999998"/>
  </r>
  <r>
    <x v="0"/>
    <n v="67"/>
    <n v="5"/>
    <x v="2"/>
    <s v="Meudon"/>
    <x v="12"/>
    <n v="473.39"/>
    <s v="Facture"/>
    <x v="0"/>
    <s v="février 24"/>
    <x v="0"/>
    <n v="2"/>
    <x v="12"/>
    <n v="42460.2"/>
    <n v="115613.47"/>
    <n v="0.36725999999999998"/>
  </r>
  <r>
    <x v="0"/>
    <n v="68"/>
    <n v="12"/>
    <x v="3"/>
    <s v="Meudon"/>
    <x v="13"/>
    <n v="244.52"/>
    <s v="Facture"/>
    <x v="0"/>
    <s v="février 24"/>
    <x v="0"/>
    <n v="2"/>
    <x v="13"/>
    <n v="42460.2"/>
    <n v="115613.47"/>
    <n v="0.36725999999999998"/>
  </r>
  <r>
    <x v="0"/>
    <n v="69"/>
    <n v="4"/>
    <x v="1"/>
    <s v="Meudon"/>
    <x v="13"/>
    <n v="198.04"/>
    <s v="Facture"/>
    <x v="0"/>
    <s v="février 24"/>
    <x v="0"/>
    <n v="2"/>
    <x v="13"/>
    <n v="42460.2"/>
    <n v="115613.47"/>
    <n v="0.36725999999999998"/>
  </r>
  <r>
    <x v="0"/>
    <n v="70"/>
    <n v="4"/>
    <x v="1"/>
    <s v="Meudon"/>
    <x v="14"/>
    <n v="195.79"/>
    <s v="Facture"/>
    <x v="0"/>
    <s v="février 24"/>
    <x v="0"/>
    <n v="2"/>
    <x v="14"/>
    <n v="42460.2"/>
    <n v="115613.47"/>
    <n v="0.36725999999999998"/>
  </r>
  <r>
    <x v="0"/>
    <n v="71"/>
    <n v="4"/>
    <x v="1"/>
    <s v="Meudon"/>
    <x v="14"/>
    <n v="8.64"/>
    <s v="Facture"/>
    <x v="0"/>
    <s v="février 24"/>
    <x v="0"/>
    <n v="2"/>
    <x v="14"/>
    <n v="42460.2"/>
    <n v="115613.47"/>
    <n v="0.36725999999999998"/>
  </r>
  <r>
    <x v="0"/>
    <n v="72"/>
    <n v="4"/>
    <x v="1"/>
    <s v="Meudon"/>
    <x v="14"/>
    <n v="53.81"/>
    <s v="Facture"/>
    <x v="0"/>
    <s v="février 24"/>
    <x v="0"/>
    <n v="2"/>
    <x v="14"/>
    <n v="42460.2"/>
    <n v="115613.47"/>
    <n v="0.36725999999999998"/>
  </r>
  <r>
    <x v="0"/>
    <n v="73"/>
    <n v="10"/>
    <x v="4"/>
    <s v="Meudon"/>
    <x v="15"/>
    <n v="41.87"/>
    <s v="Facture"/>
    <x v="0"/>
    <s v="février 24"/>
    <x v="0"/>
    <n v="2"/>
    <x v="15"/>
    <n v="42460.2"/>
    <n v="115613.47"/>
    <n v="0.36725999999999998"/>
  </r>
  <r>
    <x v="0"/>
    <n v="74"/>
    <n v="5"/>
    <x v="2"/>
    <s v="Meudon"/>
    <x v="15"/>
    <n v="174.88"/>
    <s v="Facture"/>
    <x v="0"/>
    <s v="février 24"/>
    <x v="0"/>
    <n v="2"/>
    <x v="15"/>
    <n v="42460.2"/>
    <n v="115613.47"/>
    <n v="0.36725999999999998"/>
  </r>
  <r>
    <x v="0"/>
    <n v="75"/>
    <n v="3"/>
    <x v="5"/>
    <s v="Meudon"/>
    <x v="14"/>
    <n v="276"/>
    <s v="Facture"/>
    <x v="0"/>
    <s v="février 24"/>
    <x v="0"/>
    <n v="2"/>
    <x v="14"/>
    <n v="42460.2"/>
    <n v="115613.47"/>
    <n v="0.36725999999999998"/>
  </r>
  <r>
    <x v="0"/>
    <n v="76"/>
    <n v="4"/>
    <x v="1"/>
    <s v="Meudon"/>
    <x v="15"/>
    <n v="44.84"/>
    <s v="Facture"/>
    <x v="0"/>
    <s v="février 24"/>
    <x v="0"/>
    <n v="2"/>
    <x v="15"/>
    <n v="42460.2"/>
    <n v="115613.47"/>
    <n v="0.36725999999999998"/>
  </r>
  <r>
    <x v="0"/>
    <n v="77"/>
    <n v="8"/>
    <x v="6"/>
    <s v="Meudon"/>
    <x v="4"/>
    <n v="326.18"/>
    <s v="Facture"/>
    <x v="0"/>
    <s v="février 24"/>
    <x v="0"/>
    <n v="2"/>
    <x v="4"/>
    <n v="42460.2"/>
    <n v="115613.47"/>
    <n v="0.36725999999999998"/>
  </r>
  <r>
    <x v="0"/>
    <n v="78"/>
    <n v="8"/>
    <x v="6"/>
    <s v="Meudon"/>
    <x v="3"/>
    <n v="598.63"/>
    <s v="Facture"/>
    <x v="0"/>
    <s v="février 24"/>
    <x v="0"/>
    <n v="2"/>
    <x v="3"/>
    <n v="42460.2"/>
    <n v="115613.47"/>
    <n v="0.36725999999999998"/>
  </r>
  <r>
    <x v="0"/>
    <n v="79"/>
    <n v="13"/>
    <x v="8"/>
    <s v="Meudon"/>
    <x v="2"/>
    <n v="556.54999999999995"/>
    <s v="Facture"/>
    <x v="0"/>
    <s v="février 24"/>
    <x v="0"/>
    <n v="2"/>
    <x v="2"/>
    <n v="42460.2"/>
    <n v="115613.47"/>
    <n v="0.36725999999999998"/>
  </r>
  <r>
    <x v="0"/>
    <n v="80"/>
    <n v="4"/>
    <x v="1"/>
    <s v="Meudon"/>
    <x v="16"/>
    <n v="158.47"/>
    <s v="Facture"/>
    <x v="0"/>
    <s v="février 24"/>
    <x v="0"/>
    <n v="2"/>
    <x v="16"/>
    <n v="42460.2"/>
    <n v="115613.47"/>
    <n v="0.36725999999999998"/>
  </r>
  <r>
    <x v="0"/>
    <n v="81"/>
    <n v="4"/>
    <x v="1"/>
    <s v="Meudon"/>
    <x v="16"/>
    <n v="20.95"/>
    <s v="Facture"/>
    <x v="0"/>
    <s v="février 24"/>
    <x v="0"/>
    <n v="2"/>
    <x v="16"/>
    <n v="42460.2"/>
    <n v="115613.47"/>
    <n v="0.36725999999999998"/>
  </r>
  <r>
    <x v="0"/>
    <n v="82"/>
    <n v="5"/>
    <x v="2"/>
    <s v="Meudon"/>
    <x v="16"/>
    <n v="271.27999999999997"/>
    <s v="Facture"/>
    <x v="0"/>
    <s v="février 24"/>
    <x v="0"/>
    <n v="2"/>
    <x v="16"/>
    <n v="42460.2"/>
    <n v="115613.47"/>
    <n v="0.36725999999999998"/>
  </r>
  <r>
    <x v="0"/>
    <n v="83"/>
    <n v="15"/>
    <x v="0"/>
    <s v="Meudon"/>
    <x v="16"/>
    <n v="145.21"/>
    <s v="Facture"/>
    <x v="0"/>
    <s v="février 24"/>
    <x v="0"/>
    <n v="2"/>
    <x v="16"/>
    <n v="42460.2"/>
    <n v="115613.47"/>
    <n v="0.36725999999999998"/>
  </r>
  <r>
    <x v="0"/>
    <n v="84"/>
    <n v="12"/>
    <x v="3"/>
    <s v="Meudon"/>
    <x v="16"/>
    <n v="296.38"/>
    <s v="Facture"/>
    <x v="0"/>
    <s v="février 24"/>
    <x v="0"/>
    <n v="2"/>
    <x v="16"/>
    <n v="42460.2"/>
    <n v="115613.47"/>
    <n v="0.36725999999999998"/>
  </r>
  <r>
    <x v="0"/>
    <n v="85"/>
    <n v="4"/>
    <x v="1"/>
    <s v="Meudon"/>
    <x v="16"/>
    <n v="125"/>
    <s v="Facture"/>
    <x v="0"/>
    <s v="février 24"/>
    <x v="0"/>
    <n v="2"/>
    <x v="16"/>
    <n v="42460.2"/>
    <n v="115613.47"/>
    <n v="0.36725999999999998"/>
  </r>
  <r>
    <x v="0"/>
    <n v="86"/>
    <n v="8"/>
    <x v="6"/>
    <s v="Meudon"/>
    <x v="16"/>
    <n v="809.59"/>
    <s v="Facture"/>
    <x v="0"/>
    <s v="février 24"/>
    <x v="0"/>
    <n v="2"/>
    <x v="16"/>
    <n v="42460.2"/>
    <n v="115613.47"/>
    <n v="0.36725999999999998"/>
  </r>
  <r>
    <x v="0"/>
    <n v="87"/>
    <n v="4"/>
    <x v="1"/>
    <s v="Meudon"/>
    <x v="17"/>
    <n v="194.95"/>
    <s v="Facture"/>
    <x v="0"/>
    <s v="février 24"/>
    <x v="0"/>
    <n v="2"/>
    <x v="17"/>
    <n v="42460.2"/>
    <n v="115613.47"/>
    <n v="0.36725999999999998"/>
  </r>
  <r>
    <x v="0"/>
    <n v="88"/>
    <n v="5"/>
    <x v="2"/>
    <s v="Meudon"/>
    <x v="18"/>
    <n v="1275.8499999999999"/>
    <s v="Facture"/>
    <x v="0"/>
    <s v="février 24"/>
    <x v="0"/>
    <n v="2"/>
    <x v="18"/>
    <n v="42460.2"/>
    <n v="115613.47"/>
    <n v="0.36725999999999998"/>
  </r>
  <r>
    <x v="0"/>
    <n v="89"/>
    <n v="15"/>
    <x v="0"/>
    <s v="Meudon"/>
    <x v="17"/>
    <n v="157.93"/>
    <s v="Facture"/>
    <x v="0"/>
    <s v="février 24"/>
    <x v="0"/>
    <n v="2"/>
    <x v="17"/>
    <n v="42460.2"/>
    <n v="115613.47"/>
    <n v="0.36725999999999998"/>
  </r>
  <r>
    <x v="0"/>
    <n v="90"/>
    <n v="4"/>
    <x v="1"/>
    <s v="Meudon"/>
    <x v="18"/>
    <n v="273.92"/>
    <s v="Facture"/>
    <x v="0"/>
    <s v="février 24"/>
    <x v="0"/>
    <n v="2"/>
    <x v="18"/>
    <n v="42460.2"/>
    <n v="115613.47"/>
    <n v="0.36725999999999998"/>
  </r>
  <r>
    <x v="0"/>
    <n v="91"/>
    <n v="12"/>
    <x v="3"/>
    <s v="Meudon"/>
    <x v="18"/>
    <n v="361.47"/>
    <s v="Facture"/>
    <x v="0"/>
    <s v="février 24"/>
    <x v="0"/>
    <n v="2"/>
    <x v="18"/>
    <n v="42460.2"/>
    <n v="115613.47"/>
    <n v="0.36725999999999998"/>
  </r>
  <r>
    <x v="0"/>
    <n v="92"/>
    <n v="8"/>
    <x v="6"/>
    <s v="Meudon"/>
    <x v="18"/>
    <n v="1223.3800000000001"/>
    <s v="Facture"/>
    <x v="0"/>
    <s v="février 24"/>
    <x v="0"/>
    <n v="2"/>
    <x v="18"/>
    <n v="42460.2"/>
    <n v="115613.47"/>
    <n v="0.36725999999999998"/>
  </r>
  <r>
    <x v="0"/>
    <n v="93"/>
    <n v="3"/>
    <x v="5"/>
    <s v="Meudon"/>
    <x v="17"/>
    <n v="176.52"/>
    <s v="Facture"/>
    <x v="0"/>
    <s v="février 24"/>
    <x v="0"/>
    <n v="2"/>
    <x v="17"/>
    <n v="42460.2"/>
    <n v="115613.47"/>
    <n v="0.36725999999999998"/>
  </r>
  <r>
    <x v="0"/>
    <n v="94"/>
    <n v="4"/>
    <x v="1"/>
    <s v="Meudon"/>
    <x v="19"/>
    <n v="330.51"/>
    <s v="Facture"/>
    <x v="0"/>
    <s v="février 24"/>
    <x v="0"/>
    <n v="2"/>
    <x v="19"/>
    <n v="42460.2"/>
    <n v="115613.47"/>
    <n v="0.36725999999999998"/>
  </r>
  <r>
    <x v="0"/>
    <n v="95"/>
    <n v="5"/>
    <x v="2"/>
    <s v="Meudon"/>
    <x v="19"/>
    <n v="642.38"/>
    <s v="Facture"/>
    <x v="0"/>
    <s v="février 24"/>
    <x v="0"/>
    <n v="2"/>
    <x v="19"/>
    <n v="42460.2"/>
    <n v="115613.47"/>
    <n v="0.36725999999999998"/>
  </r>
  <r>
    <x v="0"/>
    <n v="96"/>
    <n v="15"/>
    <x v="0"/>
    <s v="Meudon"/>
    <x v="19"/>
    <n v="211.64"/>
    <s v="Facture"/>
    <x v="0"/>
    <s v="février 24"/>
    <x v="0"/>
    <n v="2"/>
    <x v="19"/>
    <n v="42460.2"/>
    <n v="115613.47"/>
    <n v="0.36725999999999998"/>
  </r>
  <r>
    <x v="0"/>
    <n v="97"/>
    <n v="12"/>
    <x v="3"/>
    <s v="Meudon"/>
    <x v="19"/>
    <n v="339.91"/>
    <s v="Facture"/>
    <x v="0"/>
    <s v="février 24"/>
    <x v="0"/>
    <n v="2"/>
    <x v="19"/>
    <n v="42460.2"/>
    <n v="115613.47"/>
    <n v="0.36725999999999998"/>
  </r>
  <r>
    <x v="0"/>
    <n v="98"/>
    <n v="10"/>
    <x v="4"/>
    <s v="Meudon"/>
    <x v="19"/>
    <n v="377.57"/>
    <s v="Facture"/>
    <x v="0"/>
    <s v="février 24"/>
    <x v="0"/>
    <n v="2"/>
    <x v="19"/>
    <n v="42460.2"/>
    <n v="115613.47"/>
    <n v="0.36725999999999998"/>
  </r>
  <r>
    <x v="0"/>
    <n v="99"/>
    <n v="4"/>
    <x v="1"/>
    <s v="Meudon"/>
    <x v="20"/>
    <n v="371.85"/>
    <s v="Facture"/>
    <x v="0"/>
    <s v="février 24"/>
    <x v="0"/>
    <n v="2"/>
    <x v="20"/>
    <n v="42460.2"/>
    <n v="115613.47"/>
    <n v="0.36725999999999998"/>
  </r>
  <r>
    <x v="0"/>
    <n v="100"/>
    <n v="4"/>
    <x v="1"/>
    <s v="Meudon"/>
    <x v="21"/>
    <n v="19"/>
    <s v="Facture"/>
    <x v="0"/>
    <s v="février 24"/>
    <x v="0"/>
    <n v="2"/>
    <x v="21"/>
    <n v="42460.2"/>
    <n v="115613.47"/>
    <n v="0.36725999999999998"/>
  </r>
  <r>
    <x v="0"/>
    <n v="101"/>
    <n v="4"/>
    <x v="1"/>
    <s v="Meudon"/>
    <x v="19"/>
    <n v="89.23"/>
    <s v="Facture"/>
    <x v="0"/>
    <s v="février 24"/>
    <x v="0"/>
    <n v="2"/>
    <x v="19"/>
    <n v="42460.2"/>
    <n v="115613.47"/>
    <n v="0.36725999999999998"/>
  </r>
  <r>
    <x v="0"/>
    <n v="102"/>
    <n v="12"/>
    <x v="3"/>
    <s v="Meudon"/>
    <x v="21"/>
    <n v="155.88"/>
    <s v="Facture"/>
    <x v="0"/>
    <s v="février 24"/>
    <x v="0"/>
    <n v="2"/>
    <x v="21"/>
    <n v="42460.2"/>
    <n v="115613.47"/>
    <n v="0.36725999999999998"/>
  </r>
  <r>
    <x v="0"/>
    <n v="103"/>
    <n v="15"/>
    <x v="0"/>
    <s v="Meudon"/>
    <x v="21"/>
    <n v="358.14"/>
    <s v="Facture"/>
    <x v="0"/>
    <s v="février 24"/>
    <x v="0"/>
    <n v="2"/>
    <x v="21"/>
    <n v="42460.2"/>
    <n v="115613.47"/>
    <n v="0.36725999999999998"/>
  </r>
  <r>
    <x v="0"/>
    <n v="104"/>
    <n v="8"/>
    <x v="6"/>
    <s v="Meudon"/>
    <x v="21"/>
    <n v="409.16"/>
    <s v="Facture"/>
    <x v="0"/>
    <s v="février 24"/>
    <x v="0"/>
    <n v="2"/>
    <x v="21"/>
    <n v="42460.2"/>
    <n v="115613.47"/>
    <n v="0.36725999999999998"/>
  </r>
  <r>
    <x v="0"/>
    <n v="105"/>
    <n v="10"/>
    <x v="4"/>
    <s v="Meudon"/>
    <x v="21"/>
    <n v="162.77000000000001"/>
    <s v="Facture"/>
    <x v="0"/>
    <s v="février 24"/>
    <x v="0"/>
    <n v="2"/>
    <x v="21"/>
    <n v="42460.2"/>
    <n v="115613.47"/>
    <n v="0.36725999999999998"/>
  </r>
  <r>
    <x v="0"/>
    <n v="106"/>
    <n v="4"/>
    <x v="1"/>
    <s v="Meudon"/>
    <x v="22"/>
    <n v="226.61"/>
    <s v="Facture"/>
    <x v="0"/>
    <s v="février 24"/>
    <x v="0"/>
    <n v="2"/>
    <x v="22"/>
    <n v="42460.2"/>
    <n v="115613.47"/>
    <n v="0.36725999999999998"/>
  </r>
  <r>
    <x v="0"/>
    <n v="107"/>
    <n v="12"/>
    <x v="3"/>
    <s v="Meudon"/>
    <x v="22"/>
    <n v="274.02"/>
    <s v="Facture"/>
    <x v="0"/>
    <s v="février 24"/>
    <x v="0"/>
    <n v="2"/>
    <x v="22"/>
    <n v="42460.2"/>
    <n v="115613.47"/>
    <n v="0.36725999999999998"/>
  </r>
  <r>
    <x v="0"/>
    <n v="108"/>
    <n v="5"/>
    <x v="2"/>
    <s v="Meudon"/>
    <x v="22"/>
    <n v="812.21"/>
    <s v="Facture"/>
    <x v="0"/>
    <s v="février 24"/>
    <x v="0"/>
    <n v="2"/>
    <x v="22"/>
    <n v="42460.2"/>
    <n v="115613.47"/>
    <n v="0.36725999999999998"/>
  </r>
  <r>
    <x v="0"/>
    <n v="109"/>
    <n v="15"/>
    <x v="0"/>
    <s v="Meudon"/>
    <x v="22"/>
    <n v="178.04"/>
    <s v="Facture"/>
    <x v="0"/>
    <s v="février 24"/>
    <x v="0"/>
    <n v="2"/>
    <x v="22"/>
    <n v="42460.2"/>
    <n v="115613.47"/>
    <n v="0.36725999999999998"/>
  </r>
  <r>
    <x v="0"/>
    <n v="110"/>
    <n v="12"/>
    <x v="3"/>
    <s v="Meudon"/>
    <x v="23"/>
    <n v="379.94"/>
    <s v="Facture"/>
    <x v="0"/>
    <s v="février 24"/>
    <x v="0"/>
    <n v="2"/>
    <x v="23"/>
    <n v="42460.2"/>
    <n v="115613.47"/>
    <n v="0.36725999999999998"/>
  </r>
  <r>
    <x v="0"/>
    <n v="111"/>
    <n v="4"/>
    <x v="1"/>
    <s v="Meudon"/>
    <x v="23"/>
    <n v="240.34"/>
    <s v="Facture"/>
    <x v="0"/>
    <s v="février 24"/>
    <x v="0"/>
    <n v="2"/>
    <x v="23"/>
    <n v="42460.2"/>
    <n v="115613.47"/>
    <n v="0.36725999999999998"/>
  </r>
  <r>
    <x v="0"/>
    <n v="112"/>
    <n v="5"/>
    <x v="2"/>
    <s v="Meudon"/>
    <x v="23"/>
    <n v="359.11"/>
    <s v="Facture"/>
    <x v="0"/>
    <s v="février 24"/>
    <x v="0"/>
    <n v="2"/>
    <x v="23"/>
    <n v="42460.2"/>
    <n v="115613.47"/>
    <n v="0.36725999999999998"/>
  </r>
  <r>
    <x v="0"/>
    <n v="113"/>
    <n v="18"/>
    <x v="9"/>
    <s v="Meudon"/>
    <x v="22"/>
    <n v="1441.3"/>
    <s v="Facture"/>
    <x v="0"/>
    <s v="février 24"/>
    <x v="0"/>
    <n v="2"/>
    <x v="22"/>
    <n v="42460.2"/>
    <n v="115613.47"/>
    <n v="0.36725999999999998"/>
  </r>
  <r>
    <x v="0"/>
    <n v="114"/>
    <n v="21"/>
    <x v="10"/>
    <s v="Meudon"/>
    <x v="23"/>
    <n v="2127.38"/>
    <s v="Facture"/>
    <x v="0"/>
    <s v="février 24"/>
    <x v="0"/>
    <n v="2"/>
    <x v="23"/>
    <n v="42460.2"/>
    <n v="115613.47"/>
    <n v="0.36725999999999998"/>
  </r>
  <r>
    <x v="0"/>
    <n v="115"/>
    <n v="4"/>
    <x v="1"/>
    <s v="Meudon"/>
    <x v="24"/>
    <n v="159.85"/>
    <s v="Facture"/>
    <x v="0"/>
    <s v="mars 24"/>
    <x v="1"/>
    <n v="3"/>
    <x v="24"/>
    <n v="59616.26"/>
    <n v="110899.77"/>
    <n v="0.53756899999999996"/>
  </r>
  <r>
    <x v="0"/>
    <n v="116"/>
    <n v="10"/>
    <x v="4"/>
    <s v="Meudon"/>
    <x v="24"/>
    <n v="213.1"/>
    <s v="Facture"/>
    <x v="0"/>
    <s v="mars 24"/>
    <x v="1"/>
    <n v="3"/>
    <x v="24"/>
    <n v="59616.26"/>
    <n v="110899.77"/>
    <n v="0.53756899999999996"/>
  </r>
  <r>
    <x v="0"/>
    <n v="117"/>
    <n v="16"/>
    <x v="11"/>
    <s v="Meudon"/>
    <x v="24"/>
    <n v="227.12"/>
    <s v="Facture"/>
    <x v="0"/>
    <s v="mars 24"/>
    <x v="1"/>
    <n v="3"/>
    <x v="24"/>
    <n v="59616.26"/>
    <n v="110899.77"/>
    <n v="0.53756899999999996"/>
  </r>
  <r>
    <x v="0"/>
    <n v="118"/>
    <n v="12"/>
    <x v="3"/>
    <s v="Meudon"/>
    <x v="24"/>
    <n v="323.18"/>
    <s v="Facture"/>
    <x v="0"/>
    <s v="mars 24"/>
    <x v="1"/>
    <n v="3"/>
    <x v="24"/>
    <n v="59616.26"/>
    <n v="110899.77"/>
    <n v="0.53756899999999996"/>
  </r>
  <r>
    <x v="0"/>
    <n v="119"/>
    <n v="8"/>
    <x v="6"/>
    <s v="Meudon"/>
    <x v="24"/>
    <n v="834.72"/>
    <s v="Facture"/>
    <x v="0"/>
    <s v="mars 24"/>
    <x v="1"/>
    <n v="3"/>
    <x v="24"/>
    <n v="59616.26"/>
    <n v="110899.77"/>
    <n v="0.53756899999999996"/>
  </r>
  <r>
    <x v="0"/>
    <n v="120"/>
    <n v="4"/>
    <x v="1"/>
    <s v="Meudon"/>
    <x v="24"/>
    <n v="26.4"/>
    <s v="Facture"/>
    <x v="0"/>
    <s v="mars 24"/>
    <x v="1"/>
    <n v="3"/>
    <x v="24"/>
    <n v="59616.26"/>
    <n v="110899.77"/>
    <n v="0.53756899999999996"/>
  </r>
  <r>
    <x v="0"/>
    <n v="121"/>
    <n v="4"/>
    <x v="1"/>
    <s v="Meudon"/>
    <x v="24"/>
    <n v="8.85"/>
    <s v="Facture"/>
    <x v="0"/>
    <s v="mars 24"/>
    <x v="1"/>
    <n v="3"/>
    <x v="24"/>
    <n v="59616.26"/>
    <n v="110899.77"/>
    <n v="0.53756899999999996"/>
  </r>
  <r>
    <x v="0"/>
    <n v="122"/>
    <n v="5"/>
    <x v="2"/>
    <s v="Meudon"/>
    <x v="25"/>
    <n v="561.02"/>
    <s v="Facture"/>
    <x v="0"/>
    <s v="mars 24"/>
    <x v="1"/>
    <n v="3"/>
    <x v="25"/>
    <n v="59616.26"/>
    <n v="110899.77"/>
    <n v="0.53756899999999996"/>
  </r>
  <r>
    <x v="0"/>
    <n v="123"/>
    <n v="15"/>
    <x v="0"/>
    <s v="Meudon"/>
    <x v="24"/>
    <n v="216.04"/>
    <s v="Facture"/>
    <x v="0"/>
    <s v="mars 24"/>
    <x v="1"/>
    <n v="3"/>
    <x v="24"/>
    <n v="59616.26"/>
    <n v="110899.77"/>
    <n v="0.53756899999999996"/>
  </r>
  <r>
    <x v="0"/>
    <n v="124"/>
    <n v="4"/>
    <x v="1"/>
    <s v="Meudon"/>
    <x v="25"/>
    <n v="443.22"/>
    <s v="Facture"/>
    <x v="0"/>
    <s v="mars 24"/>
    <x v="1"/>
    <n v="3"/>
    <x v="25"/>
    <n v="59616.26"/>
    <n v="110899.77"/>
    <n v="0.53756899999999996"/>
  </r>
  <r>
    <x v="0"/>
    <n v="125"/>
    <n v="4"/>
    <x v="1"/>
    <s v="Meudon"/>
    <x v="26"/>
    <n v="160.82"/>
    <s v="Facture"/>
    <x v="0"/>
    <s v="mars 24"/>
    <x v="1"/>
    <n v="3"/>
    <x v="26"/>
    <n v="59616.26"/>
    <n v="110899.77"/>
    <n v="0.53756899999999996"/>
  </r>
  <r>
    <x v="0"/>
    <n v="126"/>
    <n v="4"/>
    <x v="1"/>
    <s v="Meudon"/>
    <x v="25"/>
    <n v="51.67"/>
    <s v="Facture"/>
    <x v="0"/>
    <s v="mars 24"/>
    <x v="1"/>
    <n v="3"/>
    <x v="25"/>
    <n v="59616.26"/>
    <n v="110899.77"/>
    <n v="0.53756899999999996"/>
  </r>
  <r>
    <x v="0"/>
    <n v="127"/>
    <n v="12"/>
    <x v="3"/>
    <s v="Meudon"/>
    <x v="25"/>
    <n v="707.46"/>
    <s v="Facture"/>
    <x v="0"/>
    <s v="mars 24"/>
    <x v="1"/>
    <n v="3"/>
    <x v="25"/>
    <n v="59616.26"/>
    <n v="110899.77"/>
    <n v="0.53756899999999996"/>
  </r>
  <r>
    <x v="0"/>
    <n v="128"/>
    <n v="12"/>
    <x v="3"/>
    <s v="Meudon"/>
    <x v="27"/>
    <n v="118.4"/>
    <s v="Facture"/>
    <x v="0"/>
    <s v="mars 24"/>
    <x v="1"/>
    <n v="3"/>
    <x v="27"/>
    <n v="59616.26"/>
    <n v="110899.77"/>
    <n v="0.53756899999999996"/>
  </r>
  <r>
    <x v="0"/>
    <n v="129"/>
    <n v="10"/>
    <x v="4"/>
    <s v="Meudon"/>
    <x v="27"/>
    <n v="93.2"/>
    <s v="Facture"/>
    <x v="0"/>
    <s v="mars 24"/>
    <x v="1"/>
    <n v="3"/>
    <x v="27"/>
    <n v="59616.26"/>
    <n v="110899.77"/>
    <n v="0.53756899999999996"/>
  </r>
  <r>
    <x v="0"/>
    <n v="130"/>
    <n v="5"/>
    <x v="2"/>
    <s v="Meudon"/>
    <x v="26"/>
    <n v="370.48"/>
    <s v="Facture"/>
    <x v="0"/>
    <s v="mars 24"/>
    <x v="1"/>
    <n v="3"/>
    <x v="26"/>
    <n v="59616.26"/>
    <n v="110899.77"/>
    <n v="0.53756899999999996"/>
  </r>
  <r>
    <x v="0"/>
    <n v="131"/>
    <n v="4"/>
    <x v="1"/>
    <s v="Meudon"/>
    <x v="27"/>
    <n v="87.62"/>
    <s v="Facture"/>
    <x v="0"/>
    <s v="mars 24"/>
    <x v="1"/>
    <n v="3"/>
    <x v="27"/>
    <n v="59616.26"/>
    <n v="110899.77"/>
    <n v="0.53756899999999996"/>
  </r>
  <r>
    <x v="0"/>
    <n v="132"/>
    <n v="3"/>
    <x v="5"/>
    <s v="Meudon"/>
    <x v="27"/>
    <n v="267.31"/>
    <s v="Facture"/>
    <x v="0"/>
    <s v="mars 24"/>
    <x v="1"/>
    <n v="3"/>
    <x v="27"/>
    <n v="59616.26"/>
    <n v="110899.77"/>
    <n v="0.53756899999999996"/>
  </r>
  <r>
    <x v="0"/>
    <n v="133"/>
    <n v="12"/>
    <x v="3"/>
    <s v="Meudon"/>
    <x v="28"/>
    <n v="442.9"/>
    <s v="Facture"/>
    <x v="0"/>
    <s v="mars 24"/>
    <x v="1"/>
    <n v="3"/>
    <x v="28"/>
    <n v="59616.26"/>
    <n v="110899.77"/>
    <n v="0.53756899999999996"/>
  </r>
  <r>
    <x v="0"/>
    <n v="134"/>
    <n v="15"/>
    <x v="0"/>
    <s v="Meudon"/>
    <x v="28"/>
    <n v="145.65"/>
    <s v="Facture"/>
    <x v="0"/>
    <s v="mars 24"/>
    <x v="1"/>
    <n v="3"/>
    <x v="28"/>
    <n v="59616.26"/>
    <n v="110899.77"/>
    <n v="0.53756899999999996"/>
  </r>
  <r>
    <x v="0"/>
    <n v="135"/>
    <n v="4"/>
    <x v="1"/>
    <s v="Meudon"/>
    <x v="28"/>
    <n v="251.23"/>
    <s v="Facture"/>
    <x v="0"/>
    <s v="mars 24"/>
    <x v="1"/>
    <n v="3"/>
    <x v="28"/>
    <n v="59616.26"/>
    <n v="110899.77"/>
    <n v="0.53756899999999996"/>
  </r>
  <r>
    <x v="0"/>
    <n v="136"/>
    <n v="5"/>
    <x v="2"/>
    <s v="Meudon"/>
    <x v="28"/>
    <n v="663.82"/>
    <s v="Facture"/>
    <x v="0"/>
    <s v="mars 24"/>
    <x v="1"/>
    <n v="3"/>
    <x v="28"/>
    <n v="59616.26"/>
    <n v="110899.77"/>
    <n v="0.53756899999999996"/>
  </r>
  <r>
    <x v="0"/>
    <n v="137"/>
    <n v="3"/>
    <x v="5"/>
    <s v="Meudon"/>
    <x v="29"/>
    <n v="234.78"/>
    <s v="Facture"/>
    <x v="0"/>
    <s v="mars 24"/>
    <x v="1"/>
    <n v="3"/>
    <x v="29"/>
    <n v="59616.26"/>
    <n v="110899.77"/>
    <n v="0.53756899999999996"/>
  </r>
  <r>
    <x v="0"/>
    <n v="138"/>
    <n v="5"/>
    <x v="2"/>
    <s v="Meudon"/>
    <x v="29"/>
    <n v="107.05"/>
    <s v="Facture"/>
    <x v="0"/>
    <s v="mars 24"/>
    <x v="1"/>
    <n v="3"/>
    <x v="29"/>
    <n v="59616.26"/>
    <n v="110899.77"/>
    <n v="0.53756899999999996"/>
  </r>
  <r>
    <x v="0"/>
    <n v="139"/>
    <n v="10"/>
    <x v="4"/>
    <s v="Meudon"/>
    <x v="29"/>
    <n v="44.11"/>
    <s v="Facture"/>
    <x v="0"/>
    <s v="mars 24"/>
    <x v="1"/>
    <n v="3"/>
    <x v="29"/>
    <n v="59616.26"/>
    <n v="110899.77"/>
    <n v="0.53756899999999996"/>
  </r>
  <r>
    <x v="0"/>
    <n v="140"/>
    <n v="4"/>
    <x v="1"/>
    <s v="Meudon"/>
    <x v="29"/>
    <n v="109.62"/>
    <s v="Facture"/>
    <x v="0"/>
    <s v="mars 24"/>
    <x v="1"/>
    <n v="3"/>
    <x v="29"/>
    <n v="59616.26"/>
    <n v="110899.77"/>
    <n v="0.53756899999999996"/>
  </r>
  <r>
    <x v="0"/>
    <n v="141"/>
    <n v="4"/>
    <x v="1"/>
    <s v="Meudon"/>
    <x v="30"/>
    <n v="342.49"/>
    <s v="Facture"/>
    <x v="0"/>
    <s v="mars 24"/>
    <x v="1"/>
    <n v="3"/>
    <x v="30"/>
    <n v="59616.26"/>
    <n v="110899.77"/>
    <n v="0.53756899999999996"/>
  </r>
  <r>
    <x v="0"/>
    <n v="142"/>
    <n v="8"/>
    <x v="6"/>
    <s v="Meudon"/>
    <x v="30"/>
    <n v="905.76"/>
    <s v="Facture"/>
    <x v="0"/>
    <s v="mars 24"/>
    <x v="1"/>
    <n v="3"/>
    <x v="30"/>
    <n v="59616.26"/>
    <n v="110899.77"/>
    <n v="0.53756899999999996"/>
  </r>
  <r>
    <x v="0"/>
    <n v="143"/>
    <n v="12"/>
    <x v="3"/>
    <s v="Meudon"/>
    <x v="30"/>
    <n v="738.95"/>
    <s v="Facture"/>
    <x v="0"/>
    <s v="mars 24"/>
    <x v="1"/>
    <n v="3"/>
    <x v="30"/>
    <n v="59616.26"/>
    <n v="110899.77"/>
    <n v="0.53756899999999996"/>
  </r>
  <r>
    <x v="0"/>
    <n v="144"/>
    <n v="8"/>
    <x v="6"/>
    <s v="Meudon"/>
    <x v="31"/>
    <n v="629.49"/>
    <s v="Facture"/>
    <x v="0"/>
    <s v="mars 24"/>
    <x v="1"/>
    <n v="3"/>
    <x v="31"/>
    <n v="59616.26"/>
    <n v="110899.77"/>
    <n v="0.53756899999999996"/>
  </r>
  <r>
    <x v="0"/>
    <n v="145"/>
    <n v="12"/>
    <x v="3"/>
    <s v="Meudon"/>
    <x v="31"/>
    <n v="396.74"/>
    <s v="Facture"/>
    <x v="0"/>
    <s v="mars 24"/>
    <x v="1"/>
    <n v="3"/>
    <x v="31"/>
    <n v="59616.26"/>
    <n v="110899.77"/>
    <n v="0.53756899999999996"/>
  </r>
  <r>
    <x v="0"/>
    <n v="146"/>
    <n v="10"/>
    <x v="4"/>
    <s v="Meudon"/>
    <x v="32"/>
    <n v="241.33"/>
    <s v="Facture"/>
    <x v="0"/>
    <s v="mars 24"/>
    <x v="1"/>
    <n v="3"/>
    <x v="32"/>
    <n v="59616.26"/>
    <n v="110899.77"/>
    <n v="0.53756899999999996"/>
  </r>
  <r>
    <x v="0"/>
    <n v="147"/>
    <n v="15"/>
    <x v="0"/>
    <s v="Meudon"/>
    <x v="30"/>
    <n v="444.68"/>
    <s v="Facture"/>
    <x v="0"/>
    <s v="mars 24"/>
    <x v="1"/>
    <n v="3"/>
    <x v="30"/>
    <n v="59616.26"/>
    <n v="110899.77"/>
    <n v="0.53756899999999996"/>
  </r>
  <r>
    <x v="0"/>
    <n v="148"/>
    <n v="4"/>
    <x v="1"/>
    <s v="Meudon"/>
    <x v="30"/>
    <n v="19.75"/>
    <s v="Facture"/>
    <x v="0"/>
    <s v="mars 24"/>
    <x v="1"/>
    <n v="3"/>
    <x v="30"/>
    <n v="59616.26"/>
    <n v="110899.77"/>
    <n v="0.53756899999999996"/>
  </r>
  <r>
    <x v="0"/>
    <n v="149"/>
    <n v="4"/>
    <x v="1"/>
    <s v="Meudon"/>
    <x v="32"/>
    <n v="445.19"/>
    <s v="Facture"/>
    <x v="0"/>
    <s v="mars 24"/>
    <x v="1"/>
    <n v="3"/>
    <x v="32"/>
    <n v="59616.26"/>
    <n v="110899.77"/>
    <n v="0.53756899999999996"/>
  </r>
  <r>
    <x v="0"/>
    <n v="150"/>
    <n v="5"/>
    <x v="2"/>
    <s v="Meudon"/>
    <x v="32"/>
    <n v="1050.92"/>
    <s v="Facture"/>
    <x v="0"/>
    <s v="mars 24"/>
    <x v="1"/>
    <n v="3"/>
    <x v="32"/>
    <n v="59616.26"/>
    <n v="110899.77"/>
    <n v="0.53756899999999996"/>
  </r>
  <r>
    <x v="0"/>
    <n v="151"/>
    <n v="3"/>
    <x v="5"/>
    <s v="Meudon"/>
    <x v="33"/>
    <n v="239.57"/>
    <s v="Facture"/>
    <x v="0"/>
    <s v="mars 24"/>
    <x v="1"/>
    <n v="3"/>
    <x v="33"/>
    <n v="59616.26"/>
    <n v="110899.77"/>
    <n v="0.53756899999999996"/>
  </r>
  <r>
    <x v="0"/>
    <n v="152"/>
    <n v="4"/>
    <x v="1"/>
    <s v="Meudon"/>
    <x v="33"/>
    <n v="31.62"/>
    <s v="Facture"/>
    <x v="0"/>
    <s v="mars 24"/>
    <x v="1"/>
    <n v="3"/>
    <x v="33"/>
    <n v="59616.26"/>
    <n v="110899.77"/>
    <n v="0.53756899999999996"/>
  </r>
  <r>
    <x v="0"/>
    <n v="153"/>
    <n v="4"/>
    <x v="1"/>
    <s v="Meudon"/>
    <x v="34"/>
    <n v="373.56"/>
    <s v="Facture"/>
    <x v="0"/>
    <s v="mars 24"/>
    <x v="1"/>
    <n v="3"/>
    <x v="34"/>
    <n v="59616.26"/>
    <n v="110899.77"/>
    <n v="0.53756899999999996"/>
  </r>
  <r>
    <x v="0"/>
    <n v="154"/>
    <n v="12"/>
    <x v="3"/>
    <s v="Meudon"/>
    <x v="34"/>
    <n v="459.82"/>
    <s v="Facture"/>
    <x v="0"/>
    <s v="mars 24"/>
    <x v="1"/>
    <n v="3"/>
    <x v="34"/>
    <n v="59616.26"/>
    <n v="110899.77"/>
    <n v="0.53756899999999996"/>
  </r>
  <r>
    <x v="0"/>
    <n v="155"/>
    <n v="10"/>
    <x v="4"/>
    <s v="Meudon"/>
    <x v="34"/>
    <n v="70.55"/>
    <s v="Facture"/>
    <x v="0"/>
    <s v="mars 24"/>
    <x v="1"/>
    <n v="3"/>
    <x v="34"/>
    <n v="59616.26"/>
    <n v="110899.77"/>
    <n v="0.53756899999999996"/>
  </r>
  <r>
    <x v="0"/>
    <n v="156"/>
    <n v="5"/>
    <x v="2"/>
    <s v="Meudon"/>
    <x v="34"/>
    <n v="582.54"/>
    <s v="Facture"/>
    <x v="0"/>
    <s v="mars 24"/>
    <x v="1"/>
    <n v="3"/>
    <x v="34"/>
    <n v="59616.26"/>
    <n v="110899.77"/>
    <n v="0.53756899999999996"/>
  </r>
  <r>
    <x v="0"/>
    <n v="157"/>
    <n v="10"/>
    <x v="4"/>
    <s v="Meudon"/>
    <x v="35"/>
    <n v="375.74"/>
    <s v="Facture"/>
    <x v="0"/>
    <s v="mars 24"/>
    <x v="1"/>
    <n v="3"/>
    <x v="35"/>
    <n v="59616.26"/>
    <n v="110899.77"/>
    <n v="0.53756899999999996"/>
  </r>
  <r>
    <x v="0"/>
    <n v="158"/>
    <n v="4"/>
    <x v="1"/>
    <s v="Meudon"/>
    <x v="35"/>
    <n v="271.31"/>
    <s v="Facture"/>
    <x v="0"/>
    <s v="mars 24"/>
    <x v="1"/>
    <n v="3"/>
    <x v="35"/>
    <n v="59616.26"/>
    <n v="110899.77"/>
    <n v="0.53756899999999996"/>
  </r>
  <r>
    <x v="0"/>
    <n v="159"/>
    <n v="12"/>
    <x v="3"/>
    <s v="Meudon"/>
    <x v="35"/>
    <n v="332.43"/>
    <s v="Facture"/>
    <x v="0"/>
    <s v="mars 24"/>
    <x v="1"/>
    <n v="3"/>
    <x v="35"/>
    <n v="59616.26"/>
    <n v="110899.77"/>
    <n v="0.53756899999999996"/>
  </r>
  <r>
    <x v="0"/>
    <n v="160"/>
    <n v="41"/>
    <x v="12"/>
    <s v="Meudon"/>
    <x v="35"/>
    <n v="642.44000000000005"/>
    <s v="Facture"/>
    <x v="0"/>
    <s v="mars 24"/>
    <x v="1"/>
    <n v="3"/>
    <x v="35"/>
    <n v="59616.26"/>
    <n v="110899.77"/>
    <n v="0.53756899999999996"/>
  </r>
  <r>
    <x v="0"/>
    <n v="161"/>
    <n v="3"/>
    <x v="5"/>
    <s v="Meudon"/>
    <x v="35"/>
    <n v="283.83"/>
    <s v="Facture"/>
    <x v="0"/>
    <s v="mars 24"/>
    <x v="1"/>
    <n v="3"/>
    <x v="35"/>
    <n v="59616.26"/>
    <n v="110899.77"/>
    <n v="0.53756899999999996"/>
  </r>
  <r>
    <x v="0"/>
    <n v="162"/>
    <n v="3"/>
    <x v="5"/>
    <s v="Meudon"/>
    <x v="35"/>
    <n v="23.57"/>
    <s v="Facture"/>
    <x v="0"/>
    <s v="mars 24"/>
    <x v="1"/>
    <n v="3"/>
    <x v="35"/>
    <n v="59616.26"/>
    <n v="110899.77"/>
    <n v="0.53756899999999996"/>
  </r>
  <r>
    <x v="0"/>
    <n v="163"/>
    <n v="3"/>
    <x v="5"/>
    <s v="Meudon"/>
    <x v="35"/>
    <n v="34.33"/>
    <s v="Facture"/>
    <x v="0"/>
    <s v="mars 24"/>
    <x v="1"/>
    <n v="3"/>
    <x v="35"/>
    <n v="59616.26"/>
    <n v="110899.77"/>
    <n v="0.53756899999999996"/>
  </r>
  <r>
    <x v="0"/>
    <n v="164"/>
    <n v="5"/>
    <x v="2"/>
    <s v="Meudon"/>
    <x v="35"/>
    <n v="176.4"/>
    <s v="Facture"/>
    <x v="0"/>
    <s v="mars 24"/>
    <x v="1"/>
    <n v="3"/>
    <x v="35"/>
    <n v="59616.26"/>
    <n v="110899.77"/>
    <n v="0.53756899999999996"/>
  </r>
  <r>
    <x v="0"/>
    <n v="165"/>
    <n v="5"/>
    <x v="2"/>
    <s v="Meudon"/>
    <x v="35"/>
    <n v="144.56"/>
    <s v="Facture"/>
    <x v="0"/>
    <s v="mars 24"/>
    <x v="1"/>
    <n v="3"/>
    <x v="35"/>
    <n v="59616.26"/>
    <n v="110899.77"/>
    <n v="0.53756899999999996"/>
  </r>
  <r>
    <x v="0"/>
    <n v="166"/>
    <n v="15"/>
    <x v="0"/>
    <s v="Meudon"/>
    <x v="36"/>
    <n v="103.28"/>
    <s v="Facture"/>
    <x v="0"/>
    <s v="mars 24"/>
    <x v="1"/>
    <n v="3"/>
    <x v="36"/>
    <n v="59616.26"/>
    <n v="110899.77"/>
    <n v="0.53756899999999996"/>
  </r>
  <r>
    <x v="0"/>
    <n v="167"/>
    <n v="5"/>
    <x v="2"/>
    <s v="Meudon"/>
    <x v="36"/>
    <n v="483.16"/>
    <s v="Facture"/>
    <x v="0"/>
    <s v="mars 24"/>
    <x v="1"/>
    <n v="3"/>
    <x v="36"/>
    <n v="59616.26"/>
    <n v="110899.77"/>
    <n v="0.53756899999999996"/>
  </r>
  <r>
    <x v="0"/>
    <n v="168"/>
    <n v="4"/>
    <x v="1"/>
    <s v="Meudon"/>
    <x v="36"/>
    <n v="155.34"/>
    <s v="Facture"/>
    <x v="0"/>
    <s v="mars 24"/>
    <x v="1"/>
    <n v="3"/>
    <x v="36"/>
    <n v="59616.26"/>
    <n v="110899.77"/>
    <n v="0.53756899999999996"/>
  </r>
  <r>
    <x v="0"/>
    <n v="169"/>
    <n v="12"/>
    <x v="3"/>
    <s v="Meudon"/>
    <x v="36"/>
    <n v="166.89"/>
    <s v="Facture"/>
    <x v="0"/>
    <s v="mars 24"/>
    <x v="1"/>
    <n v="3"/>
    <x v="36"/>
    <n v="59616.26"/>
    <n v="110899.77"/>
    <n v="0.53756899999999996"/>
  </r>
  <r>
    <x v="0"/>
    <n v="170"/>
    <n v="8"/>
    <x v="6"/>
    <s v="Meudon"/>
    <x v="37"/>
    <n v="405.33"/>
    <s v="Facture"/>
    <x v="0"/>
    <s v="mars 24"/>
    <x v="1"/>
    <n v="3"/>
    <x v="37"/>
    <n v="59616.26"/>
    <n v="110899.77"/>
    <n v="0.53756899999999996"/>
  </r>
  <r>
    <x v="0"/>
    <n v="171"/>
    <n v="4"/>
    <x v="1"/>
    <s v="Meudon"/>
    <x v="38"/>
    <n v="215.19"/>
    <s v="Facture"/>
    <x v="0"/>
    <s v="mars 24"/>
    <x v="1"/>
    <n v="3"/>
    <x v="38"/>
    <n v="59616.26"/>
    <n v="110899.77"/>
    <n v="0.53756899999999996"/>
  </r>
  <r>
    <x v="0"/>
    <n v="172"/>
    <n v="12"/>
    <x v="3"/>
    <s v="Meudon"/>
    <x v="38"/>
    <n v="201.26"/>
    <s v="Facture"/>
    <x v="0"/>
    <s v="mars 24"/>
    <x v="1"/>
    <n v="3"/>
    <x v="38"/>
    <n v="59616.26"/>
    <n v="110899.77"/>
    <n v="0.53756899999999996"/>
  </r>
  <r>
    <x v="0"/>
    <n v="173"/>
    <n v="4"/>
    <x v="1"/>
    <s v="Meudon"/>
    <x v="37"/>
    <n v="116.47"/>
    <s v="Facture"/>
    <x v="0"/>
    <s v="mars 24"/>
    <x v="1"/>
    <n v="3"/>
    <x v="37"/>
    <n v="59616.26"/>
    <n v="110899.77"/>
    <n v="0.53756899999999996"/>
  </r>
  <r>
    <x v="0"/>
    <n v="174"/>
    <n v="10"/>
    <x v="4"/>
    <s v="Meudon"/>
    <x v="38"/>
    <n v="47.87"/>
    <s v="Facture"/>
    <x v="0"/>
    <s v="mars 24"/>
    <x v="1"/>
    <n v="3"/>
    <x v="38"/>
    <n v="59616.26"/>
    <n v="110899.77"/>
    <n v="0.53756899999999996"/>
  </r>
  <r>
    <x v="0"/>
    <n v="175"/>
    <n v="5"/>
    <x v="2"/>
    <s v="Meudon"/>
    <x v="37"/>
    <n v="325.89"/>
    <s v="Facture"/>
    <x v="0"/>
    <s v="mars 24"/>
    <x v="1"/>
    <n v="3"/>
    <x v="37"/>
    <n v="59616.26"/>
    <n v="110899.77"/>
    <n v="0.53756899999999996"/>
  </r>
  <r>
    <x v="0"/>
    <n v="176"/>
    <n v="3"/>
    <x v="5"/>
    <s v="Meudon"/>
    <x v="37"/>
    <n v="81.08"/>
    <s v="Facture"/>
    <x v="0"/>
    <s v="mars 24"/>
    <x v="1"/>
    <n v="3"/>
    <x v="37"/>
    <n v="59616.26"/>
    <n v="110899.77"/>
    <n v="0.53756899999999996"/>
  </r>
  <r>
    <x v="0"/>
    <n v="177"/>
    <n v="4"/>
    <x v="1"/>
    <s v="Meudon"/>
    <x v="37"/>
    <n v="423.71"/>
    <s v="Facture"/>
    <x v="0"/>
    <s v="mars 24"/>
    <x v="1"/>
    <n v="3"/>
    <x v="37"/>
    <n v="59616.26"/>
    <n v="110899.77"/>
    <n v="0.53756899999999996"/>
  </r>
  <r>
    <x v="0"/>
    <n v="178"/>
    <n v="4"/>
    <x v="1"/>
    <s v="Meudon"/>
    <x v="39"/>
    <n v="58.45"/>
    <s v="Facture"/>
    <x v="0"/>
    <s v="mars 24"/>
    <x v="1"/>
    <n v="3"/>
    <x v="39"/>
    <n v="59616.26"/>
    <n v="110899.77"/>
    <n v="0.53756899999999996"/>
  </r>
  <r>
    <x v="0"/>
    <n v="179"/>
    <n v="8"/>
    <x v="6"/>
    <s v="Meudon"/>
    <x v="39"/>
    <n v="648.98"/>
    <s v="Facture"/>
    <x v="0"/>
    <s v="mars 24"/>
    <x v="1"/>
    <n v="3"/>
    <x v="39"/>
    <n v="59616.26"/>
    <n v="110899.77"/>
    <n v="0.53756899999999996"/>
  </r>
  <r>
    <x v="0"/>
    <n v="180"/>
    <n v="12"/>
    <x v="3"/>
    <s v="Meudon"/>
    <x v="39"/>
    <n v="355.16"/>
    <s v="Facture"/>
    <x v="0"/>
    <s v="mars 24"/>
    <x v="1"/>
    <n v="3"/>
    <x v="39"/>
    <n v="59616.26"/>
    <n v="110899.77"/>
    <n v="0.53756899999999996"/>
  </r>
  <r>
    <x v="0"/>
    <n v="181"/>
    <n v="12"/>
    <x v="3"/>
    <s v="Meudon"/>
    <x v="40"/>
    <n v="256.05"/>
    <s v="Facture"/>
    <x v="0"/>
    <s v="mars 24"/>
    <x v="1"/>
    <n v="3"/>
    <x v="40"/>
    <n v="59616.26"/>
    <n v="110899.77"/>
    <n v="0.53756899999999996"/>
  </r>
  <r>
    <x v="0"/>
    <n v="182"/>
    <n v="5"/>
    <x v="2"/>
    <s v="Meudon"/>
    <x v="40"/>
    <n v="809.74"/>
    <s v="Facture"/>
    <x v="0"/>
    <s v="mars 24"/>
    <x v="1"/>
    <n v="3"/>
    <x v="40"/>
    <n v="59616.26"/>
    <n v="110899.77"/>
    <n v="0.53756899999999996"/>
  </r>
  <r>
    <x v="0"/>
    <n v="183"/>
    <n v="10"/>
    <x v="4"/>
    <s v="Meudon"/>
    <x v="40"/>
    <n v="145.03"/>
    <s v="Facture"/>
    <x v="0"/>
    <s v="mars 24"/>
    <x v="1"/>
    <n v="3"/>
    <x v="40"/>
    <n v="59616.26"/>
    <n v="110899.77"/>
    <n v="0.53756899999999996"/>
  </r>
  <r>
    <x v="0"/>
    <n v="184"/>
    <n v="4"/>
    <x v="1"/>
    <s v="Meudon"/>
    <x v="40"/>
    <n v="332.16"/>
    <s v="Facture"/>
    <x v="0"/>
    <s v="mars 24"/>
    <x v="1"/>
    <n v="3"/>
    <x v="40"/>
    <n v="59616.26"/>
    <n v="110899.77"/>
    <n v="0.53756899999999996"/>
  </r>
  <r>
    <x v="0"/>
    <n v="185"/>
    <n v="3"/>
    <x v="5"/>
    <s v="Meudon"/>
    <x v="40"/>
    <n v="108.56"/>
    <s v="Facture"/>
    <x v="0"/>
    <s v="mars 24"/>
    <x v="1"/>
    <n v="3"/>
    <x v="40"/>
    <n v="59616.26"/>
    <n v="110899.77"/>
    <n v="0.53756899999999996"/>
  </r>
  <r>
    <x v="0"/>
    <n v="186"/>
    <n v="15"/>
    <x v="0"/>
    <s v="Meudon"/>
    <x v="37"/>
    <n v="189.33"/>
    <s v="Facture"/>
    <x v="0"/>
    <s v="mars 24"/>
    <x v="1"/>
    <n v="3"/>
    <x v="37"/>
    <n v="59616.26"/>
    <n v="110899.77"/>
    <n v="0.53756899999999996"/>
  </r>
  <r>
    <x v="0"/>
    <n v="187"/>
    <n v="16"/>
    <x v="11"/>
    <s v="Meudon"/>
    <x v="40"/>
    <n v="552.9"/>
    <s v="Facture"/>
    <x v="0"/>
    <s v="mars 24"/>
    <x v="1"/>
    <n v="3"/>
    <x v="40"/>
    <n v="59616.26"/>
    <n v="110899.77"/>
    <n v="0.53756899999999996"/>
  </r>
  <r>
    <x v="0"/>
    <n v="188"/>
    <n v="12"/>
    <x v="3"/>
    <s v="Meudon"/>
    <x v="41"/>
    <n v="25.17"/>
    <s v="Facture"/>
    <x v="0"/>
    <s v="mars 24"/>
    <x v="1"/>
    <n v="3"/>
    <x v="41"/>
    <n v="59616.26"/>
    <n v="110899.77"/>
    <n v="0.53756899999999996"/>
  </r>
  <r>
    <x v="0"/>
    <n v="189"/>
    <n v="12"/>
    <x v="3"/>
    <s v="Meudon"/>
    <x v="41"/>
    <n v="300.99"/>
    <s v="Facture"/>
    <x v="0"/>
    <s v="mars 24"/>
    <x v="1"/>
    <n v="3"/>
    <x v="41"/>
    <n v="59616.26"/>
    <n v="110899.77"/>
    <n v="0.53756899999999996"/>
  </r>
  <r>
    <x v="0"/>
    <n v="190"/>
    <n v="5"/>
    <x v="2"/>
    <s v="Meudon"/>
    <x v="41"/>
    <n v="461.35"/>
    <s v="Facture"/>
    <x v="0"/>
    <s v="mars 24"/>
    <x v="1"/>
    <n v="3"/>
    <x v="41"/>
    <n v="59616.26"/>
    <n v="110899.77"/>
    <n v="0.53756899999999996"/>
  </r>
  <r>
    <x v="0"/>
    <n v="191"/>
    <n v="3"/>
    <x v="5"/>
    <s v="Meudon"/>
    <x v="41"/>
    <n v="159.59"/>
    <s v="Facture"/>
    <x v="0"/>
    <s v="mars 24"/>
    <x v="1"/>
    <n v="3"/>
    <x v="41"/>
    <n v="59616.26"/>
    <n v="110899.77"/>
    <n v="0.53756899999999996"/>
  </r>
  <r>
    <x v="0"/>
    <n v="192"/>
    <n v="4"/>
    <x v="1"/>
    <s v="Meudon"/>
    <x v="41"/>
    <n v="100.02"/>
    <s v="Facture"/>
    <x v="0"/>
    <s v="mars 24"/>
    <x v="1"/>
    <n v="3"/>
    <x v="41"/>
    <n v="59616.26"/>
    <n v="110899.77"/>
    <n v="0.53756899999999996"/>
  </r>
  <r>
    <x v="0"/>
    <n v="193"/>
    <n v="8"/>
    <x v="6"/>
    <s v="Meudon"/>
    <x v="42"/>
    <n v="338.75"/>
    <s v="Facture"/>
    <x v="0"/>
    <s v="mars 24"/>
    <x v="1"/>
    <n v="3"/>
    <x v="42"/>
    <n v="59616.26"/>
    <n v="110899.77"/>
    <n v="0.53756899999999996"/>
  </r>
  <r>
    <x v="0"/>
    <n v="194"/>
    <n v="4"/>
    <x v="1"/>
    <s v="Meudon"/>
    <x v="42"/>
    <n v="267.72000000000003"/>
    <s v="Facture"/>
    <x v="0"/>
    <s v="mars 24"/>
    <x v="1"/>
    <n v="3"/>
    <x v="42"/>
    <n v="59616.26"/>
    <n v="110899.77"/>
    <n v="0.53756899999999996"/>
  </r>
  <r>
    <x v="0"/>
    <n v="195"/>
    <n v="12"/>
    <x v="3"/>
    <s v="Meudon"/>
    <x v="42"/>
    <n v="234.94"/>
    <s v="Facture"/>
    <x v="0"/>
    <s v="mars 24"/>
    <x v="1"/>
    <n v="3"/>
    <x v="42"/>
    <n v="59616.26"/>
    <n v="110899.77"/>
    <n v="0.53756899999999996"/>
  </r>
  <r>
    <x v="0"/>
    <n v="196"/>
    <n v="15"/>
    <x v="0"/>
    <s v="Meudon"/>
    <x v="42"/>
    <n v="138.32"/>
    <s v="Facture"/>
    <x v="0"/>
    <s v="mars 24"/>
    <x v="1"/>
    <n v="3"/>
    <x v="42"/>
    <n v="59616.26"/>
    <n v="110899.77"/>
    <n v="0.53756899999999996"/>
  </r>
  <r>
    <x v="0"/>
    <n v="197"/>
    <n v="5"/>
    <x v="2"/>
    <s v="Meudon"/>
    <x v="42"/>
    <n v="490.3"/>
    <s v="Facture"/>
    <x v="0"/>
    <s v="mars 24"/>
    <x v="1"/>
    <n v="3"/>
    <x v="42"/>
    <n v="59616.26"/>
    <n v="110899.77"/>
    <n v="0.53756899999999996"/>
  </r>
  <r>
    <x v="0"/>
    <n v="198"/>
    <n v="10"/>
    <x v="4"/>
    <s v="Meudon"/>
    <x v="42"/>
    <n v="97.92"/>
    <s v="Facture"/>
    <x v="0"/>
    <s v="mars 24"/>
    <x v="1"/>
    <n v="3"/>
    <x v="42"/>
    <n v="59616.26"/>
    <n v="110899.77"/>
    <n v="0.53756899999999996"/>
  </r>
  <r>
    <x v="0"/>
    <n v="199"/>
    <n v="10"/>
    <x v="4"/>
    <s v="Meudon"/>
    <x v="43"/>
    <n v="130.88"/>
    <s v="Facture"/>
    <x v="0"/>
    <s v="mars 24"/>
    <x v="1"/>
    <n v="3"/>
    <x v="43"/>
    <n v="59616.26"/>
    <n v="110899.77"/>
    <n v="0.53756899999999996"/>
  </r>
  <r>
    <x v="0"/>
    <n v="200"/>
    <n v="12"/>
    <x v="3"/>
    <s v="Meudon"/>
    <x v="43"/>
    <n v="482.73"/>
    <s v="Facture"/>
    <x v="0"/>
    <s v="mars 24"/>
    <x v="1"/>
    <n v="3"/>
    <x v="43"/>
    <n v="59616.26"/>
    <n v="110899.77"/>
    <n v="0.53756899999999996"/>
  </r>
  <r>
    <x v="0"/>
    <n v="201"/>
    <n v="12"/>
    <x v="3"/>
    <s v="Meudon"/>
    <x v="43"/>
    <n v="36.049999999999997"/>
    <s v="Facture"/>
    <x v="0"/>
    <s v="mars 24"/>
    <x v="1"/>
    <n v="3"/>
    <x v="43"/>
    <n v="59616.26"/>
    <n v="110899.77"/>
    <n v="0.53756899999999996"/>
  </r>
  <r>
    <x v="0"/>
    <n v="202"/>
    <n v="4"/>
    <x v="1"/>
    <s v="Meudon"/>
    <x v="43"/>
    <n v="279.25"/>
    <s v="Facture"/>
    <x v="0"/>
    <s v="mars 24"/>
    <x v="1"/>
    <n v="3"/>
    <x v="43"/>
    <n v="59616.26"/>
    <n v="110899.77"/>
    <n v="0.53756899999999996"/>
  </r>
  <r>
    <x v="0"/>
    <n v="203"/>
    <n v="12"/>
    <x v="3"/>
    <s v="Meudon"/>
    <x v="44"/>
    <n v="487.66"/>
    <s v="Facture"/>
    <x v="0"/>
    <s v="mars 24"/>
    <x v="1"/>
    <n v="3"/>
    <x v="44"/>
    <n v="59616.26"/>
    <n v="110899.77"/>
    <n v="0.53756899999999996"/>
  </r>
  <r>
    <x v="0"/>
    <n v="204"/>
    <n v="5"/>
    <x v="2"/>
    <s v="Meudon"/>
    <x v="43"/>
    <n v="255.92"/>
    <s v="Facture"/>
    <x v="0"/>
    <s v="mars 24"/>
    <x v="1"/>
    <n v="3"/>
    <x v="43"/>
    <n v="59616.26"/>
    <n v="110899.77"/>
    <n v="0.53756899999999996"/>
  </r>
  <r>
    <x v="0"/>
    <n v="205"/>
    <n v="4"/>
    <x v="1"/>
    <s v="Meudon"/>
    <x v="44"/>
    <n v="294.83"/>
    <s v="Facture"/>
    <x v="0"/>
    <s v="mars 24"/>
    <x v="1"/>
    <n v="3"/>
    <x v="44"/>
    <n v="59616.26"/>
    <n v="110899.77"/>
    <n v="0.53756899999999996"/>
  </r>
  <r>
    <x v="0"/>
    <n v="206"/>
    <n v="4"/>
    <x v="1"/>
    <s v="Meudon"/>
    <x v="44"/>
    <n v="38.57"/>
    <s v="Facture"/>
    <x v="0"/>
    <s v="mars 24"/>
    <x v="1"/>
    <n v="3"/>
    <x v="44"/>
    <n v="59616.26"/>
    <n v="110899.77"/>
    <n v="0.53756899999999996"/>
  </r>
  <r>
    <x v="0"/>
    <n v="207"/>
    <n v="3"/>
    <x v="5"/>
    <s v="Meudon"/>
    <x v="45"/>
    <n v="186.5"/>
    <s v="Facture"/>
    <x v="0"/>
    <s v="mars 24"/>
    <x v="1"/>
    <n v="3"/>
    <x v="45"/>
    <n v="59616.26"/>
    <n v="110899.77"/>
    <n v="0.53756899999999996"/>
  </r>
  <r>
    <x v="0"/>
    <n v="208"/>
    <n v="4"/>
    <x v="1"/>
    <s v="Meudon"/>
    <x v="45"/>
    <n v="111.58"/>
    <s v="Facture"/>
    <x v="0"/>
    <s v="mars 24"/>
    <x v="1"/>
    <n v="3"/>
    <x v="45"/>
    <n v="59616.26"/>
    <n v="110899.77"/>
    <n v="0.53756899999999996"/>
  </r>
  <r>
    <x v="0"/>
    <n v="209"/>
    <n v="4"/>
    <x v="1"/>
    <s v="Meudon"/>
    <x v="45"/>
    <n v="21.82"/>
    <s v="Facture"/>
    <x v="0"/>
    <s v="mars 24"/>
    <x v="1"/>
    <n v="3"/>
    <x v="45"/>
    <n v="59616.26"/>
    <n v="110899.77"/>
    <n v="0.53756899999999996"/>
  </r>
  <r>
    <x v="0"/>
    <n v="210"/>
    <n v="5"/>
    <x v="2"/>
    <s v="Meudon"/>
    <x v="46"/>
    <n v="504.03"/>
    <s v="Facture"/>
    <x v="0"/>
    <s v="mars 24"/>
    <x v="1"/>
    <n v="3"/>
    <x v="46"/>
    <n v="59616.26"/>
    <n v="110899.77"/>
    <n v="0.53756899999999996"/>
  </r>
  <r>
    <x v="0"/>
    <n v="211"/>
    <n v="12"/>
    <x v="3"/>
    <s v="Meudon"/>
    <x v="46"/>
    <n v="554.71"/>
    <s v="Facture"/>
    <x v="0"/>
    <s v="mars 24"/>
    <x v="1"/>
    <n v="3"/>
    <x v="46"/>
    <n v="59616.26"/>
    <n v="110899.77"/>
    <n v="0.53756899999999996"/>
  </r>
  <r>
    <x v="0"/>
    <n v="212"/>
    <n v="4"/>
    <x v="1"/>
    <s v="Meudon"/>
    <x v="46"/>
    <n v="182.42"/>
    <s v="Facture"/>
    <x v="0"/>
    <s v="mars 24"/>
    <x v="1"/>
    <n v="3"/>
    <x v="46"/>
    <n v="59616.26"/>
    <n v="110899.77"/>
    <n v="0.53756899999999996"/>
  </r>
  <r>
    <x v="0"/>
    <n v="213"/>
    <n v="4"/>
    <x v="1"/>
    <s v="Meudon"/>
    <x v="46"/>
    <n v="78.42"/>
    <s v="Facture"/>
    <x v="0"/>
    <s v="mars 24"/>
    <x v="1"/>
    <n v="3"/>
    <x v="46"/>
    <n v="59616.26"/>
    <n v="110899.77"/>
    <n v="0.53756899999999996"/>
  </r>
  <r>
    <x v="0"/>
    <n v="214"/>
    <n v="3"/>
    <x v="5"/>
    <s v="Meudon"/>
    <x v="46"/>
    <n v="138.01"/>
    <s v="Facture"/>
    <x v="0"/>
    <s v="mars 24"/>
    <x v="1"/>
    <n v="3"/>
    <x v="46"/>
    <n v="59616.26"/>
    <n v="110899.77"/>
    <n v="0.53756899999999996"/>
  </r>
  <r>
    <x v="0"/>
    <n v="215"/>
    <n v="3"/>
    <x v="5"/>
    <s v="Meudon"/>
    <x v="46"/>
    <n v="157.30000000000001"/>
    <s v="Facture"/>
    <x v="0"/>
    <s v="mars 24"/>
    <x v="1"/>
    <n v="3"/>
    <x v="46"/>
    <n v="59616.26"/>
    <n v="110899.77"/>
    <n v="0.53756899999999996"/>
  </r>
  <r>
    <x v="0"/>
    <n v="216"/>
    <n v="10"/>
    <x v="4"/>
    <s v="Meudon"/>
    <x v="45"/>
    <n v="488.37"/>
    <s v="Facture"/>
    <x v="0"/>
    <s v="mars 24"/>
    <x v="1"/>
    <n v="3"/>
    <x v="45"/>
    <n v="59616.26"/>
    <n v="110899.77"/>
    <n v="0.53756899999999996"/>
  </r>
  <r>
    <x v="0"/>
    <n v="217"/>
    <n v="15"/>
    <x v="0"/>
    <s v="Meudon"/>
    <x v="44"/>
    <n v="383.68"/>
    <s v="Facture"/>
    <x v="0"/>
    <s v="mars 24"/>
    <x v="1"/>
    <n v="3"/>
    <x v="44"/>
    <n v="59616.26"/>
    <n v="110899.77"/>
    <n v="0.53756899999999996"/>
  </r>
  <r>
    <x v="0"/>
    <n v="218"/>
    <n v="5"/>
    <x v="2"/>
    <s v="Meudon"/>
    <x v="45"/>
    <n v="212.2"/>
    <s v="Facture"/>
    <x v="0"/>
    <s v="mars 24"/>
    <x v="1"/>
    <n v="3"/>
    <x v="45"/>
    <n v="59616.26"/>
    <n v="110899.77"/>
    <n v="0.53756899999999996"/>
  </r>
  <r>
    <x v="0"/>
    <n v="219"/>
    <n v="8"/>
    <x v="6"/>
    <s v="Meudon"/>
    <x v="45"/>
    <n v="404.64"/>
    <s v="Facture"/>
    <x v="0"/>
    <s v="mars 24"/>
    <x v="1"/>
    <n v="3"/>
    <x v="45"/>
    <n v="59616.26"/>
    <n v="110899.77"/>
    <n v="0.53756899999999996"/>
  </r>
  <r>
    <x v="0"/>
    <n v="220"/>
    <n v="5"/>
    <x v="2"/>
    <s v="Meudon"/>
    <x v="47"/>
    <n v="246.48"/>
    <s v="Facture"/>
    <x v="0"/>
    <s v="mars 24"/>
    <x v="1"/>
    <n v="3"/>
    <x v="47"/>
    <n v="59616.26"/>
    <n v="110899.77"/>
    <n v="0.53756899999999996"/>
  </r>
  <r>
    <x v="0"/>
    <n v="221"/>
    <n v="4"/>
    <x v="1"/>
    <s v="Meudon"/>
    <x v="47"/>
    <n v="514.77"/>
    <s v="Facture"/>
    <x v="0"/>
    <s v="mars 24"/>
    <x v="1"/>
    <n v="3"/>
    <x v="47"/>
    <n v="59616.26"/>
    <n v="110899.77"/>
    <n v="0.53756899999999996"/>
  </r>
  <r>
    <x v="0"/>
    <n v="222"/>
    <n v="8"/>
    <x v="6"/>
    <s v="Meudon"/>
    <x v="47"/>
    <n v="740.53"/>
    <s v="Facture"/>
    <x v="0"/>
    <s v="mars 24"/>
    <x v="1"/>
    <n v="3"/>
    <x v="47"/>
    <n v="59616.26"/>
    <n v="110899.77"/>
    <n v="0.53756899999999996"/>
  </r>
  <r>
    <x v="0"/>
    <n v="223"/>
    <n v="3"/>
    <x v="5"/>
    <s v="Meudon"/>
    <x v="47"/>
    <n v="308.98"/>
    <s v="Facture"/>
    <x v="0"/>
    <s v="mars 24"/>
    <x v="1"/>
    <n v="3"/>
    <x v="47"/>
    <n v="59616.26"/>
    <n v="110899.77"/>
    <n v="0.53756899999999996"/>
  </r>
  <r>
    <x v="0"/>
    <n v="224"/>
    <n v="5"/>
    <x v="2"/>
    <s v="Meudon"/>
    <x v="48"/>
    <n v="804.28"/>
    <s v="Facture"/>
    <x v="0"/>
    <s v="mars 24"/>
    <x v="1"/>
    <n v="3"/>
    <x v="48"/>
    <n v="59616.26"/>
    <n v="110899.77"/>
    <n v="0.53756899999999996"/>
  </r>
  <r>
    <x v="0"/>
    <n v="225"/>
    <n v="4"/>
    <x v="1"/>
    <s v="Meudon"/>
    <x v="48"/>
    <n v="433.95"/>
    <s v="Facture"/>
    <x v="0"/>
    <s v="mars 24"/>
    <x v="1"/>
    <n v="3"/>
    <x v="48"/>
    <n v="59616.26"/>
    <n v="110899.77"/>
    <n v="0.53756899999999996"/>
  </r>
  <r>
    <x v="0"/>
    <n v="226"/>
    <n v="10"/>
    <x v="4"/>
    <s v="Meudon"/>
    <x v="48"/>
    <n v="216.33"/>
    <s v="Facture"/>
    <x v="0"/>
    <s v="mars 24"/>
    <x v="1"/>
    <n v="3"/>
    <x v="48"/>
    <n v="59616.26"/>
    <n v="110899.77"/>
    <n v="0.53756899999999996"/>
  </r>
  <r>
    <x v="0"/>
    <n v="227"/>
    <n v="4"/>
    <x v="1"/>
    <s v="Meudon"/>
    <x v="49"/>
    <n v="36.42"/>
    <s v="Facture"/>
    <x v="0"/>
    <s v="mars 24"/>
    <x v="1"/>
    <n v="3"/>
    <x v="49"/>
    <n v="59616.26"/>
    <n v="110899.77"/>
    <n v="0.53756899999999996"/>
  </r>
  <r>
    <x v="0"/>
    <n v="228"/>
    <n v="4"/>
    <x v="1"/>
    <s v="Meudon"/>
    <x v="49"/>
    <n v="365"/>
    <s v="Facture"/>
    <x v="0"/>
    <s v="mars 24"/>
    <x v="1"/>
    <n v="3"/>
    <x v="49"/>
    <n v="59616.26"/>
    <n v="110899.77"/>
    <n v="0.53756899999999996"/>
  </r>
  <r>
    <x v="0"/>
    <n v="229"/>
    <n v="12"/>
    <x v="3"/>
    <s v="Meudon"/>
    <x v="49"/>
    <n v="374.61"/>
    <s v="Facture"/>
    <x v="0"/>
    <s v="mars 24"/>
    <x v="1"/>
    <n v="3"/>
    <x v="49"/>
    <n v="59616.26"/>
    <n v="110899.77"/>
    <n v="0.53756899999999996"/>
  </r>
  <r>
    <x v="0"/>
    <n v="230"/>
    <n v="12"/>
    <x v="3"/>
    <s v="Meudon"/>
    <x v="49"/>
    <n v="900.99"/>
    <s v="Facture"/>
    <x v="0"/>
    <s v="mars 24"/>
    <x v="1"/>
    <n v="3"/>
    <x v="49"/>
    <n v="59616.26"/>
    <n v="110899.77"/>
    <n v="0.53756899999999996"/>
  </r>
  <r>
    <x v="0"/>
    <n v="231"/>
    <n v="5"/>
    <x v="2"/>
    <s v="Meudon"/>
    <x v="44"/>
    <n v="895.36"/>
    <s v="Facture"/>
    <x v="0"/>
    <s v="mars 24"/>
    <x v="1"/>
    <n v="3"/>
    <x v="44"/>
    <n v="59616.26"/>
    <n v="110899.77"/>
    <n v="0.53756899999999996"/>
  </r>
  <r>
    <x v="0"/>
    <n v="232"/>
    <n v="3"/>
    <x v="5"/>
    <s v="Meudon"/>
    <x v="47"/>
    <n v="23424.9"/>
    <s v="Facture"/>
    <x v="0"/>
    <s v="mars 24"/>
    <x v="1"/>
    <n v="3"/>
    <x v="47"/>
    <n v="59616.26"/>
    <n v="110899.77"/>
    <n v="0.53756899999999996"/>
  </r>
  <r>
    <x v="0"/>
    <n v="233"/>
    <n v="4"/>
    <x v="1"/>
    <s v="Meudon"/>
    <x v="50"/>
    <n v="415.76"/>
    <s v="Facture"/>
    <x v="0"/>
    <s v="avril 24"/>
    <x v="2"/>
    <n v="4"/>
    <x v="50"/>
    <n v="30286.54"/>
    <n v="94034.23"/>
    <n v="0.32207999999999998"/>
  </r>
  <r>
    <x v="0"/>
    <n v="234"/>
    <n v="4"/>
    <x v="1"/>
    <s v="Meudon"/>
    <x v="51"/>
    <n v="69.260000000000005"/>
    <s v="Facture"/>
    <x v="0"/>
    <s v="avril 24"/>
    <x v="2"/>
    <n v="4"/>
    <x v="51"/>
    <n v="30286.54"/>
    <n v="94034.23"/>
    <n v="0.32207999999999998"/>
  </r>
  <r>
    <x v="0"/>
    <n v="235"/>
    <n v="8"/>
    <x v="6"/>
    <s v="Meudon"/>
    <x v="51"/>
    <n v="557.88"/>
    <s v="Facture"/>
    <x v="0"/>
    <s v="avril 24"/>
    <x v="2"/>
    <n v="4"/>
    <x v="51"/>
    <n v="30286.54"/>
    <n v="94034.23"/>
    <n v="0.32207999999999998"/>
  </r>
  <r>
    <x v="0"/>
    <n v="236"/>
    <n v="3"/>
    <x v="5"/>
    <s v="Meudon"/>
    <x v="52"/>
    <n v="446.91"/>
    <s v="Facture"/>
    <x v="0"/>
    <s v="avril 24"/>
    <x v="2"/>
    <n v="4"/>
    <x v="52"/>
    <n v="30286.54"/>
    <n v="94034.23"/>
    <n v="0.32207999999999998"/>
  </r>
  <r>
    <x v="0"/>
    <n v="237"/>
    <n v="4"/>
    <x v="1"/>
    <s v="Meudon"/>
    <x v="52"/>
    <n v="69.12"/>
    <s v="Facture"/>
    <x v="0"/>
    <s v="avril 24"/>
    <x v="2"/>
    <n v="4"/>
    <x v="52"/>
    <n v="30286.54"/>
    <n v="94034.23"/>
    <n v="0.32207999999999998"/>
  </r>
  <r>
    <x v="0"/>
    <n v="238"/>
    <n v="5"/>
    <x v="2"/>
    <s v="Meudon"/>
    <x v="50"/>
    <n v="400.55"/>
    <s v="Facture"/>
    <x v="0"/>
    <s v="avril 24"/>
    <x v="2"/>
    <n v="4"/>
    <x v="50"/>
    <n v="30286.54"/>
    <n v="94034.23"/>
    <n v="0.32207999999999998"/>
  </r>
  <r>
    <x v="0"/>
    <n v="239"/>
    <n v="15"/>
    <x v="0"/>
    <s v="Meudon"/>
    <x v="50"/>
    <n v="302.45"/>
    <s v="Facture"/>
    <x v="0"/>
    <s v="avril 24"/>
    <x v="2"/>
    <n v="4"/>
    <x v="50"/>
    <n v="30286.54"/>
    <n v="94034.23"/>
    <n v="0.32207999999999998"/>
  </r>
  <r>
    <x v="0"/>
    <n v="240"/>
    <n v="5"/>
    <x v="2"/>
    <s v="Meudon"/>
    <x v="53"/>
    <n v="367.05"/>
    <s v="Facture"/>
    <x v="0"/>
    <s v="avril 24"/>
    <x v="2"/>
    <n v="4"/>
    <x v="53"/>
    <n v="30286.54"/>
    <n v="94034.23"/>
    <n v="0.32207999999999998"/>
  </r>
  <r>
    <x v="0"/>
    <n v="241"/>
    <n v="4"/>
    <x v="1"/>
    <s v="Meudon"/>
    <x v="54"/>
    <n v="268.67"/>
    <s v="Facture"/>
    <x v="0"/>
    <s v="avril 24"/>
    <x v="2"/>
    <n v="4"/>
    <x v="54"/>
    <n v="30286.54"/>
    <n v="94034.23"/>
    <n v="0.32207999999999998"/>
  </r>
  <r>
    <x v="0"/>
    <n v="242"/>
    <n v="12"/>
    <x v="3"/>
    <s v="Meudon"/>
    <x v="54"/>
    <n v="249.98"/>
    <s v="Facture"/>
    <x v="0"/>
    <s v="avril 24"/>
    <x v="2"/>
    <n v="4"/>
    <x v="54"/>
    <n v="30286.54"/>
    <n v="94034.23"/>
    <n v="0.32207999999999998"/>
  </r>
  <r>
    <x v="0"/>
    <n v="243"/>
    <n v="10"/>
    <x v="4"/>
    <s v="Meudon"/>
    <x v="50"/>
    <n v="316.83999999999997"/>
    <s v="Facture"/>
    <x v="0"/>
    <s v="avril 24"/>
    <x v="2"/>
    <n v="4"/>
    <x v="50"/>
    <n v="30286.54"/>
    <n v="94034.23"/>
    <n v="0.32207999999999998"/>
  </r>
  <r>
    <x v="0"/>
    <n v="244"/>
    <n v="4"/>
    <x v="1"/>
    <s v="Meudon"/>
    <x v="55"/>
    <n v="263.61"/>
    <s v="Facture"/>
    <x v="0"/>
    <s v="avril 24"/>
    <x v="2"/>
    <n v="4"/>
    <x v="55"/>
    <n v="30286.54"/>
    <n v="94034.23"/>
    <n v="0.32207999999999998"/>
  </r>
  <r>
    <x v="0"/>
    <n v="245"/>
    <n v="4"/>
    <x v="1"/>
    <s v="Meudon"/>
    <x v="55"/>
    <n v="12.62"/>
    <s v="Facture"/>
    <x v="0"/>
    <s v="avril 24"/>
    <x v="2"/>
    <n v="4"/>
    <x v="55"/>
    <n v="30286.54"/>
    <n v="94034.23"/>
    <n v="0.32207999999999998"/>
  </r>
  <r>
    <x v="0"/>
    <n v="246"/>
    <n v="10"/>
    <x v="4"/>
    <s v="Meudon"/>
    <x v="55"/>
    <n v="295.94"/>
    <s v="Facture"/>
    <x v="0"/>
    <s v="avril 24"/>
    <x v="2"/>
    <n v="4"/>
    <x v="55"/>
    <n v="30286.54"/>
    <n v="94034.23"/>
    <n v="0.32207999999999998"/>
  </r>
  <r>
    <x v="0"/>
    <n v="247"/>
    <n v="8"/>
    <x v="6"/>
    <s v="Meudon"/>
    <x v="52"/>
    <n v="1271.01"/>
    <s v="Facture"/>
    <x v="0"/>
    <s v="avril 24"/>
    <x v="2"/>
    <n v="4"/>
    <x v="52"/>
    <n v="30286.54"/>
    <n v="94034.23"/>
    <n v="0.32207999999999998"/>
  </r>
  <r>
    <x v="0"/>
    <n v="248"/>
    <n v="5"/>
    <x v="2"/>
    <s v="Meudon"/>
    <x v="55"/>
    <n v="544.69000000000005"/>
    <s v="Facture"/>
    <x v="0"/>
    <s v="avril 24"/>
    <x v="2"/>
    <n v="4"/>
    <x v="55"/>
    <n v="30286.54"/>
    <n v="94034.23"/>
    <n v="0.32207999999999998"/>
  </r>
  <r>
    <x v="0"/>
    <n v="249"/>
    <n v="12"/>
    <x v="3"/>
    <s v="Meudon"/>
    <x v="55"/>
    <n v="806.78"/>
    <s v="Facture"/>
    <x v="0"/>
    <s v="avril 24"/>
    <x v="2"/>
    <n v="4"/>
    <x v="55"/>
    <n v="30286.54"/>
    <n v="94034.23"/>
    <n v="0.32207999999999998"/>
  </r>
  <r>
    <x v="0"/>
    <n v="256"/>
    <n v="4"/>
    <x v="1"/>
    <s v="Meudon"/>
    <x v="56"/>
    <n v="233.28"/>
    <s v="Facture"/>
    <x v="0"/>
    <s v="avril 24"/>
    <x v="2"/>
    <n v="4"/>
    <x v="56"/>
    <n v="30286.54"/>
    <n v="94034.23"/>
    <n v="0.32207999999999998"/>
  </r>
  <r>
    <x v="0"/>
    <n v="257"/>
    <n v="5"/>
    <x v="2"/>
    <s v="Meudon"/>
    <x v="56"/>
    <n v="225.17"/>
    <s v="Facture"/>
    <x v="0"/>
    <s v="avril 24"/>
    <x v="2"/>
    <n v="4"/>
    <x v="56"/>
    <n v="30286.54"/>
    <n v="94034.23"/>
    <n v="0.32207999999999998"/>
  </r>
  <r>
    <x v="0"/>
    <n v="258"/>
    <n v="8"/>
    <x v="6"/>
    <s v="Meudon"/>
    <x v="57"/>
    <n v="318.85000000000002"/>
    <s v="Facture"/>
    <x v="0"/>
    <s v="avril 24"/>
    <x v="2"/>
    <n v="4"/>
    <x v="57"/>
    <n v="30286.54"/>
    <n v="94034.23"/>
    <n v="0.32207999999999998"/>
  </r>
  <r>
    <x v="0"/>
    <n v="259"/>
    <n v="4"/>
    <x v="1"/>
    <s v="Meudon"/>
    <x v="57"/>
    <n v="208.29"/>
    <s v="Facture"/>
    <x v="0"/>
    <s v="avril 24"/>
    <x v="2"/>
    <n v="4"/>
    <x v="57"/>
    <n v="30286.54"/>
    <n v="94034.23"/>
    <n v="0.32207999999999998"/>
  </r>
  <r>
    <x v="0"/>
    <n v="260"/>
    <n v="15"/>
    <x v="0"/>
    <s v="Meudon"/>
    <x v="58"/>
    <n v="334.49"/>
    <s v="Facture"/>
    <x v="0"/>
    <s v="avril 24"/>
    <x v="2"/>
    <n v="4"/>
    <x v="58"/>
    <n v="30286.54"/>
    <n v="94034.23"/>
    <n v="0.32207999999999998"/>
  </r>
  <r>
    <x v="0"/>
    <n v="261"/>
    <n v="4"/>
    <x v="1"/>
    <s v="Meudon"/>
    <x v="58"/>
    <n v="363"/>
    <s v="Facture"/>
    <x v="0"/>
    <s v="avril 24"/>
    <x v="2"/>
    <n v="4"/>
    <x v="58"/>
    <n v="30286.54"/>
    <n v="94034.23"/>
    <n v="0.32207999999999998"/>
  </r>
  <r>
    <x v="0"/>
    <n v="262"/>
    <n v="8"/>
    <x v="6"/>
    <s v="Meudon"/>
    <x v="58"/>
    <n v="443.33"/>
    <s v="Facture"/>
    <x v="0"/>
    <s v="avril 24"/>
    <x v="2"/>
    <n v="4"/>
    <x v="58"/>
    <n v="30286.54"/>
    <n v="94034.23"/>
    <n v="0.32207999999999998"/>
  </r>
  <r>
    <x v="0"/>
    <n v="263"/>
    <n v="10"/>
    <x v="4"/>
    <s v="Meudon"/>
    <x v="58"/>
    <n v="150.26"/>
    <s v="Facture"/>
    <x v="0"/>
    <s v="avril 24"/>
    <x v="2"/>
    <n v="4"/>
    <x v="58"/>
    <n v="30286.54"/>
    <n v="94034.23"/>
    <n v="0.32207999999999998"/>
  </r>
  <r>
    <x v="0"/>
    <n v="264"/>
    <n v="5"/>
    <x v="2"/>
    <s v="Meudon"/>
    <x v="58"/>
    <n v="802.2"/>
    <s v="Facture"/>
    <x v="0"/>
    <s v="avril 24"/>
    <x v="2"/>
    <n v="4"/>
    <x v="58"/>
    <n v="30286.54"/>
    <n v="94034.23"/>
    <n v="0.32207999999999998"/>
  </r>
  <r>
    <x v="0"/>
    <n v="266"/>
    <n v="10"/>
    <x v="4"/>
    <s v="Meudon"/>
    <x v="59"/>
    <n v="84"/>
    <s v="Facture"/>
    <x v="0"/>
    <s v="avril 24"/>
    <x v="2"/>
    <n v="4"/>
    <x v="59"/>
    <n v="30286.54"/>
    <n v="94034.23"/>
    <n v="0.32207999999999998"/>
  </r>
  <r>
    <x v="0"/>
    <n v="267"/>
    <n v="5"/>
    <x v="2"/>
    <s v="Meudon"/>
    <x v="59"/>
    <n v="300.73"/>
    <s v="Facture"/>
    <x v="0"/>
    <s v="avril 24"/>
    <x v="2"/>
    <n v="4"/>
    <x v="59"/>
    <n v="30286.54"/>
    <n v="94034.23"/>
    <n v="0.32207999999999998"/>
  </r>
  <r>
    <x v="0"/>
    <n v="268"/>
    <n v="12"/>
    <x v="3"/>
    <s v="Meudon"/>
    <x v="59"/>
    <n v="621.99"/>
    <s v="Facture"/>
    <x v="0"/>
    <s v="avril 24"/>
    <x v="2"/>
    <n v="4"/>
    <x v="59"/>
    <n v="30286.54"/>
    <n v="94034.23"/>
    <n v="0.32207999999999998"/>
  </r>
  <r>
    <x v="0"/>
    <n v="269"/>
    <n v="8"/>
    <x v="6"/>
    <s v="Meudon"/>
    <x v="59"/>
    <n v="645.96"/>
    <s v="Facture"/>
    <x v="0"/>
    <s v="avril 24"/>
    <x v="2"/>
    <n v="4"/>
    <x v="59"/>
    <n v="30286.54"/>
    <n v="94034.23"/>
    <n v="0.32207999999999998"/>
  </r>
  <r>
    <x v="0"/>
    <n v="270"/>
    <n v="4"/>
    <x v="1"/>
    <s v="Meudon"/>
    <x v="59"/>
    <n v="188.85"/>
    <s v="Facture"/>
    <x v="0"/>
    <s v="avril 24"/>
    <x v="2"/>
    <n v="4"/>
    <x v="59"/>
    <n v="30286.54"/>
    <n v="94034.23"/>
    <n v="0.32207999999999998"/>
  </r>
  <r>
    <x v="0"/>
    <n v="271"/>
    <n v="3"/>
    <x v="5"/>
    <s v="Meudon"/>
    <x v="59"/>
    <n v="575.51"/>
    <s v="Facture"/>
    <x v="0"/>
    <s v="avril 24"/>
    <x v="2"/>
    <n v="4"/>
    <x v="59"/>
    <n v="30286.54"/>
    <n v="94034.23"/>
    <n v="0.32207999999999998"/>
  </r>
  <r>
    <x v="0"/>
    <n v="272"/>
    <n v="4"/>
    <x v="1"/>
    <s v="Meudon"/>
    <x v="60"/>
    <n v="413.55"/>
    <s v="Facture"/>
    <x v="0"/>
    <s v="avril 24"/>
    <x v="2"/>
    <n v="4"/>
    <x v="60"/>
    <n v="30286.54"/>
    <n v="94034.23"/>
    <n v="0.32207999999999998"/>
  </r>
  <r>
    <x v="0"/>
    <n v="273"/>
    <n v="4"/>
    <x v="1"/>
    <s v="Meudon"/>
    <x v="60"/>
    <n v="20.7"/>
    <s v="Facture"/>
    <x v="0"/>
    <s v="avril 24"/>
    <x v="2"/>
    <n v="4"/>
    <x v="60"/>
    <n v="30286.54"/>
    <n v="94034.23"/>
    <n v="0.32207999999999998"/>
  </r>
  <r>
    <x v="0"/>
    <n v="274"/>
    <n v="12"/>
    <x v="3"/>
    <s v="Meudon"/>
    <x v="60"/>
    <n v="336.74"/>
    <s v="Facture"/>
    <x v="0"/>
    <s v="avril 24"/>
    <x v="2"/>
    <n v="4"/>
    <x v="60"/>
    <n v="30286.54"/>
    <n v="94034.23"/>
    <n v="0.32207999999999998"/>
  </r>
  <r>
    <x v="0"/>
    <n v="275"/>
    <n v="5"/>
    <x v="2"/>
    <s v="Meudon"/>
    <x v="60"/>
    <n v="248.55"/>
    <s v="Facture"/>
    <x v="0"/>
    <s v="avril 24"/>
    <x v="2"/>
    <n v="4"/>
    <x v="60"/>
    <n v="30286.54"/>
    <n v="94034.23"/>
    <n v="0.32207999999999998"/>
  </r>
  <r>
    <x v="0"/>
    <n v="276"/>
    <n v="4"/>
    <x v="1"/>
    <s v="Meudon"/>
    <x v="61"/>
    <n v="134.88"/>
    <s v="Facture"/>
    <x v="0"/>
    <s v="avril 24"/>
    <x v="2"/>
    <n v="4"/>
    <x v="61"/>
    <n v="30286.54"/>
    <n v="94034.23"/>
    <n v="0.32207999999999998"/>
  </r>
  <r>
    <x v="0"/>
    <n v="277"/>
    <n v="10"/>
    <x v="4"/>
    <s v="Meudon"/>
    <x v="61"/>
    <n v="153.32"/>
    <s v="Facture"/>
    <x v="0"/>
    <s v="avril 24"/>
    <x v="2"/>
    <n v="4"/>
    <x v="61"/>
    <n v="30286.54"/>
    <n v="94034.23"/>
    <n v="0.32207999999999998"/>
  </r>
  <r>
    <x v="0"/>
    <n v="278"/>
    <n v="5"/>
    <x v="2"/>
    <s v="Meudon"/>
    <x v="61"/>
    <n v="574.07000000000005"/>
    <s v="Facture"/>
    <x v="0"/>
    <s v="avril 24"/>
    <x v="2"/>
    <n v="4"/>
    <x v="61"/>
    <n v="30286.54"/>
    <n v="94034.23"/>
    <n v="0.32207999999999998"/>
  </r>
  <r>
    <x v="0"/>
    <n v="279"/>
    <n v="5"/>
    <x v="2"/>
    <s v="Meudon"/>
    <x v="62"/>
    <n v="399.91"/>
    <s v="Facture"/>
    <x v="0"/>
    <s v="avril 24"/>
    <x v="2"/>
    <n v="4"/>
    <x v="62"/>
    <n v="30286.54"/>
    <n v="94034.23"/>
    <n v="0.32207999999999998"/>
  </r>
  <r>
    <x v="0"/>
    <n v="280"/>
    <n v="10"/>
    <x v="4"/>
    <s v="Meudon"/>
    <x v="62"/>
    <n v="85.78"/>
    <s v="Facture"/>
    <x v="0"/>
    <s v="avril 24"/>
    <x v="2"/>
    <n v="4"/>
    <x v="62"/>
    <n v="30286.54"/>
    <n v="94034.23"/>
    <n v="0.32207999999999998"/>
  </r>
  <r>
    <x v="0"/>
    <n v="281"/>
    <n v="8"/>
    <x v="6"/>
    <s v="Meudon"/>
    <x v="62"/>
    <n v="308.45"/>
    <s v="Facture"/>
    <x v="0"/>
    <s v="avril 24"/>
    <x v="2"/>
    <n v="4"/>
    <x v="62"/>
    <n v="30286.54"/>
    <n v="94034.23"/>
    <n v="0.32207999999999998"/>
  </r>
  <r>
    <x v="0"/>
    <n v="282"/>
    <n v="12"/>
    <x v="3"/>
    <s v="Meudon"/>
    <x v="62"/>
    <n v="1000.35"/>
    <s v="Facture"/>
    <x v="0"/>
    <s v="avril 24"/>
    <x v="2"/>
    <n v="4"/>
    <x v="62"/>
    <n v="30286.54"/>
    <n v="94034.23"/>
    <n v="0.32207999999999998"/>
  </r>
  <r>
    <x v="0"/>
    <n v="283"/>
    <n v="12"/>
    <x v="3"/>
    <s v="Meudon"/>
    <x v="62"/>
    <n v="19.8"/>
    <s v="Facture"/>
    <x v="0"/>
    <s v="avril 24"/>
    <x v="2"/>
    <n v="4"/>
    <x v="62"/>
    <n v="30286.54"/>
    <n v="94034.23"/>
    <n v="0.32207999999999998"/>
  </r>
  <r>
    <x v="0"/>
    <n v="284"/>
    <n v="4"/>
    <x v="1"/>
    <s v="Meudon"/>
    <x v="62"/>
    <n v="337.73"/>
    <s v="Facture"/>
    <x v="0"/>
    <s v="avril 24"/>
    <x v="2"/>
    <n v="4"/>
    <x v="62"/>
    <n v="30286.54"/>
    <n v="94034.23"/>
    <n v="0.32207999999999998"/>
  </r>
  <r>
    <x v="0"/>
    <n v="285"/>
    <n v="12"/>
    <x v="3"/>
    <s v="Meudon"/>
    <x v="63"/>
    <n v="547.75"/>
    <s v="Facture"/>
    <x v="0"/>
    <s v="avril 24"/>
    <x v="2"/>
    <n v="4"/>
    <x v="63"/>
    <n v="30286.54"/>
    <n v="94034.23"/>
    <n v="0.32207999999999998"/>
  </r>
  <r>
    <x v="0"/>
    <n v="286"/>
    <n v="4"/>
    <x v="1"/>
    <s v="Meudon"/>
    <x v="63"/>
    <n v="463.71"/>
    <s v="Facture"/>
    <x v="0"/>
    <s v="avril 24"/>
    <x v="2"/>
    <n v="4"/>
    <x v="63"/>
    <n v="30286.54"/>
    <n v="94034.23"/>
    <n v="0.32207999999999998"/>
  </r>
  <r>
    <x v="0"/>
    <n v="288"/>
    <n v="4"/>
    <x v="1"/>
    <s v="Meudon"/>
    <x v="64"/>
    <n v="439.77"/>
    <s v="Facture"/>
    <x v="0"/>
    <s v="avril 24"/>
    <x v="2"/>
    <n v="4"/>
    <x v="64"/>
    <n v="30286.54"/>
    <n v="94034.23"/>
    <n v="0.32207999999999998"/>
  </r>
  <r>
    <x v="0"/>
    <n v="289"/>
    <n v="5"/>
    <x v="2"/>
    <s v="Meudon"/>
    <x v="64"/>
    <n v="342.16"/>
    <s v="Facture"/>
    <x v="0"/>
    <s v="avril 24"/>
    <x v="2"/>
    <n v="4"/>
    <x v="64"/>
    <n v="30286.54"/>
    <n v="94034.23"/>
    <n v="0.32207999999999998"/>
  </r>
  <r>
    <x v="0"/>
    <n v="290"/>
    <n v="3"/>
    <x v="5"/>
    <s v="Meudon"/>
    <x v="64"/>
    <n v="351.2"/>
    <s v="Facture"/>
    <x v="0"/>
    <s v="avril 24"/>
    <x v="2"/>
    <n v="4"/>
    <x v="64"/>
    <n v="30286.54"/>
    <n v="94034.23"/>
    <n v="0.32207999999999998"/>
  </r>
  <r>
    <x v="0"/>
    <n v="291"/>
    <n v="8"/>
    <x v="6"/>
    <s v="Meudon"/>
    <x v="64"/>
    <n v="356.21"/>
    <s v="Facture"/>
    <x v="0"/>
    <s v="avril 24"/>
    <x v="2"/>
    <n v="4"/>
    <x v="64"/>
    <n v="30286.54"/>
    <n v="94034.23"/>
    <n v="0.32207999999999998"/>
  </r>
  <r>
    <x v="0"/>
    <n v="292"/>
    <n v="15"/>
    <x v="0"/>
    <s v="Meudon"/>
    <x v="64"/>
    <n v="258.95"/>
    <s v="Facture"/>
    <x v="0"/>
    <s v="avril 24"/>
    <x v="2"/>
    <n v="4"/>
    <x v="64"/>
    <n v="30286.54"/>
    <n v="94034.23"/>
    <n v="0.32207999999999998"/>
  </r>
  <r>
    <x v="0"/>
    <n v="293"/>
    <n v="4"/>
    <x v="1"/>
    <s v="Meudon"/>
    <x v="65"/>
    <n v="293.77999999999997"/>
    <s v="Facture"/>
    <x v="0"/>
    <s v="avril 24"/>
    <x v="2"/>
    <n v="4"/>
    <x v="65"/>
    <n v="30286.54"/>
    <n v="94034.23"/>
    <n v="0.32207999999999998"/>
  </r>
  <r>
    <x v="0"/>
    <n v="294"/>
    <n v="5"/>
    <x v="2"/>
    <s v="Meudon"/>
    <x v="65"/>
    <n v="797.01"/>
    <s v="Facture"/>
    <x v="0"/>
    <s v="avril 24"/>
    <x v="2"/>
    <n v="4"/>
    <x v="65"/>
    <n v="30286.54"/>
    <n v="94034.23"/>
    <n v="0.32207999999999998"/>
  </r>
  <r>
    <x v="0"/>
    <n v="295"/>
    <n v="12"/>
    <x v="3"/>
    <s v="Meudon"/>
    <x v="65"/>
    <n v="521.95000000000005"/>
    <s v="Facture"/>
    <x v="0"/>
    <s v="avril 24"/>
    <x v="2"/>
    <n v="4"/>
    <x v="65"/>
    <n v="30286.54"/>
    <n v="94034.23"/>
    <n v="0.32207999999999998"/>
  </r>
  <r>
    <x v="0"/>
    <n v="296"/>
    <n v="12"/>
    <x v="3"/>
    <s v="Meudon"/>
    <x v="65"/>
    <n v="85.12"/>
    <s v="Facture"/>
    <x v="0"/>
    <s v="avril 24"/>
    <x v="2"/>
    <n v="4"/>
    <x v="65"/>
    <n v="30286.54"/>
    <n v="94034.23"/>
    <n v="0.32207999999999998"/>
  </r>
  <r>
    <x v="0"/>
    <n v="297"/>
    <n v="10"/>
    <x v="4"/>
    <s v="Meudon"/>
    <x v="65"/>
    <n v="87.33"/>
    <s v="Facture"/>
    <x v="0"/>
    <s v="avril 24"/>
    <x v="2"/>
    <n v="4"/>
    <x v="65"/>
    <n v="30286.54"/>
    <n v="94034.23"/>
    <n v="0.32207999999999998"/>
  </r>
  <r>
    <x v="0"/>
    <n v="298"/>
    <n v="5"/>
    <x v="2"/>
    <s v="Meudon"/>
    <x v="66"/>
    <n v="585.42999999999995"/>
    <s v="Facture"/>
    <x v="0"/>
    <s v="avril 24"/>
    <x v="2"/>
    <n v="4"/>
    <x v="66"/>
    <n v="30286.54"/>
    <n v="94034.23"/>
    <n v="0.32207999999999998"/>
  </r>
  <r>
    <x v="0"/>
    <n v="299"/>
    <n v="8"/>
    <x v="6"/>
    <s v="Meudon"/>
    <x v="66"/>
    <n v="792.55"/>
    <s v="Facture"/>
    <x v="0"/>
    <s v="avril 24"/>
    <x v="2"/>
    <n v="4"/>
    <x v="66"/>
    <n v="30286.54"/>
    <n v="94034.23"/>
    <n v="0.32207999999999998"/>
  </r>
  <r>
    <x v="0"/>
    <n v="300"/>
    <n v="10"/>
    <x v="4"/>
    <s v="Meudon"/>
    <x v="66"/>
    <n v="287.39"/>
    <s v="Facture"/>
    <x v="0"/>
    <s v="avril 24"/>
    <x v="2"/>
    <n v="4"/>
    <x v="66"/>
    <n v="30286.54"/>
    <n v="94034.23"/>
    <n v="0.32207999999999998"/>
  </r>
  <r>
    <x v="0"/>
    <n v="301"/>
    <n v="12"/>
    <x v="3"/>
    <s v="Meudon"/>
    <x v="66"/>
    <n v="291.51"/>
    <s v="Facture"/>
    <x v="0"/>
    <s v="avril 24"/>
    <x v="2"/>
    <n v="4"/>
    <x v="66"/>
    <n v="30286.54"/>
    <n v="94034.23"/>
    <n v="0.32207999999999998"/>
  </r>
  <r>
    <x v="0"/>
    <n v="302"/>
    <n v="4"/>
    <x v="1"/>
    <s v="Meudon"/>
    <x v="66"/>
    <n v="311.07"/>
    <s v="Facture"/>
    <x v="0"/>
    <s v="avril 24"/>
    <x v="2"/>
    <n v="4"/>
    <x v="66"/>
    <n v="30286.54"/>
    <n v="94034.23"/>
    <n v="0.32207999999999998"/>
  </r>
  <r>
    <x v="0"/>
    <n v="303"/>
    <n v="5"/>
    <x v="2"/>
    <s v="Meudon"/>
    <x v="67"/>
    <n v="804.44"/>
    <s v="Facture"/>
    <x v="0"/>
    <s v="avril 24"/>
    <x v="2"/>
    <n v="4"/>
    <x v="67"/>
    <n v="30286.54"/>
    <n v="94034.23"/>
    <n v="0.32207999999999998"/>
  </r>
  <r>
    <x v="0"/>
    <n v="304"/>
    <n v="12"/>
    <x v="3"/>
    <s v="Meudon"/>
    <x v="67"/>
    <n v="537.02"/>
    <s v="Facture"/>
    <x v="0"/>
    <s v="avril 24"/>
    <x v="2"/>
    <n v="4"/>
    <x v="67"/>
    <n v="30286.54"/>
    <n v="94034.23"/>
    <n v="0.32207999999999998"/>
  </r>
  <r>
    <x v="0"/>
    <n v="305"/>
    <n v="10"/>
    <x v="4"/>
    <s v="Meudon"/>
    <x v="67"/>
    <n v="110.84"/>
    <s v="Facture"/>
    <x v="0"/>
    <s v="avril 24"/>
    <x v="2"/>
    <n v="4"/>
    <x v="67"/>
    <n v="30286.54"/>
    <n v="94034.23"/>
    <n v="0.32207999999999998"/>
  </r>
  <r>
    <x v="0"/>
    <n v="306"/>
    <n v="4"/>
    <x v="1"/>
    <s v="Meudon"/>
    <x v="67"/>
    <n v="441.12"/>
    <s v="Facture"/>
    <x v="0"/>
    <s v="avril 24"/>
    <x v="2"/>
    <n v="4"/>
    <x v="67"/>
    <n v="30286.54"/>
    <n v="94034.23"/>
    <n v="0.32207999999999998"/>
  </r>
  <r>
    <x v="0"/>
    <n v="307"/>
    <n v="4"/>
    <x v="1"/>
    <s v="Meudon"/>
    <x v="68"/>
    <n v="324.16000000000003"/>
    <s v="Facture"/>
    <x v="0"/>
    <s v="avril 24"/>
    <x v="2"/>
    <n v="4"/>
    <x v="68"/>
    <n v="30286.54"/>
    <n v="94034.23"/>
    <n v="0.32207999999999998"/>
  </r>
  <r>
    <x v="0"/>
    <n v="308"/>
    <n v="10"/>
    <x v="4"/>
    <s v="Meudon"/>
    <x v="69"/>
    <n v="347.26"/>
    <s v="Facture"/>
    <x v="0"/>
    <s v="avril 24"/>
    <x v="2"/>
    <n v="4"/>
    <x v="69"/>
    <n v="30286.54"/>
    <n v="94034.23"/>
    <n v="0.32207999999999998"/>
  </r>
  <r>
    <x v="0"/>
    <n v="309"/>
    <n v="10"/>
    <x v="4"/>
    <s v="Meudon"/>
    <x v="70"/>
    <n v="95.73"/>
    <s v="Facture"/>
    <x v="0"/>
    <s v="avril 24"/>
    <x v="2"/>
    <n v="4"/>
    <x v="70"/>
    <n v="30286.54"/>
    <n v="94034.23"/>
    <n v="0.32207999999999998"/>
  </r>
  <r>
    <x v="0"/>
    <n v="310"/>
    <n v="4"/>
    <x v="1"/>
    <s v="Meudon"/>
    <x v="70"/>
    <n v="280.94"/>
    <s v="Facture"/>
    <x v="0"/>
    <s v="avril 24"/>
    <x v="2"/>
    <n v="4"/>
    <x v="70"/>
    <n v="30286.54"/>
    <n v="94034.23"/>
    <n v="0.32207999999999998"/>
  </r>
  <r>
    <x v="0"/>
    <n v="311"/>
    <n v="5"/>
    <x v="2"/>
    <s v="Meudon"/>
    <x v="70"/>
    <n v="242.28"/>
    <s v="Facture"/>
    <x v="0"/>
    <s v="avril 24"/>
    <x v="2"/>
    <n v="4"/>
    <x v="70"/>
    <n v="30286.54"/>
    <n v="94034.23"/>
    <n v="0.32207999999999998"/>
  </r>
  <r>
    <x v="0"/>
    <n v="312"/>
    <n v="5"/>
    <x v="2"/>
    <s v="Meudon"/>
    <x v="69"/>
    <n v="503.8"/>
    <s v="Facture"/>
    <x v="0"/>
    <s v="avril 24"/>
    <x v="2"/>
    <n v="4"/>
    <x v="69"/>
    <n v="30286.54"/>
    <n v="94034.23"/>
    <n v="0.32207999999999998"/>
  </r>
  <r>
    <x v="0"/>
    <n v="313"/>
    <n v="12"/>
    <x v="3"/>
    <s v="Meudon"/>
    <x v="69"/>
    <n v="762.91"/>
    <s v="Facture"/>
    <x v="0"/>
    <s v="avril 24"/>
    <x v="2"/>
    <n v="4"/>
    <x v="69"/>
    <n v="30286.54"/>
    <n v="94034.23"/>
    <n v="0.32207999999999998"/>
  </r>
  <r>
    <x v="0"/>
    <n v="314"/>
    <n v="8"/>
    <x v="6"/>
    <s v="Meudon"/>
    <x v="70"/>
    <n v="1081.26"/>
    <s v="Facture"/>
    <x v="0"/>
    <s v="avril 24"/>
    <x v="2"/>
    <n v="4"/>
    <x v="70"/>
    <n v="30286.54"/>
    <n v="94034.23"/>
    <n v="0.32207999999999998"/>
  </r>
  <r>
    <x v="0"/>
    <n v="315"/>
    <n v="4"/>
    <x v="1"/>
    <s v="Meudon"/>
    <x v="69"/>
    <n v="453.84"/>
    <s v="Facture"/>
    <x v="0"/>
    <s v="avril 24"/>
    <x v="2"/>
    <n v="4"/>
    <x v="69"/>
    <n v="30286.54"/>
    <n v="94034.23"/>
    <n v="0.32207999999999998"/>
  </r>
  <r>
    <x v="0"/>
    <n v="316"/>
    <n v="12"/>
    <x v="3"/>
    <s v="Meudon"/>
    <x v="71"/>
    <n v="477.35"/>
    <s v="Facture"/>
    <x v="0"/>
    <s v="avril 24"/>
    <x v="2"/>
    <n v="4"/>
    <x v="71"/>
    <n v="30286.54"/>
    <n v="94034.23"/>
    <n v="0.32207999999999998"/>
  </r>
  <r>
    <x v="0"/>
    <n v="317"/>
    <n v="8"/>
    <x v="6"/>
    <s v="Meudon"/>
    <x v="71"/>
    <n v="155.96"/>
    <s v="Facture"/>
    <x v="0"/>
    <s v="avril 24"/>
    <x v="2"/>
    <n v="4"/>
    <x v="71"/>
    <n v="30286.54"/>
    <n v="94034.23"/>
    <n v="0.32207999999999998"/>
  </r>
  <r>
    <x v="0"/>
    <n v="318"/>
    <n v="4"/>
    <x v="1"/>
    <s v="Meudon"/>
    <x v="71"/>
    <n v="323.60000000000002"/>
    <s v="Facture"/>
    <x v="0"/>
    <s v="avril 24"/>
    <x v="2"/>
    <n v="4"/>
    <x v="71"/>
    <n v="30286.54"/>
    <n v="94034.23"/>
    <n v="0.32207999999999998"/>
  </r>
  <r>
    <x v="0"/>
    <n v="319"/>
    <n v="3"/>
    <x v="5"/>
    <s v="Meudon"/>
    <x v="70"/>
    <n v="342.28"/>
    <s v="Facture"/>
    <x v="0"/>
    <s v="avril 24"/>
    <x v="2"/>
    <n v="4"/>
    <x v="70"/>
    <n v="30286.54"/>
    <n v="94034.23"/>
    <n v="0.32207999999999998"/>
  </r>
  <r>
    <x v="0"/>
    <n v="320"/>
    <n v="5"/>
    <x v="2"/>
    <s v="Meudon"/>
    <x v="72"/>
    <n v="414.84"/>
    <s v="Facture"/>
    <x v="0"/>
    <s v="mai 24"/>
    <x v="3"/>
    <n v="5"/>
    <x v="72"/>
    <n v="27656.61"/>
    <n v="97801.05"/>
    <n v="0.28278399999999998"/>
  </r>
  <r>
    <x v="0"/>
    <n v="321"/>
    <n v="4"/>
    <x v="1"/>
    <s v="Meudon"/>
    <x v="72"/>
    <n v="244.02"/>
    <s v="Facture"/>
    <x v="0"/>
    <s v="mai 24"/>
    <x v="3"/>
    <n v="5"/>
    <x v="72"/>
    <n v="27656.61"/>
    <n v="97801.05"/>
    <n v="0.28278399999999998"/>
  </r>
  <r>
    <x v="0"/>
    <n v="322"/>
    <n v="12"/>
    <x v="3"/>
    <s v="Meudon"/>
    <x v="72"/>
    <n v="350.1"/>
    <s v="Facture"/>
    <x v="0"/>
    <s v="mai 24"/>
    <x v="3"/>
    <n v="5"/>
    <x v="72"/>
    <n v="27656.61"/>
    <n v="97801.05"/>
    <n v="0.28278399999999998"/>
  </r>
  <r>
    <x v="0"/>
    <n v="323"/>
    <n v="8"/>
    <x v="6"/>
    <s v="Meudon"/>
    <x v="73"/>
    <n v="520.83000000000004"/>
    <s v="Facture"/>
    <x v="0"/>
    <s v="mai 24"/>
    <x v="3"/>
    <n v="5"/>
    <x v="73"/>
    <n v="27656.61"/>
    <n v="97801.05"/>
    <n v="0.28278399999999998"/>
  </r>
  <r>
    <x v="0"/>
    <n v="324"/>
    <n v="4"/>
    <x v="1"/>
    <s v="Meudon"/>
    <x v="73"/>
    <n v="177.48"/>
    <s v="Facture"/>
    <x v="0"/>
    <s v="mai 24"/>
    <x v="3"/>
    <n v="5"/>
    <x v="73"/>
    <n v="27656.61"/>
    <n v="97801.05"/>
    <n v="0.28278399999999998"/>
  </r>
  <r>
    <x v="0"/>
    <n v="325"/>
    <n v="12"/>
    <x v="3"/>
    <s v="Meudon"/>
    <x v="73"/>
    <n v="353.94"/>
    <s v="Facture"/>
    <x v="0"/>
    <s v="mai 24"/>
    <x v="3"/>
    <n v="5"/>
    <x v="73"/>
    <n v="27656.61"/>
    <n v="97801.05"/>
    <n v="0.28278399999999998"/>
  </r>
  <r>
    <x v="0"/>
    <n v="326"/>
    <n v="5"/>
    <x v="2"/>
    <s v="Meudon"/>
    <x v="74"/>
    <n v="452.73"/>
    <s v="Facture"/>
    <x v="0"/>
    <s v="mai 24"/>
    <x v="3"/>
    <n v="5"/>
    <x v="74"/>
    <n v="27656.61"/>
    <n v="97801.05"/>
    <n v="0.28278399999999998"/>
  </r>
  <r>
    <x v="0"/>
    <n v="327"/>
    <n v="4"/>
    <x v="1"/>
    <s v="Meudon"/>
    <x v="74"/>
    <n v="301.8"/>
    <s v="Facture"/>
    <x v="0"/>
    <s v="mai 24"/>
    <x v="3"/>
    <n v="5"/>
    <x v="74"/>
    <n v="27656.61"/>
    <n v="97801.05"/>
    <n v="0.28278399999999998"/>
  </r>
  <r>
    <x v="0"/>
    <n v="328"/>
    <n v="10"/>
    <x v="4"/>
    <s v="Meudon"/>
    <x v="74"/>
    <n v="286.60000000000002"/>
    <s v="Facture"/>
    <x v="0"/>
    <s v="mai 24"/>
    <x v="3"/>
    <n v="5"/>
    <x v="74"/>
    <n v="27656.61"/>
    <n v="97801.05"/>
    <n v="0.28278399999999998"/>
  </r>
  <r>
    <x v="0"/>
    <n v="329"/>
    <n v="12"/>
    <x v="3"/>
    <s v="Meudon"/>
    <x v="74"/>
    <n v="522.59"/>
    <s v="Facture"/>
    <x v="0"/>
    <s v="mai 24"/>
    <x v="3"/>
    <n v="5"/>
    <x v="74"/>
    <n v="27656.61"/>
    <n v="97801.05"/>
    <n v="0.28278399999999998"/>
  </r>
  <r>
    <x v="0"/>
    <n v="330"/>
    <n v="10"/>
    <x v="4"/>
    <s v="Meudon"/>
    <x v="75"/>
    <n v="244.98"/>
    <s v="Facture"/>
    <x v="0"/>
    <s v="mai 24"/>
    <x v="3"/>
    <n v="5"/>
    <x v="75"/>
    <n v="27656.61"/>
    <n v="97801.05"/>
    <n v="0.28278399999999998"/>
  </r>
  <r>
    <x v="0"/>
    <n v="331"/>
    <n v="8"/>
    <x v="6"/>
    <s v="Meudon"/>
    <x v="75"/>
    <n v="448.78"/>
    <s v="Facture"/>
    <x v="0"/>
    <s v="mai 24"/>
    <x v="3"/>
    <n v="5"/>
    <x v="75"/>
    <n v="27656.61"/>
    <n v="97801.05"/>
    <n v="0.28278399999999998"/>
  </r>
  <r>
    <x v="0"/>
    <n v="332"/>
    <n v="3"/>
    <x v="5"/>
    <s v="Meudon"/>
    <x v="76"/>
    <n v="676.23"/>
    <s v="Facture"/>
    <x v="0"/>
    <s v="mai 24"/>
    <x v="3"/>
    <n v="5"/>
    <x v="76"/>
    <n v="27656.61"/>
    <n v="97801.05"/>
    <n v="0.28278399999999998"/>
  </r>
  <r>
    <x v="0"/>
    <n v="333"/>
    <n v="5"/>
    <x v="2"/>
    <s v="Meudon"/>
    <x v="75"/>
    <n v="425.22"/>
    <s v="Facture"/>
    <x v="0"/>
    <s v="mai 24"/>
    <x v="3"/>
    <n v="5"/>
    <x v="75"/>
    <n v="27656.61"/>
    <n v="97801.05"/>
    <n v="0.28278399999999998"/>
  </r>
  <r>
    <x v="0"/>
    <n v="334"/>
    <n v="4"/>
    <x v="1"/>
    <s v="Meudon"/>
    <x v="75"/>
    <n v="347.12"/>
    <s v="Facture"/>
    <x v="0"/>
    <s v="mai 24"/>
    <x v="3"/>
    <n v="5"/>
    <x v="75"/>
    <n v="27656.61"/>
    <n v="97801.05"/>
    <n v="0.28278399999999998"/>
  </r>
  <r>
    <x v="0"/>
    <n v="335"/>
    <n v="10"/>
    <x v="4"/>
    <s v="Meudon"/>
    <x v="77"/>
    <n v="551.12"/>
    <s v="Facture"/>
    <x v="0"/>
    <s v="mai 24"/>
    <x v="3"/>
    <n v="5"/>
    <x v="77"/>
    <n v="27656.61"/>
    <n v="97801.05"/>
    <n v="0.28278399999999998"/>
  </r>
  <r>
    <x v="0"/>
    <n v="336"/>
    <n v="4"/>
    <x v="1"/>
    <s v="Meudon"/>
    <x v="78"/>
    <n v="599.12"/>
    <s v="Facture"/>
    <x v="0"/>
    <s v="mai 24"/>
    <x v="3"/>
    <n v="5"/>
    <x v="78"/>
    <n v="27656.61"/>
    <n v="97801.05"/>
    <n v="0.28278399999999998"/>
  </r>
  <r>
    <x v="0"/>
    <n v="337"/>
    <n v="4"/>
    <x v="1"/>
    <s v="Meudon"/>
    <x v="75"/>
    <n v="21.52"/>
    <s v="Facture"/>
    <x v="0"/>
    <s v="mai 24"/>
    <x v="3"/>
    <n v="5"/>
    <x v="75"/>
    <n v="27656.61"/>
    <n v="97801.05"/>
    <n v="0.28278399999999998"/>
  </r>
  <r>
    <x v="0"/>
    <n v="338"/>
    <n v="4"/>
    <x v="1"/>
    <s v="Meudon"/>
    <x v="77"/>
    <n v="312.19"/>
    <s v="Facture"/>
    <x v="0"/>
    <s v="mai 24"/>
    <x v="3"/>
    <n v="5"/>
    <x v="77"/>
    <n v="27656.61"/>
    <n v="97801.05"/>
    <n v="0.28278399999999998"/>
  </r>
  <r>
    <x v="0"/>
    <n v="339"/>
    <n v="5"/>
    <x v="2"/>
    <s v="Meudon"/>
    <x v="78"/>
    <n v="382.28"/>
    <s v="Facture"/>
    <x v="0"/>
    <s v="mai 24"/>
    <x v="3"/>
    <n v="5"/>
    <x v="78"/>
    <n v="27656.61"/>
    <n v="97801.05"/>
    <n v="0.28278399999999998"/>
  </r>
  <r>
    <x v="0"/>
    <n v="340"/>
    <n v="10"/>
    <x v="4"/>
    <s v="Meudon"/>
    <x v="78"/>
    <n v="205.56"/>
    <s v="Facture"/>
    <x v="0"/>
    <s v="mai 24"/>
    <x v="3"/>
    <n v="5"/>
    <x v="78"/>
    <n v="27656.61"/>
    <n v="97801.05"/>
    <n v="0.28278399999999998"/>
  </r>
  <r>
    <x v="0"/>
    <n v="341"/>
    <n v="12"/>
    <x v="3"/>
    <s v="Meudon"/>
    <x v="78"/>
    <n v="534.54999999999995"/>
    <s v="Facture"/>
    <x v="0"/>
    <s v="mai 24"/>
    <x v="3"/>
    <n v="5"/>
    <x v="78"/>
    <n v="27656.61"/>
    <n v="97801.05"/>
    <n v="0.28278399999999998"/>
  </r>
  <r>
    <x v="0"/>
    <n v="342"/>
    <n v="12"/>
    <x v="3"/>
    <s v="Meudon"/>
    <x v="79"/>
    <n v="320.24"/>
    <s v="Facture"/>
    <x v="0"/>
    <s v="mai 24"/>
    <x v="3"/>
    <n v="5"/>
    <x v="79"/>
    <n v="27656.61"/>
    <n v="97801.05"/>
    <n v="0.28278399999999998"/>
  </r>
  <r>
    <x v="0"/>
    <n v="343"/>
    <n v="12"/>
    <x v="3"/>
    <s v="Meudon"/>
    <x v="79"/>
    <n v="11.49"/>
    <s v="Facture"/>
    <x v="0"/>
    <s v="mai 24"/>
    <x v="3"/>
    <n v="5"/>
    <x v="79"/>
    <n v="27656.61"/>
    <n v="97801.05"/>
    <n v="0.28278399999999998"/>
  </r>
  <r>
    <x v="0"/>
    <n v="344"/>
    <n v="5"/>
    <x v="2"/>
    <s v="Meudon"/>
    <x v="80"/>
    <n v="486.7"/>
    <s v="Facture"/>
    <x v="0"/>
    <s v="mai 24"/>
    <x v="3"/>
    <n v="5"/>
    <x v="80"/>
    <n v="27656.61"/>
    <n v="97801.05"/>
    <n v="0.28278399999999998"/>
  </r>
  <r>
    <x v="0"/>
    <n v="345"/>
    <n v="12"/>
    <x v="3"/>
    <s v="Meudon"/>
    <x v="80"/>
    <n v="251.88"/>
    <s v="Facture"/>
    <x v="0"/>
    <s v="mai 24"/>
    <x v="3"/>
    <n v="5"/>
    <x v="80"/>
    <n v="27656.61"/>
    <n v="97801.05"/>
    <n v="0.28278399999999998"/>
  </r>
  <r>
    <x v="0"/>
    <n v="346"/>
    <n v="8"/>
    <x v="6"/>
    <s v="Meudon"/>
    <x v="81"/>
    <n v="296.45"/>
    <s v="Facture"/>
    <x v="0"/>
    <s v="mai 24"/>
    <x v="3"/>
    <n v="5"/>
    <x v="81"/>
    <n v="27656.61"/>
    <n v="97801.05"/>
    <n v="0.28278399999999998"/>
  </r>
  <r>
    <x v="0"/>
    <n v="347"/>
    <n v="4"/>
    <x v="1"/>
    <s v="Meudon"/>
    <x v="79"/>
    <n v="110.32"/>
    <s v="Facture"/>
    <x v="0"/>
    <s v="mai 24"/>
    <x v="3"/>
    <n v="5"/>
    <x v="79"/>
    <n v="27656.61"/>
    <n v="97801.05"/>
    <n v="0.28278399999999998"/>
  </r>
  <r>
    <x v="0"/>
    <n v="348"/>
    <n v="44"/>
    <x v="13"/>
    <s v="Meudon"/>
    <x v="80"/>
    <n v="183.94"/>
    <s v="Facture"/>
    <x v="0"/>
    <s v="mai 24"/>
    <x v="3"/>
    <n v="5"/>
    <x v="80"/>
    <n v="27656.61"/>
    <n v="97801.05"/>
    <n v="0.28278399999999998"/>
  </r>
  <r>
    <x v="0"/>
    <n v="349"/>
    <n v="12"/>
    <x v="3"/>
    <s v="Meudon"/>
    <x v="82"/>
    <n v="459.85"/>
    <s v="Facture"/>
    <x v="0"/>
    <s v="mai 24"/>
    <x v="3"/>
    <n v="5"/>
    <x v="82"/>
    <n v="27656.61"/>
    <n v="97801.05"/>
    <n v="0.28278399999999998"/>
  </r>
  <r>
    <x v="0"/>
    <n v="350"/>
    <n v="44"/>
    <x v="13"/>
    <s v="Meudon"/>
    <x v="83"/>
    <n v="499.8"/>
    <s v="Facture"/>
    <x v="0"/>
    <s v="mai 24"/>
    <x v="3"/>
    <n v="5"/>
    <x v="83"/>
    <n v="27656.61"/>
    <n v="97801.05"/>
    <n v="0.28278399999999998"/>
  </r>
  <r>
    <x v="0"/>
    <n v="351"/>
    <n v="10"/>
    <x v="4"/>
    <s v="Meudon"/>
    <x v="83"/>
    <n v="519.82000000000005"/>
    <s v="Facture"/>
    <x v="0"/>
    <s v="mai 24"/>
    <x v="3"/>
    <n v="5"/>
    <x v="83"/>
    <n v="27656.61"/>
    <n v="97801.05"/>
    <n v="0.28278399999999998"/>
  </r>
  <r>
    <x v="0"/>
    <n v="352"/>
    <n v="5"/>
    <x v="2"/>
    <s v="Meudon"/>
    <x v="83"/>
    <n v="275.36"/>
    <s v="Facture"/>
    <x v="0"/>
    <s v="mai 24"/>
    <x v="3"/>
    <n v="5"/>
    <x v="83"/>
    <n v="27656.61"/>
    <n v="97801.05"/>
    <n v="0.28278399999999998"/>
  </r>
  <r>
    <x v="0"/>
    <n v="353"/>
    <n v="5"/>
    <x v="2"/>
    <s v="Meudon"/>
    <x v="77"/>
    <n v="501.67"/>
    <s v="Facture"/>
    <x v="0"/>
    <s v="mai 24"/>
    <x v="3"/>
    <n v="5"/>
    <x v="77"/>
    <n v="27656.61"/>
    <n v="97801.05"/>
    <n v="0.28278399999999998"/>
  </r>
  <r>
    <x v="0"/>
    <n v="354"/>
    <n v="8"/>
    <x v="6"/>
    <s v="Meudon"/>
    <x v="84"/>
    <n v="290.08"/>
    <s v="Facture"/>
    <x v="0"/>
    <s v="mai 24"/>
    <x v="3"/>
    <n v="5"/>
    <x v="84"/>
    <n v="27656.61"/>
    <n v="97801.05"/>
    <n v="0.28278399999999998"/>
  </r>
  <r>
    <x v="0"/>
    <n v="355"/>
    <n v="8"/>
    <x v="6"/>
    <s v="Meudon"/>
    <x v="84"/>
    <n v="196.73"/>
    <s v="Facture"/>
    <x v="0"/>
    <s v="mai 24"/>
    <x v="3"/>
    <n v="5"/>
    <x v="84"/>
    <n v="27656.61"/>
    <n v="97801.05"/>
    <n v="0.28278399999999998"/>
  </r>
  <r>
    <x v="0"/>
    <n v="356"/>
    <n v="44"/>
    <x v="13"/>
    <s v="Meudon"/>
    <x v="84"/>
    <n v="14.1"/>
    <s v="Facture"/>
    <x v="0"/>
    <s v="mai 24"/>
    <x v="3"/>
    <n v="5"/>
    <x v="84"/>
    <n v="27656.61"/>
    <n v="97801.05"/>
    <n v="0.28278399999999998"/>
  </r>
  <r>
    <x v="0"/>
    <n v="357"/>
    <n v="22"/>
    <x v="7"/>
    <s v="Meudon"/>
    <x v="84"/>
    <n v="123.28"/>
    <s v="Facture"/>
    <x v="0"/>
    <s v="mai 24"/>
    <x v="3"/>
    <n v="5"/>
    <x v="84"/>
    <n v="27656.61"/>
    <n v="97801.05"/>
    <n v="0.28278399999999998"/>
  </r>
  <r>
    <x v="0"/>
    <n v="358"/>
    <n v="8"/>
    <x v="6"/>
    <s v="Meudon"/>
    <x v="82"/>
    <n v="586.96"/>
    <s v="Facture"/>
    <x v="0"/>
    <s v="mai 24"/>
    <x v="3"/>
    <n v="5"/>
    <x v="82"/>
    <n v="27656.61"/>
    <n v="97801.05"/>
    <n v="0.28278399999999998"/>
  </r>
  <r>
    <x v="0"/>
    <n v="359"/>
    <n v="12"/>
    <x v="3"/>
    <s v="Meudon"/>
    <x v="82"/>
    <n v="608.87"/>
    <s v="Facture"/>
    <x v="0"/>
    <s v="mai 24"/>
    <x v="3"/>
    <n v="5"/>
    <x v="82"/>
    <n v="27656.61"/>
    <n v="97801.05"/>
    <n v="0.28278399999999998"/>
  </r>
  <r>
    <x v="0"/>
    <n v="360"/>
    <n v="4"/>
    <x v="1"/>
    <s v="Meudon"/>
    <x v="85"/>
    <n v="210.25"/>
    <s v="Facture"/>
    <x v="0"/>
    <s v="mai 24"/>
    <x v="3"/>
    <n v="5"/>
    <x v="85"/>
    <n v="27656.61"/>
    <n v="97801.05"/>
    <n v="0.28278399999999998"/>
  </r>
  <r>
    <x v="0"/>
    <n v="361"/>
    <n v="4"/>
    <x v="1"/>
    <s v="Meudon"/>
    <x v="85"/>
    <n v="46.43"/>
    <s v="Facture"/>
    <x v="0"/>
    <s v="mai 24"/>
    <x v="3"/>
    <n v="5"/>
    <x v="85"/>
    <n v="27656.61"/>
    <n v="97801.05"/>
    <n v="0.28278399999999998"/>
  </r>
  <r>
    <x v="0"/>
    <n v="362"/>
    <n v="12"/>
    <x v="3"/>
    <s v="Meudon"/>
    <x v="84"/>
    <n v="602.51"/>
    <s v="Facture"/>
    <x v="0"/>
    <s v="mai 24"/>
    <x v="3"/>
    <n v="5"/>
    <x v="84"/>
    <n v="27656.61"/>
    <n v="97801.05"/>
    <n v="0.28278399999999998"/>
  </r>
  <r>
    <x v="0"/>
    <n v="363"/>
    <n v="5"/>
    <x v="2"/>
    <s v="Meudon"/>
    <x v="86"/>
    <n v="856.33"/>
    <s v="Facture"/>
    <x v="0"/>
    <s v="mai 24"/>
    <x v="3"/>
    <n v="5"/>
    <x v="86"/>
    <n v="27656.61"/>
    <n v="97801.05"/>
    <n v="0.28278399999999998"/>
  </r>
  <r>
    <x v="0"/>
    <n v="364"/>
    <n v="5"/>
    <x v="2"/>
    <s v="Meudon"/>
    <x v="85"/>
    <n v="237.97"/>
    <s v="Facture"/>
    <x v="0"/>
    <s v="mai 24"/>
    <x v="3"/>
    <n v="5"/>
    <x v="85"/>
    <n v="27656.61"/>
    <n v="97801.05"/>
    <n v="0.28278399999999998"/>
  </r>
  <r>
    <x v="0"/>
    <n v="365"/>
    <n v="4"/>
    <x v="1"/>
    <s v="Meudon"/>
    <x v="85"/>
    <n v="10.76"/>
    <s v="Facture"/>
    <x v="0"/>
    <s v="mai 24"/>
    <x v="3"/>
    <n v="5"/>
    <x v="85"/>
    <n v="27656.61"/>
    <n v="97801.05"/>
    <n v="0.28278399999999998"/>
  </r>
  <r>
    <x v="0"/>
    <n v="366"/>
    <n v="4"/>
    <x v="1"/>
    <s v="Meudon"/>
    <x v="87"/>
    <n v="176.23"/>
    <s v="Facture"/>
    <x v="0"/>
    <s v="mai 24"/>
    <x v="3"/>
    <n v="5"/>
    <x v="87"/>
    <n v="27656.61"/>
    <n v="97801.05"/>
    <n v="0.28278399999999998"/>
  </r>
  <r>
    <x v="0"/>
    <n v="367"/>
    <n v="12"/>
    <x v="3"/>
    <s v="Meudon"/>
    <x v="85"/>
    <n v="103.2"/>
    <s v="Facture"/>
    <x v="0"/>
    <s v="mai 24"/>
    <x v="3"/>
    <n v="5"/>
    <x v="85"/>
    <n v="27656.61"/>
    <n v="97801.05"/>
    <n v="0.28278399999999998"/>
  </r>
  <r>
    <x v="0"/>
    <n v="368"/>
    <n v="45"/>
    <x v="14"/>
    <s v="Meudon"/>
    <x v="84"/>
    <n v="113.4"/>
    <s v="Facture"/>
    <x v="0"/>
    <s v="mai 24"/>
    <x v="3"/>
    <n v="5"/>
    <x v="84"/>
    <n v="27656.61"/>
    <n v="97801.05"/>
    <n v="0.28278399999999998"/>
  </r>
  <r>
    <x v="0"/>
    <n v="369"/>
    <n v="3"/>
    <x v="5"/>
    <s v="Meudon"/>
    <x v="81"/>
    <n v="539.57000000000005"/>
    <s v="Facture"/>
    <x v="0"/>
    <s v="mai 24"/>
    <x v="3"/>
    <n v="5"/>
    <x v="81"/>
    <n v="27656.61"/>
    <n v="97801.05"/>
    <n v="0.28278399999999998"/>
  </r>
  <r>
    <x v="0"/>
    <n v="370"/>
    <n v="10"/>
    <x v="4"/>
    <s v="Meudon"/>
    <x v="85"/>
    <n v="203.24"/>
    <s v="Facture"/>
    <x v="0"/>
    <s v="mai 24"/>
    <x v="3"/>
    <n v="5"/>
    <x v="85"/>
    <n v="27656.61"/>
    <n v="97801.05"/>
    <n v="0.28278399999999998"/>
  </r>
  <r>
    <x v="0"/>
    <n v="371"/>
    <n v="12"/>
    <x v="3"/>
    <s v="Meudon"/>
    <x v="87"/>
    <n v="295.54000000000002"/>
    <s v="Facture"/>
    <x v="0"/>
    <s v="mai 24"/>
    <x v="3"/>
    <n v="5"/>
    <x v="87"/>
    <n v="27656.61"/>
    <n v="97801.05"/>
    <n v="0.28278399999999998"/>
  </r>
  <r>
    <x v="0"/>
    <n v="372"/>
    <n v="12"/>
    <x v="3"/>
    <s v="Meudon"/>
    <x v="87"/>
    <n v="193.45"/>
    <s v="Facture"/>
    <x v="0"/>
    <s v="mai 24"/>
    <x v="3"/>
    <n v="5"/>
    <x v="87"/>
    <n v="27656.61"/>
    <n v="97801.05"/>
    <n v="0.28278399999999998"/>
  </r>
  <r>
    <x v="0"/>
    <n v="373"/>
    <n v="4"/>
    <x v="1"/>
    <s v="Meudon"/>
    <x v="88"/>
    <n v="456.96"/>
    <s v="Facture"/>
    <x v="0"/>
    <s v="mai 24"/>
    <x v="3"/>
    <n v="5"/>
    <x v="88"/>
    <n v="27656.61"/>
    <n v="97801.05"/>
    <n v="0.28278399999999998"/>
  </r>
  <r>
    <x v="0"/>
    <n v="374"/>
    <n v="10"/>
    <x v="4"/>
    <s v="Meudon"/>
    <x v="88"/>
    <n v="283.89"/>
    <s v="Facture"/>
    <x v="0"/>
    <s v="mai 24"/>
    <x v="3"/>
    <n v="5"/>
    <x v="88"/>
    <n v="27656.61"/>
    <n v="97801.05"/>
    <n v="0.28278399999999998"/>
  </r>
  <r>
    <x v="0"/>
    <n v="375"/>
    <n v="5"/>
    <x v="2"/>
    <s v="Meudon"/>
    <x v="88"/>
    <n v="331.63"/>
    <s v="Facture"/>
    <x v="0"/>
    <s v="mai 24"/>
    <x v="3"/>
    <n v="5"/>
    <x v="88"/>
    <n v="27656.61"/>
    <n v="97801.05"/>
    <n v="0.28278399999999998"/>
  </r>
  <r>
    <x v="0"/>
    <n v="376"/>
    <n v="12"/>
    <x v="3"/>
    <s v="Meudon"/>
    <x v="87"/>
    <n v="36.9"/>
    <s v="Facture"/>
    <x v="0"/>
    <s v="mai 24"/>
    <x v="3"/>
    <n v="5"/>
    <x v="87"/>
    <n v="27656.61"/>
    <n v="97801.05"/>
    <n v="0.28278399999999998"/>
  </r>
  <r>
    <x v="0"/>
    <n v="377"/>
    <n v="10"/>
    <x v="4"/>
    <s v="Meudon"/>
    <x v="89"/>
    <n v="272.8"/>
    <s v="Facture"/>
    <x v="0"/>
    <s v="mai 24"/>
    <x v="3"/>
    <n v="5"/>
    <x v="89"/>
    <n v="27656.61"/>
    <n v="97801.05"/>
    <n v="0.28278399999999998"/>
  </r>
  <r>
    <x v="0"/>
    <n v="378"/>
    <n v="12"/>
    <x v="3"/>
    <s v="Meudon"/>
    <x v="89"/>
    <n v="327.66000000000003"/>
    <s v="Facture"/>
    <x v="0"/>
    <s v="mai 24"/>
    <x v="3"/>
    <n v="5"/>
    <x v="89"/>
    <n v="27656.61"/>
    <n v="97801.05"/>
    <n v="0.28278399999999998"/>
  </r>
  <r>
    <x v="0"/>
    <n v="379"/>
    <n v="5"/>
    <x v="2"/>
    <s v="Meudon"/>
    <x v="89"/>
    <n v="569.52"/>
    <s v="Facture"/>
    <x v="0"/>
    <s v="mai 24"/>
    <x v="3"/>
    <n v="5"/>
    <x v="89"/>
    <n v="27656.61"/>
    <n v="97801.05"/>
    <n v="0.28278399999999998"/>
  </r>
  <r>
    <x v="0"/>
    <n v="380"/>
    <n v="4"/>
    <x v="1"/>
    <s v="Meudon"/>
    <x v="89"/>
    <n v="588.96"/>
    <s v="Facture"/>
    <x v="0"/>
    <s v="mai 24"/>
    <x v="3"/>
    <n v="5"/>
    <x v="89"/>
    <n v="27656.61"/>
    <n v="97801.05"/>
    <n v="0.28278399999999998"/>
  </r>
  <r>
    <x v="0"/>
    <n v="381"/>
    <n v="4"/>
    <x v="1"/>
    <s v="Meudon"/>
    <x v="90"/>
    <n v="239.69"/>
    <s v="Facture"/>
    <x v="0"/>
    <s v="mai 24"/>
    <x v="3"/>
    <n v="5"/>
    <x v="90"/>
    <n v="27656.61"/>
    <n v="97801.05"/>
    <n v="0.28278399999999998"/>
  </r>
  <r>
    <x v="0"/>
    <n v="382"/>
    <n v="5"/>
    <x v="2"/>
    <s v="Meudon"/>
    <x v="90"/>
    <n v="454.5"/>
    <s v="Facture"/>
    <x v="0"/>
    <s v="mai 24"/>
    <x v="3"/>
    <n v="5"/>
    <x v="90"/>
    <n v="27656.61"/>
    <n v="97801.05"/>
    <n v="0.28278399999999998"/>
  </r>
  <r>
    <x v="0"/>
    <n v="383"/>
    <n v="12"/>
    <x v="3"/>
    <s v="Meudon"/>
    <x v="89"/>
    <n v="70.260000000000005"/>
    <s v="Facture"/>
    <x v="0"/>
    <s v="mai 24"/>
    <x v="3"/>
    <n v="5"/>
    <x v="89"/>
    <n v="27656.61"/>
    <n v="97801.05"/>
    <n v="0.28278399999999998"/>
  </r>
  <r>
    <x v="0"/>
    <n v="384"/>
    <n v="12"/>
    <x v="3"/>
    <s v="Meudon"/>
    <x v="90"/>
    <n v="236.45"/>
    <s v="Facture"/>
    <x v="0"/>
    <s v="mai 24"/>
    <x v="3"/>
    <n v="5"/>
    <x v="90"/>
    <n v="27656.61"/>
    <n v="97801.05"/>
    <n v="0.28278399999999998"/>
  </r>
  <r>
    <x v="0"/>
    <n v="385"/>
    <n v="8"/>
    <x v="6"/>
    <s v="Meudon"/>
    <x v="89"/>
    <n v="183.76"/>
    <s v="Facture"/>
    <x v="0"/>
    <s v="mai 24"/>
    <x v="3"/>
    <n v="5"/>
    <x v="89"/>
    <n v="27656.61"/>
    <n v="97801.05"/>
    <n v="0.28278399999999998"/>
  </r>
  <r>
    <x v="0"/>
    <n v="386"/>
    <n v="22"/>
    <x v="7"/>
    <s v="Meudon"/>
    <x v="89"/>
    <n v="130.38"/>
    <s v="Facture"/>
    <x v="0"/>
    <s v="mai 24"/>
    <x v="3"/>
    <n v="5"/>
    <x v="89"/>
    <n v="27656.61"/>
    <n v="97801.05"/>
    <n v="0.28278399999999998"/>
  </r>
  <r>
    <x v="0"/>
    <n v="387"/>
    <n v="10"/>
    <x v="4"/>
    <s v="Meudon"/>
    <x v="91"/>
    <n v="173.75"/>
    <s v="Facture"/>
    <x v="0"/>
    <s v="mai 24"/>
    <x v="3"/>
    <n v="5"/>
    <x v="91"/>
    <n v="27656.61"/>
    <n v="97801.05"/>
    <n v="0.28278399999999998"/>
  </r>
  <r>
    <x v="0"/>
    <n v="388"/>
    <n v="10"/>
    <x v="4"/>
    <s v="Meudon"/>
    <x v="92"/>
    <n v="361.17"/>
    <s v="Facture"/>
    <x v="0"/>
    <s v="mai 24"/>
    <x v="3"/>
    <n v="5"/>
    <x v="92"/>
    <n v="27656.61"/>
    <n v="97801.05"/>
    <n v="0.28278399999999998"/>
  </r>
  <r>
    <x v="0"/>
    <n v="389"/>
    <n v="12"/>
    <x v="3"/>
    <s v="Meudon"/>
    <x v="91"/>
    <n v="875.69"/>
    <s v="Facture"/>
    <x v="0"/>
    <s v="mai 24"/>
    <x v="3"/>
    <n v="5"/>
    <x v="91"/>
    <n v="27656.61"/>
    <n v="97801.05"/>
    <n v="0.28278399999999998"/>
  </r>
  <r>
    <x v="0"/>
    <n v="390"/>
    <n v="12"/>
    <x v="3"/>
    <s v="Meudon"/>
    <x v="93"/>
    <n v="318.11"/>
    <s v="Facture"/>
    <x v="0"/>
    <s v="mai 24"/>
    <x v="3"/>
    <n v="5"/>
    <x v="93"/>
    <n v="27656.61"/>
    <n v="97801.05"/>
    <n v="0.28278399999999998"/>
  </r>
  <r>
    <x v="0"/>
    <n v="391"/>
    <n v="22"/>
    <x v="7"/>
    <s v="Meudon"/>
    <x v="93"/>
    <n v="52.48"/>
    <s v="Facture"/>
    <x v="0"/>
    <s v="mai 24"/>
    <x v="3"/>
    <n v="5"/>
    <x v="93"/>
    <n v="27656.61"/>
    <n v="97801.05"/>
    <n v="0.28278399999999998"/>
  </r>
  <r>
    <x v="0"/>
    <n v="392"/>
    <n v="5"/>
    <x v="2"/>
    <s v="Meudon"/>
    <x v="94"/>
    <n v="336.01"/>
    <s v="Facture"/>
    <x v="0"/>
    <s v="mai 24"/>
    <x v="3"/>
    <n v="5"/>
    <x v="94"/>
    <n v="27656.61"/>
    <n v="97801.05"/>
    <n v="0.28278399999999998"/>
  </r>
  <r>
    <x v="0"/>
    <n v="393"/>
    <n v="3"/>
    <x v="5"/>
    <s v="Meudon"/>
    <x v="93"/>
    <n v="285.67"/>
    <s v="Facture"/>
    <x v="0"/>
    <s v="mai 24"/>
    <x v="3"/>
    <n v="5"/>
    <x v="93"/>
    <n v="27656.61"/>
    <n v="97801.05"/>
    <n v="0.28278399999999998"/>
  </r>
  <r>
    <x v="0"/>
    <n v="395"/>
    <n v="47"/>
    <x v="15"/>
    <s v="Meudon"/>
    <x v="83"/>
    <n v="1384.09"/>
    <s v="Facture"/>
    <x v="0"/>
    <s v="mai 24"/>
    <x v="3"/>
    <n v="5"/>
    <x v="83"/>
    <n v="27656.61"/>
    <n v="97801.05"/>
    <n v="0.28278399999999998"/>
  </r>
  <r>
    <x v="0"/>
    <n v="396"/>
    <n v="10"/>
    <x v="4"/>
    <s v="Meudon"/>
    <x v="95"/>
    <n v="93.7"/>
    <s v="Facture"/>
    <x v="0"/>
    <s v="mai 24"/>
    <x v="3"/>
    <n v="5"/>
    <x v="95"/>
    <n v="27656.61"/>
    <n v="97801.05"/>
    <n v="0.28278399999999998"/>
  </r>
  <r>
    <x v="0"/>
    <n v="397"/>
    <n v="4"/>
    <x v="1"/>
    <s v="Meudon"/>
    <x v="95"/>
    <n v="205.29"/>
    <s v="Facture"/>
    <x v="0"/>
    <s v="mai 24"/>
    <x v="3"/>
    <n v="5"/>
    <x v="95"/>
    <n v="27656.61"/>
    <n v="97801.05"/>
    <n v="0.28278399999999998"/>
  </r>
  <r>
    <x v="0"/>
    <n v="398"/>
    <n v="8"/>
    <x v="6"/>
    <s v="Meudon"/>
    <x v="91"/>
    <n v="355.92"/>
    <s v="Facture"/>
    <x v="0"/>
    <s v="mai 24"/>
    <x v="3"/>
    <n v="5"/>
    <x v="91"/>
    <n v="27656.61"/>
    <n v="97801.05"/>
    <n v="0.28278399999999998"/>
  </r>
  <r>
    <x v="0"/>
    <n v="399"/>
    <n v="10"/>
    <x v="4"/>
    <s v="Meudon"/>
    <x v="96"/>
    <n v="228.68"/>
    <s v="Facture"/>
    <x v="0"/>
    <s v="mai 24"/>
    <x v="3"/>
    <n v="5"/>
    <x v="96"/>
    <n v="27656.61"/>
    <n v="97801.05"/>
    <n v="0.28278399999999998"/>
  </r>
  <r>
    <x v="0"/>
    <n v="400"/>
    <n v="12"/>
    <x v="3"/>
    <s v="Meudon"/>
    <x v="96"/>
    <n v="196.22"/>
    <s v="Facture"/>
    <x v="0"/>
    <s v="mai 24"/>
    <x v="3"/>
    <n v="5"/>
    <x v="96"/>
    <n v="27656.61"/>
    <n v="97801.05"/>
    <n v="0.28278399999999998"/>
  </r>
  <r>
    <x v="0"/>
    <n v="401"/>
    <n v="4"/>
    <x v="1"/>
    <s v="Meudon"/>
    <x v="96"/>
    <n v="139.83000000000001"/>
    <s v="Facture"/>
    <x v="0"/>
    <s v="mai 24"/>
    <x v="3"/>
    <n v="5"/>
    <x v="96"/>
    <n v="27656.61"/>
    <n v="97801.05"/>
    <n v="0.28278399999999998"/>
  </r>
  <r>
    <x v="0"/>
    <n v="402"/>
    <n v="8"/>
    <x v="6"/>
    <s v="Meudon"/>
    <x v="96"/>
    <n v="272.5"/>
    <s v="Facture"/>
    <x v="0"/>
    <s v="mai 24"/>
    <x v="3"/>
    <n v="5"/>
    <x v="96"/>
    <n v="27656.61"/>
    <n v="97801.05"/>
    <n v="0.28278399999999998"/>
  </r>
  <r>
    <x v="0"/>
    <n v="403"/>
    <n v="4"/>
    <x v="1"/>
    <s v="Meudon"/>
    <x v="97"/>
    <n v="127.96"/>
    <s v="Facture"/>
    <x v="0"/>
    <s v="juin 24"/>
    <x v="4"/>
    <n v="6"/>
    <x v="97"/>
    <n v="46818.17"/>
    <n v="170359.43"/>
    <n v="0.27482000000000001"/>
  </r>
  <r>
    <x v="0"/>
    <n v="404"/>
    <n v="44"/>
    <x v="13"/>
    <s v="Meudon"/>
    <x v="97"/>
    <n v="498.7"/>
    <s v="Facture"/>
    <x v="0"/>
    <s v="juin 24"/>
    <x v="4"/>
    <n v="6"/>
    <x v="97"/>
    <n v="46818.17"/>
    <n v="170359.43"/>
    <n v="0.27482000000000001"/>
  </r>
  <r>
    <x v="0"/>
    <n v="405"/>
    <n v="10"/>
    <x v="4"/>
    <s v="Meudon"/>
    <x v="97"/>
    <n v="464.6"/>
    <s v="Facture"/>
    <x v="0"/>
    <s v="juin 24"/>
    <x v="4"/>
    <n v="6"/>
    <x v="97"/>
    <n v="46818.17"/>
    <n v="170359.43"/>
    <n v="0.27482000000000001"/>
  </r>
  <r>
    <x v="0"/>
    <n v="406"/>
    <n v="44"/>
    <x v="13"/>
    <s v="Meudon"/>
    <x v="98"/>
    <n v="229.6"/>
    <s v="Facture"/>
    <x v="0"/>
    <s v="juin 24"/>
    <x v="4"/>
    <n v="6"/>
    <x v="98"/>
    <n v="46818.17"/>
    <n v="170359.43"/>
    <n v="0.27482000000000001"/>
  </r>
  <r>
    <x v="0"/>
    <n v="407"/>
    <n v="5"/>
    <x v="2"/>
    <s v="Meudon"/>
    <x v="97"/>
    <n v="927.04"/>
    <s v="Facture"/>
    <x v="0"/>
    <s v="juin 24"/>
    <x v="4"/>
    <n v="6"/>
    <x v="97"/>
    <n v="46818.17"/>
    <n v="170359.43"/>
    <n v="0.27482000000000001"/>
  </r>
  <r>
    <x v="0"/>
    <n v="408"/>
    <n v="10"/>
    <x v="4"/>
    <s v="Meudon"/>
    <x v="95"/>
    <n v="93.7"/>
    <s v="Facture"/>
    <x v="0"/>
    <s v="mai 24"/>
    <x v="3"/>
    <n v="5"/>
    <x v="95"/>
    <n v="27656.61"/>
    <n v="97801.05"/>
    <n v="0.28278399999999998"/>
  </r>
  <r>
    <x v="0"/>
    <n v="409"/>
    <n v="12"/>
    <x v="3"/>
    <s v="Meudon"/>
    <x v="97"/>
    <n v="246.63"/>
    <s v="Facture"/>
    <x v="0"/>
    <s v="juin 24"/>
    <x v="4"/>
    <n v="6"/>
    <x v="97"/>
    <n v="46818.17"/>
    <n v="170359.43"/>
    <n v="0.27482000000000001"/>
  </r>
  <r>
    <x v="0"/>
    <n v="410"/>
    <n v="12"/>
    <x v="3"/>
    <s v="Meudon"/>
    <x v="97"/>
    <n v="615.42999999999995"/>
    <s v="Facture"/>
    <x v="0"/>
    <s v="juin 24"/>
    <x v="4"/>
    <n v="6"/>
    <x v="97"/>
    <n v="46818.17"/>
    <n v="170359.43"/>
    <n v="0.27482000000000001"/>
  </r>
  <r>
    <x v="0"/>
    <n v="411"/>
    <n v="10"/>
    <x v="4"/>
    <s v="Meudon"/>
    <x v="99"/>
    <n v="183.94"/>
    <s v="Facture"/>
    <x v="0"/>
    <s v="juin 24"/>
    <x v="4"/>
    <n v="6"/>
    <x v="99"/>
    <n v="46818.17"/>
    <n v="170359.43"/>
    <n v="0.27482000000000001"/>
  </r>
  <r>
    <x v="0"/>
    <n v="412"/>
    <n v="22"/>
    <x v="7"/>
    <s v="Meudon"/>
    <x v="98"/>
    <n v="311.04000000000002"/>
    <s v="Facture"/>
    <x v="0"/>
    <s v="juin 24"/>
    <x v="4"/>
    <n v="6"/>
    <x v="98"/>
    <n v="46818.17"/>
    <n v="170359.43"/>
    <n v="0.27482000000000001"/>
  </r>
  <r>
    <x v="0"/>
    <n v="413"/>
    <n v="44"/>
    <x v="13"/>
    <s v="Meudon"/>
    <x v="99"/>
    <n v="115.2"/>
    <s v="Facture"/>
    <x v="0"/>
    <s v="juin 24"/>
    <x v="4"/>
    <n v="6"/>
    <x v="99"/>
    <n v="46818.17"/>
    <n v="170359.43"/>
    <n v="0.27482000000000001"/>
  </r>
  <r>
    <x v="0"/>
    <n v="414"/>
    <n v="12"/>
    <x v="3"/>
    <s v="Meudon"/>
    <x v="98"/>
    <n v="431.16"/>
    <s v="Facture"/>
    <x v="0"/>
    <s v="juin 24"/>
    <x v="4"/>
    <n v="6"/>
    <x v="98"/>
    <n v="46818.17"/>
    <n v="170359.43"/>
    <n v="0.27482000000000001"/>
  </r>
  <r>
    <x v="0"/>
    <n v="415"/>
    <n v="8"/>
    <x v="6"/>
    <s v="Meudon"/>
    <x v="99"/>
    <n v="325.97000000000003"/>
    <s v="Facture"/>
    <x v="0"/>
    <s v="juin 24"/>
    <x v="4"/>
    <n v="6"/>
    <x v="99"/>
    <n v="46818.17"/>
    <n v="170359.43"/>
    <n v="0.27482000000000001"/>
  </r>
  <r>
    <x v="0"/>
    <n v="416"/>
    <n v="5"/>
    <x v="2"/>
    <s v="Meudon"/>
    <x v="99"/>
    <n v="844.55"/>
    <s v="Facture"/>
    <x v="0"/>
    <s v="juin 24"/>
    <x v="4"/>
    <n v="6"/>
    <x v="99"/>
    <n v="46818.17"/>
    <n v="170359.43"/>
    <n v="0.27482000000000001"/>
  </r>
  <r>
    <x v="0"/>
    <n v="417"/>
    <n v="4"/>
    <x v="1"/>
    <s v="Meudon"/>
    <x v="91"/>
    <n v="400.42"/>
    <s v="Facture"/>
    <x v="0"/>
    <s v="mai 24"/>
    <x v="3"/>
    <n v="5"/>
    <x v="91"/>
    <n v="27656.61"/>
    <n v="97801.05"/>
    <n v="0.28278399999999998"/>
  </r>
  <r>
    <x v="0"/>
    <n v="418"/>
    <n v="8"/>
    <x v="6"/>
    <s v="Meudon"/>
    <x v="98"/>
    <n v="1073.45"/>
    <s v="Facture"/>
    <x v="0"/>
    <s v="juin 24"/>
    <x v="4"/>
    <n v="6"/>
    <x v="98"/>
    <n v="46818.17"/>
    <n v="170359.43"/>
    <n v="0.27482000000000001"/>
  </r>
  <r>
    <x v="0"/>
    <n v="419"/>
    <n v="10"/>
    <x v="4"/>
    <s v="Meudon"/>
    <x v="100"/>
    <n v="357.1"/>
    <s v="Facture"/>
    <x v="0"/>
    <s v="juin 24"/>
    <x v="4"/>
    <n v="6"/>
    <x v="100"/>
    <n v="46818.17"/>
    <n v="170359.43"/>
    <n v="0.27482000000000001"/>
  </r>
  <r>
    <x v="0"/>
    <n v="420"/>
    <n v="16"/>
    <x v="11"/>
    <s v="Meudon"/>
    <x v="100"/>
    <n v="418.62"/>
    <s v="Facture"/>
    <x v="0"/>
    <s v="juin 24"/>
    <x v="4"/>
    <n v="6"/>
    <x v="100"/>
    <n v="46818.17"/>
    <n v="170359.43"/>
    <n v="0.27482000000000001"/>
  </r>
  <r>
    <x v="0"/>
    <n v="421"/>
    <n v="12"/>
    <x v="3"/>
    <s v="Meudon"/>
    <x v="100"/>
    <n v="43.6"/>
    <s v="Facture"/>
    <x v="0"/>
    <s v="juin 24"/>
    <x v="4"/>
    <n v="6"/>
    <x v="100"/>
    <n v="46818.17"/>
    <n v="170359.43"/>
    <n v="0.27482000000000001"/>
  </r>
  <r>
    <x v="0"/>
    <n v="422"/>
    <n v="5"/>
    <x v="2"/>
    <s v="Meudon"/>
    <x v="100"/>
    <n v="678.54"/>
    <s v="Facture"/>
    <x v="0"/>
    <s v="juin 24"/>
    <x v="4"/>
    <n v="6"/>
    <x v="100"/>
    <n v="46818.17"/>
    <n v="170359.43"/>
    <n v="0.27482000000000001"/>
  </r>
  <r>
    <x v="0"/>
    <n v="423"/>
    <n v="12"/>
    <x v="3"/>
    <s v="Meudon"/>
    <x v="99"/>
    <n v="901.04"/>
    <s v="Facture"/>
    <x v="0"/>
    <s v="juin 24"/>
    <x v="4"/>
    <n v="6"/>
    <x v="99"/>
    <n v="46818.17"/>
    <n v="170359.43"/>
    <n v="0.27482000000000001"/>
  </r>
  <r>
    <x v="0"/>
    <n v="424"/>
    <n v="5"/>
    <x v="2"/>
    <s v="Meudon"/>
    <x v="100"/>
    <n v="350.93"/>
    <s v="Facture"/>
    <x v="0"/>
    <s v="juin 24"/>
    <x v="4"/>
    <n v="6"/>
    <x v="100"/>
    <n v="46818.17"/>
    <n v="170359.43"/>
    <n v="0.27482000000000001"/>
  </r>
  <r>
    <x v="0"/>
    <n v="425"/>
    <n v="8"/>
    <x v="6"/>
    <s v="Meudon"/>
    <x v="101"/>
    <n v="724.28"/>
    <s v="Facture"/>
    <x v="0"/>
    <s v="juin 24"/>
    <x v="4"/>
    <n v="6"/>
    <x v="101"/>
    <n v="46818.17"/>
    <n v="170359.43"/>
    <n v="0.27482000000000001"/>
  </r>
  <r>
    <x v="0"/>
    <n v="426"/>
    <n v="44"/>
    <x v="13"/>
    <s v="Meudon"/>
    <x v="100"/>
    <n v="705.64"/>
    <s v="Facture"/>
    <x v="0"/>
    <s v="juin 24"/>
    <x v="4"/>
    <n v="6"/>
    <x v="100"/>
    <n v="46818.17"/>
    <n v="170359.43"/>
    <n v="0.27482000000000001"/>
  </r>
  <r>
    <x v="0"/>
    <n v="428"/>
    <n v="4"/>
    <x v="1"/>
    <s v="Meudon"/>
    <x v="101"/>
    <n v="136.99"/>
    <s v="Facture"/>
    <x v="0"/>
    <s v="juin 24"/>
    <x v="4"/>
    <n v="6"/>
    <x v="101"/>
    <n v="46818.17"/>
    <n v="170359.43"/>
    <n v="0.27482000000000001"/>
  </r>
  <r>
    <x v="0"/>
    <n v="429"/>
    <n v="10"/>
    <x v="4"/>
    <s v="Meudon"/>
    <x v="101"/>
    <n v="183.34"/>
    <s v="Facture"/>
    <x v="0"/>
    <s v="juin 24"/>
    <x v="4"/>
    <n v="6"/>
    <x v="101"/>
    <n v="46818.17"/>
    <n v="170359.43"/>
    <n v="0.27482000000000001"/>
  </r>
  <r>
    <x v="0"/>
    <n v="430"/>
    <n v="8"/>
    <x v="6"/>
    <s v="Meudon"/>
    <x v="102"/>
    <n v="665.88"/>
    <s v="Facture"/>
    <x v="0"/>
    <s v="juin 24"/>
    <x v="4"/>
    <n v="6"/>
    <x v="102"/>
    <n v="46818.17"/>
    <n v="170359.43"/>
    <n v="0.27482000000000001"/>
  </r>
  <r>
    <x v="0"/>
    <n v="431"/>
    <n v="5"/>
    <x v="2"/>
    <s v="Meudon"/>
    <x v="102"/>
    <n v="400.49"/>
    <s v="Facture"/>
    <x v="0"/>
    <s v="juin 24"/>
    <x v="4"/>
    <n v="6"/>
    <x v="102"/>
    <n v="46818.17"/>
    <n v="170359.43"/>
    <n v="0.27482000000000001"/>
  </r>
  <r>
    <x v="0"/>
    <n v="432"/>
    <n v="4"/>
    <x v="1"/>
    <s v="Meudon"/>
    <x v="102"/>
    <n v="24.08"/>
    <s v="Facture"/>
    <x v="0"/>
    <s v="juin 24"/>
    <x v="4"/>
    <n v="6"/>
    <x v="102"/>
    <n v="46818.17"/>
    <n v="170359.43"/>
    <n v="0.27482000000000001"/>
  </r>
  <r>
    <x v="0"/>
    <n v="433"/>
    <n v="12"/>
    <x v="3"/>
    <s v="Meudon"/>
    <x v="101"/>
    <n v="416.65"/>
    <s v="Facture"/>
    <x v="0"/>
    <s v="juin 24"/>
    <x v="4"/>
    <n v="6"/>
    <x v="101"/>
    <n v="46818.17"/>
    <n v="170359.43"/>
    <n v="0.27482000000000001"/>
  </r>
  <r>
    <x v="0"/>
    <n v="434"/>
    <n v="44"/>
    <x v="13"/>
    <s v="Meudon"/>
    <x v="102"/>
    <n v="601.15"/>
    <s v="Facture"/>
    <x v="0"/>
    <s v="juin 24"/>
    <x v="4"/>
    <n v="6"/>
    <x v="102"/>
    <n v="46818.17"/>
    <n v="170359.43"/>
    <n v="0.27482000000000001"/>
  </r>
  <r>
    <x v="0"/>
    <n v="435"/>
    <n v="15"/>
    <x v="0"/>
    <s v="Meudon"/>
    <x v="102"/>
    <n v="99.88"/>
    <s v="Facture"/>
    <x v="0"/>
    <s v="juin 24"/>
    <x v="4"/>
    <n v="6"/>
    <x v="102"/>
    <n v="46818.17"/>
    <n v="170359.43"/>
    <n v="0.27482000000000001"/>
  </r>
  <r>
    <x v="0"/>
    <n v="436"/>
    <n v="4"/>
    <x v="1"/>
    <s v="Meudon"/>
    <x v="103"/>
    <n v="10.76"/>
    <s v="Facture"/>
    <x v="0"/>
    <s v="juin 24"/>
    <x v="4"/>
    <n v="6"/>
    <x v="103"/>
    <n v="46818.17"/>
    <n v="170359.43"/>
    <n v="0.27482000000000001"/>
  </r>
  <r>
    <x v="0"/>
    <n v="437"/>
    <n v="8"/>
    <x v="6"/>
    <s v="Meudon"/>
    <x v="104"/>
    <n v="160.29"/>
    <s v="Facture"/>
    <x v="0"/>
    <s v="juin 24"/>
    <x v="4"/>
    <n v="6"/>
    <x v="104"/>
    <n v="46818.17"/>
    <n v="170359.43"/>
    <n v="0.27482000000000001"/>
  </r>
  <r>
    <x v="0"/>
    <n v="438"/>
    <n v="12"/>
    <x v="3"/>
    <s v="Meudon"/>
    <x v="103"/>
    <n v="391"/>
    <s v="Facture"/>
    <x v="0"/>
    <s v="juin 24"/>
    <x v="4"/>
    <n v="6"/>
    <x v="103"/>
    <n v="46818.17"/>
    <n v="170359.43"/>
    <n v="0.27482000000000001"/>
  </r>
  <r>
    <x v="0"/>
    <n v="440"/>
    <n v="4"/>
    <x v="1"/>
    <s v="Meudon"/>
    <x v="103"/>
    <n v="280.01"/>
    <s v="Facture"/>
    <x v="0"/>
    <s v="juin 24"/>
    <x v="4"/>
    <n v="6"/>
    <x v="103"/>
    <n v="46818.17"/>
    <n v="170359.43"/>
    <n v="0.27482000000000001"/>
  </r>
  <r>
    <x v="0"/>
    <n v="441"/>
    <n v="5"/>
    <x v="2"/>
    <s v="Meudon"/>
    <x v="103"/>
    <n v="437"/>
    <s v="Facture"/>
    <x v="0"/>
    <s v="juin 24"/>
    <x v="4"/>
    <n v="6"/>
    <x v="103"/>
    <n v="46818.17"/>
    <n v="170359.43"/>
    <n v="0.27482000000000001"/>
  </r>
  <r>
    <x v="0"/>
    <n v="442"/>
    <n v="8"/>
    <x v="6"/>
    <s v="Meudon"/>
    <x v="105"/>
    <n v="314.97000000000003"/>
    <s v="Facture"/>
    <x v="0"/>
    <s v="juin 24"/>
    <x v="4"/>
    <n v="6"/>
    <x v="105"/>
    <n v="46818.17"/>
    <n v="170359.43"/>
    <n v="0.27482000000000001"/>
  </r>
  <r>
    <x v="0"/>
    <n v="443"/>
    <n v="12"/>
    <x v="3"/>
    <s v="Meudon"/>
    <x v="104"/>
    <n v="335.13"/>
    <s v="Facture"/>
    <x v="0"/>
    <s v="juin 24"/>
    <x v="4"/>
    <n v="6"/>
    <x v="104"/>
    <n v="46818.17"/>
    <n v="170359.43"/>
    <n v="0.27482000000000001"/>
  </r>
  <r>
    <x v="0"/>
    <n v="444"/>
    <n v="3"/>
    <x v="5"/>
    <s v="Meudon"/>
    <x v="101"/>
    <n v="440.94"/>
    <s v="Facture"/>
    <x v="0"/>
    <s v="juin 24"/>
    <x v="4"/>
    <n v="6"/>
    <x v="101"/>
    <n v="46818.17"/>
    <n v="170359.43"/>
    <n v="0.27482000000000001"/>
  </r>
  <r>
    <x v="0"/>
    <n v="445"/>
    <n v="3"/>
    <x v="5"/>
    <s v="Meudon"/>
    <x v="101"/>
    <n v="136.9"/>
    <s v="Facture"/>
    <x v="0"/>
    <s v="juin 24"/>
    <x v="4"/>
    <n v="6"/>
    <x v="101"/>
    <n v="46818.17"/>
    <n v="170359.43"/>
    <n v="0.27482000000000001"/>
  </r>
  <r>
    <x v="0"/>
    <n v="446"/>
    <n v="10"/>
    <x v="4"/>
    <s v="Meudon"/>
    <x v="106"/>
    <n v="305.16000000000003"/>
    <s v="Facture"/>
    <x v="0"/>
    <s v="juin 24"/>
    <x v="4"/>
    <n v="6"/>
    <x v="106"/>
    <n v="46818.17"/>
    <n v="170359.43"/>
    <n v="0.27482000000000001"/>
  </r>
  <r>
    <x v="0"/>
    <n v="447"/>
    <n v="5"/>
    <x v="2"/>
    <s v="Meudon"/>
    <x v="106"/>
    <n v="894.6"/>
    <s v="Facture"/>
    <x v="0"/>
    <s v="juin 24"/>
    <x v="4"/>
    <n v="6"/>
    <x v="106"/>
    <n v="46818.17"/>
    <n v="170359.43"/>
    <n v="0.27482000000000001"/>
  </r>
  <r>
    <x v="0"/>
    <n v="448"/>
    <n v="44"/>
    <x v="13"/>
    <s v="Meudon"/>
    <x v="106"/>
    <n v="299.69"/>
    <s v="Facture"/>
    <x v="0"/>
    <s v="juin 24"/>
    <x v="4"/>
    <n v="6"/>
    <x v="106"/>
    <n v="46818.17"/>
    <n v="170359.43"/>
    <n v="0.27482000000000001"/>
  </r>
  <r>
    <x v="0"/>
    <n v="449"/>
    <n v="44"/>
    <x v="13"/>
    <s v="Meudon"/>
    <x v="106"/>
    <n v="12"/>
    <s v="Facture"/>
    <x v="0"/>
    <s v="juin 24"/>
    <x v="4"/>
    <n v="6"/>
    <x v="106"/>
    <n v="46818.17"/>
    <n v="170359.43"/>
    <n v="0.27482000000000001"/>
  </r>
  <r>
    <x v="0"/>
    <n v="450"/>
    <n v="12"/>
    <x v="3"/>
    <s v="Meudon"/>
    <x v="105"/>
    <n v="612.46"/>
    <s v="Facture"/>
    <x v="0"/>
    <s v="juin 24"/>
    <x v="4"/>
    <n v="6"/>
    <x v="105"/>
    <n v="46818.17"/>
    <n v="170359.43"/>
    <n v="0.27482000000000001"/>
  </r>
  <r>
    <x v="0"/>
    <n v="451"/>
    <n v="4"/>
    <x v="1"/>
    <s v="Meudon"/>
    <x v="106"/>
    <n v="127.67"/>
    <s v="Facture"/>
    <x v="0"/>
    <s v="juin 24"/>
    <x v="4"/>
    <n v="6"/>
    <x v="106"/>
    <n v="46818.17"/>
    <n v="170359.43"/>
    <n v="0.27482000000000001"/>
  </r>
  <r>
    <x v="0"/>
    <n v="452"/>
    <n v="12"/>
    <x v="3"/>
    <s v="Meudon"/>
    <x v="107"/>
    <n v="166.18"/>
    <s v="Facture"/>
    <x v="0"/>
    <s v="juin 24"/>
    <x v="4"/>
    <n v="6"/>
    <x v="107"/>
    <n v="46818.17"/>
    <n v="170359.43"/>
    <n v="0.27482000000000001"/>
  </r>
  <r>
    <x v="0"/>
    <n v="453"/>
    <n v="12"/>
    <x v="3"/>
    <s v="Meudon"/>
    <x v="107"/>
    <n v="753.25"/>
    <s v="Facture"/>
    <x v="0"/>
    <s v="juin 24"/>
    <x v="4"/>
    <n v="6"/>
    <x v="107"/>
    <n v="46818.17"/>
    <n v="170359.43"/>
    <n v="0.27482000000000001"/>
  </r>
  <r>
    <x v="0"/>
    <n v="454"/>
    <n v="44"/>
    <x v="13"/>
    <s v="Meudon"/>
    <x v="107"/>
    <n v="469.11"/>
    <s v="Facture"/>
    <x v="0"/>
    <s v="juin 24"/>
    <x v="4"/>
    <n v="6"/>
    <x v="107"/>
    <n v="46818.17"/>
    <n v="170359.43"/>
    <n v="0.27482000000000001"/>
  </r>
  <r>
    <x v="0"/>
    <n v="455"/>
    <n v="44"/>
    <x v="13"/>
    <s v="Meudon"/>
    <x v="107"/>
    <n v="43.2"/>
    <s v="Facture"/>
    <x v="0"/>
    <s v="juin 24"/>
    <x v="4"/>
    <n v="6"/>
    <x v="107"/>
    <n v="46818.17"/>
    <n v="170359.43"/>
    <n v="0.27482000000000001"/>
  </r>
  <r>
    <x v="0"/>
    <n v="456"/>
    <n v="15"/>
    <x v="0"/>
    <s v="Meudon"/>
    <x v="107"/>
    <n v="79.25"/>
    <s v="Facture"/>
    <x v="0"/>
    <s v="juin 24"/>
    <x v="4"/>
    <n v="6"/>
    <x v="107"/>
    <n v="46818.17"/>
    <n v="170359.43"/>
    <n v="0.27482000000000001"/>
  </r>
  <r>
    <x v="0"/>
    <n v="457"/>
    <n v="8"/>
    <x v="6"/>
    <s v="Meudon"/>
    <x v="107"/>
    <n v="806.69"/>
    <s v="Facture"/>
    <x v="0"/>
    <s v="juin 24"/>
    <x v="4"/>
    <n v="6"/>
    <x v="107"/>
    <n v="46818.17"/>
    <n v="170359.43"/>
    <n v="0.27482000000000001"/>
  </r>
  <r>
    <x v="0"/>
    <n v="458"/>
    <n v="5"/>
    <x v="2"/>
    <s v="Meudon"/>
    <x v="106"/>
    <n v="362.05"/>
    <s v="Facture"/>
    <x v="0"/>
    <s v="juin 24"/>
    <x v="4"/>
    <n v="6"/>
    <x v="106"/>
    <n v="46818.17"/>
    <n v="170359.43"/>
    <n v="0.27482000000000001"/>
  </r>
  <r>
    <x v="0"/>
    <n v="459"/>
    <n v="15"/>
    <x v="0"/>
    <s v="Meudon"/>
    <x v="108"/>
    <n v="66.05"/>
    <s v="Facture"/>
    <x v="0"/>
    <s v="juin 24"/>
    <x v="4"/>
    <n v="6"/>
    <x v="108"/>
    <n v="46818.17"/>
    <n v="170359.43"/>
    <n v="0.27482000000000001"/>
  </r>
  <r>
    <x v="0"/>
    <n v="460"/>
    <n v="8"/>
    <x v="6"/>
    <s v="Meudon"/>
    <x v="108"/>
    <n v="185.9"/>
    <s v="Facture"/>
    <x v="0"/>
    <s v="juin 24"/>
    <x v="4"/>
    <n v="6"/>
    <x v="108"/>
    <n v="46818.17"/>
    <n v="170359.43"/>
    <n v="0.27482000000000001"/>
  </r>
  <r>
    <x v="0"/>
    <n v="461"/>
    <n v="44"/>
    <x v="13"/>
    <s v="Meudon"/>
    <x v="105"/>
    <n v="217.3"/>
    <s v="Facture"/>
    <x v="0"/>
    <s v="juin 24"/>
    <x v="4"/>
    <n v="6"/>
    <x v="105"/>
    <n v="46818.17"/>
    <n v="170359.43"/>
    <n v="0.27482000000000001"/>
  </r>
  <r>
    <x v="0"/>
    <n v="462"/>
    <n v="10"/>
    <x v="4"/>
    <s v="Meudon"/>
    <x v="109"/>
    <n v="292.32"/>
    <s v="Facture"/>
    <x v="0"/>
    <s v="juin 24"/>
    <x v="4"/>
    <n v="6"/>
    <x v="109"/>
    <n v="46818.17"/>
    <n v="170359.43"/>
    <n v="0.27482000000000001"/>
  </r>
  <r>
    <x v="0"/>
    <n v="463"/>
    <n v="44"/>
    <x v="13"/>
    <s v="Meudon"/>
    <x v="109"/>
    <n v="361.48"/>
    <s v="Facture"/>
    <x v="0"/>
    <s v="juin 24"/>
    <x v="4"/>
    <n v="6"/>
    <x v="109"/>
    <n v="46818.17"/>
    <n v="170359.43"/>
    <n v="0.27482000000000001"/>
  </r>
  <r>
    <x v="0"/>
    <n v="464"/>
    <n v="44"/>
    <x v="13"/>
    <s v="Meudon"/>
    <x v="109"/>
    <n v="324.52"/>
    <s v="Facture"/>
    <x v="0"/>
    <s v="juin 24"/>
    <x v="4"/>
    <n v="6"/>
    <x v="109"/>
    <n v="46818.17"/>
    <n v="170359.43"/>
    <n v="0.27482000000000001"/>
  </r>
  <r>
    <x v="0"/>
    <n v="465"/>
    <n v="12"/>
    <x v="3"/>
    <s v="Meudon"/>
    <x v="109"/>
    <n v="504.36"/>
    <s v="Facture"/>
    <x v="0"/>
    <s v="juin 24"/>
    <x v="4"/>
    <n v="6"/>
    <x v="109"/>
    <n v="46818.17"/>
    <n v="170359.43"/>
    <n v="0.27482000000000001"/>
  </r>
  <r>
    <x v="0"/>
    <n v="466"/>
    <n v="5"/>
    <x v="2"/>
    <s v="Meudon"/>
    <x v="106"/>
    <n v="894.6"/>
    <s v="Facture"/>
    <x v="0"/>
    <s v="juin 24"/>
    <x v="4"/>
    <n v="6"/>
    <x v="106"/>
    <n v="46818.17"/>
    <n v="170359.43"/>
    <n v="0.27482000000000001"/>
  </r>
  <r>
    <x v="0"/>
    <n v="467"/>
    <n v="12"/>
    <x v="3"/>
    <s v="Meudon"/>
    <x v="110"/>
    <n v="367.28"/>
    <s v="Facture"/>
    <x v="0"/>
    <s v="juin 24"/>
    <x v="4"/>
    <n v="6"/>
    <x v="110"/>
    <n v="46818.17"/>
    <n v="170359.43"/>
    <n v="0.27482000000000001"/>
  </r>
  <r>
    <x v="0"/>
    <n v="468"/>
    <n v="10"/>
    <x v="4"/>
    <s v="Meudon"/>
    <x v="110"/>
    <n v="178"/>
    <s v="Facture"/>
    <x v="0"/>
    <s v="juin 24"/>
    <x v="4"/>
    <n v="6"/>
    <x v="110"/>
    <n v="46818.17"/>
    <n v="170359.43"/>
    <n v="0.27482000000000001"/>
  </r>
  <r>
    <x v="0"/>
    <n v="469"/>
    <n v="15"/>
    <x v="0"/>
    <s v="Meudon"/>
    <x v="111"/>
    <n v="160.75"/>
    <s v="Facture"/>
    <x v="0"/>
    <s v="juin 24"/>
    <x v="4"/>
    <n v="6"/>
    <x v="111"/>
    <n v="46818.17"/>
    <n v="170359.43"/>
    <n v="0.27482000000000001"/>
  </r>
  <r>
    <x v="0"/>
    <n v="470"/>
    <n v="12"/>
    <x v="3"/>
    <s v="Meudon"/>
    <x v="111"/>
    <n v="360.08"/>
    <s v="Facture"/>
    <x v="0"/>
    <s v="juin 24"/>
    <x v="4"/>
    <n v="6"/>
    <x v="111"/>
    <n v="46818.17"/>
    <n v="170359.43"/>
    <n v="0.27482000000000001"/>
  </r>
  <r>
    <x v="0"/>
    <n v="471"/>
    <n v="12"/>
    <x v="3"/>
    <s v="Meudon"/>
    <x v="111"/>
    <n v="51.78"/>
    <s v="Facture"/>
    <x v="0"/>
    <s v="juin 24"/>
    <x v="4"/>
    <n v="6"/>
    <x v="111"/>
    <n v="46818.17"/>
    <n v="170359.43"/>
    <n v="0.27482000000000001"/>
  </r>
  <r>
    <x v="0"/>
    <n v="472"/>
    <n v="3"/>
    <x v="5"/>
    <s v="Meudon"/>
    <x v="112"/>
    <n v="337.84"/>
    <s v="Facture"/>
    <x v="0"/>
    <s v="juin 24"/>
    <x v="4"/>
    <n v="6"/>
    <x v="112"/>
    <n v="46818.17"/>
    <n v="170359.43"/>
    <n v="0.27482000000000001"/>
  </r>
  <r>
    <x v="0"/>
    <n v="474"/>
    <n v="5"/>
    <x v="2"/>
    <s v="Meudon"/>
    <x v="111"/>
    <n v="461.49"/>
    <s v="Facture"/>
    <x v="0"/>
    <s v="juin 24"/>
    <x v="4"/>
    <n v="6"/>
    <x v="111"/>
    <n v="46818.17"/>
    <n v="170359.43"/>
    <n v="0.27482000000000001"/>
  </r>
  <r>
    <x v="0"/>
    <n v="475"/>
    <n v="5"/>
    <x v="2"/>
    <s v="Meudon"/>
    <x v="109"/>
    <n v="709.01"/>
    <s v="Facture"/>
    <x v="0"/>
    <s v="juin 24"/>
    <x v="4"/>
    <n v="6"/>
    <x v="109"/>
    <n v="46818.17"/>
    <n v="170359.43"/>
    <n v="0.27482000000000001"/>
  </r>
  <r>
    <x v="0"/>
    <n v="476"/>
    <n v="21"/>
    <x v="10"/>
    <s v="Meudon"/>
    <x v="101"/>
    <n v="2039.1"/>
    <s v="Facture"/>
    <x v="0"/>
    <s v="juin 24"/>
    <x v="4"/>
    <n v="6"/>
    <x v="101"/>
    <n v="46818.17"/>
    <n v="170359.43"/>
    <n v="0.27482000000000001"/>
  </r>
  <r>
    <x v="0"/>
    <n v="477"/>
    <n v="44"/>
    <x v="13"/>
    <s v="Meudon"/>
    <x v="110"/>
    <n v="499.14"/>
    <s v="Facture"/>
    <x v="0"/>
    <s v="juin 24"/>
    <x v="4"/>
    <n v="6"/>
    <x v="110"/>
    <n v="46818.17"/>
    <n v="170359.43"/>
    <n v="0.27482000000000001"/>
  </r>
  <r>
    <x v="0"/>
    <n v="478"/>
    <n v="12"/>
    <x v="3"/>
    <s v="Meudon"/>
    <x v="113"/>
    <n v="432.32"/>
    <s v="Facture"/>
    <x v="0"/>
    <s v="juin 24"/>
    <x v="4"/>
    <n v="6"/>
    <x v="113"/>
    <n v="46818.17"/>
    <n v="170359.43"/>
    <n v="0.27482000000000001"/>
  </r>
  <r>
    <x v="0"/>
    <n v="479"/>
    <n v="44"/>
    <x v="13"/>
    <s v="Meudon"/>
    <x v="111"/>
    <n v="172.65"/>
    <s v="Facture"/>
    <x v="0"/>
    <s v="juin 24"/>
    <x v="4"/>
    <n v="6"/>
    <x v="111"/>
    <n v="46818.17"/>
    <n v="170359.43"/>
    <n v="0.27482000000000001"/>
  </r>
  <r>
    <x v="0"/>
    <n v="480"/>
    <n v="44"/>
    <x v="13"/>
    <s v="Meudon"/>
    <x v="113"/>
    <n v="404.28"/>
    <s v="Facture"/>
    <x v="0"/>
    <s v="juin 24"/>
    <x v="4"/>
    <n v="6"/>
    <x v="113"/>
    <n v="46818.17"/>
    <n v="170359.43"/>
    <n v="0.27482000000000001"/>
  </r>
  <r>
    <x v="0"/>
    <n v="481"/>
    <n v="44"/>
    <x v="13"/>
    <s v="Meudon"/>
    <x v="113"/>
    <n v="178.75"/>
    <s v="Facture"/>
    <x v="0"/>
    <s v="juin 24"/>
    <x v="4"/>
    <n v="6"/>
    <x v="113"/>
    <n v="46818.17"/>
    <n v="170359.43"/>
    <n v="0.27482000000000001"/>
  </r>
  <r>
    <x v="0"/>
    <n v="482"/>
    <n v="8"/>
    <x v="6"/>
    <s v="Meudon"/>
    <x v="113"/>
    <n v="713.27"/>
    <s v="Facture"/>
    <x v="0"/>
    <s v="juin 24"/>
    <x v="4"/>
    <n v="6"/>
    <x v="113"/>
    <n v="46818.17"/>
    <n v="170359.43"/>
    <n v="0.27482000000000001"/>
  </r>
  <r>
    <x v="0"/>
    <n v="483"/>
    <n v="3"/>
    <x v="5"/>
    <s v="Meudon"/>
    <x v="113"/>
    <n v="314.26"/>
    <s v="Facture"/>
    <x v="0"/>
    <s v="juin 24"/>
    <x v="4"/>
    <n v="6"/>
    <x v="113"/>
    <n v="46818.17"/>
    <n v="170359.43"/>
    <n v="0.27482000000000001"/>
  </r>
  <r>
    <x v="0"/>
    <n v="485"/>
    <n v="5"/>
    <x v="2"/>
    <s v="Meudon"/>
    <x v="113"/>
    <n v="1499.06"/>
    <s v="Facture"/>
    <x v="0"/>
    <s v="juin 24"/>
    <x v="4"/>
    <n v="6"/>
    <x v="113"/>
    <n v="46818.17"/>
    <n v="170359.43"/>
    <n v="0.27482000000000001"/>
  </r>
  <r>
    <x v="0"/>
    <n v="486"/>
    <n v="8"/>
    <x v="6"/>
    <s v="Meudon"/>
    <x v="114"/>
    <n v="413.35"/>
    <s v="Facture"/>
    <x v="0"/>
    <s v="juin 24"/>
    <x v="4"/>
    <n v="6"/>
    <x v="114"/>
    <n v="46818.17"/>
    <n v="170359.43"/>
    <n v="0.27482000000000001"/>
  </r>
  <r>
    <x v="0"/>
    <n v="487"/>
    <n v="3"/>
    <x v="5"/>
    <s v="Meudon"/>
    <x v="114"/>
    <n v="329.68"/>
    <s v="Facture"/>
    <x v="0"/>
    <s v="juin 24"/>
    <x v="4"/>
    <n v="6"/>
    <x v="114"/>
    <n v="46818.17"/>
    <n v="170359.43"/>
    <n v="0.27482000000000001"/>
  </r>
  <r>
    <x v="0"/>
    <n v="488"/>
    <n v="5"/>
    <x v="2"/>
    <s v="Meudon"/>
    <x v="115"/>
    <n v="544.36"/>
    <s v="Facture"/>
    <x v="0"/>
    <s v="juin 24"/>
    <x v="4"/>
    <n v="6"/>
    <x v="115"/>
    <n v="46818.17"/>
    <n v="170359.43"/>
    <n v="0.27482000000000001"/>
  </r>
  <r>
    <x v="0"/>
    <n v="489"/>
    <n v="10"/>
    <x v="4"/>
    <s v="Meudon"/>
    <x v="115"/>
    <n v="339.98"/>
    <s v="Facture"/>
    <x v="0"/>
    <s v="juin 24"/>
    <x v="4"/>
    <n v="6"/>
    <x v="115"/>
    <n v="46818.17"/>
    <n v="170359.43"/>
    <n v="0.27482000000000001"/>
  </r>
  <r>
    <x v="0"/>
    <n v="490"/>
    <n v="12"/>
    <x v="3"/>
    <s v="Meudon"/>
    <x v="115"/>
    <n v="757.39"/>
    <s v="Facture"/>
    <x v="0"/>
    <s v="juin 24"/>
    <x v="4"/>
    <n v="6"/>
    <x v="115"/>
    <n v="46818.17"/>
    <n v="170359.43"/>
    <n v="0.27482000000000001"/>
  </r>
  <r>
    <x v="0"/>
    <n v="491"/>
    <n v="44"/>
    <x v="13"/>
    <s v="Meudon"/>
    <x v="115"/>
    <n v="828.02"/>
    <s v="Facture"/>
    <x v="0"/>
    <s v="juin 24"/>
    <x v="4"/>
    <n v="6"/>
    <x v="115"/>
    <n v="46818.17"/>
    <n v="170359.43"/>
    <n v="0.27482000000000001"/>
  </r>
  <r>
    <x v="0"/>
    <n v="492"/>
    <n v="47"/>
    <x v="15"/>
    <s v="Meudon"/>
    <x v="99"/>
    <n v="527.27"/>
    <s v="Facture"/>
    <x v="0"/>
    <s v="juin 24"/>
    <x v="4"/>
    <n v="6"/>
    <x v="99"/>
    <n v="46818.17"/>
    <n v="170359.43"/>
    <n v="0.27482000000000001"/>
  </r>
  <r>
    <x v="0"/>
    <n v="493"/>
    <n v="61"/>
    <x v="16"/>
    <s v="Meudon"/>
    <x v="116"/>
    <n v="97.65"/>
    <s v="Facture"/>
    <x v="0"/>
    <s v="juin 24"/>
    <x v="4"/>
    <n v="6"/>
    <x v="116"/>
    <n v="46818.17"/>
    <n v="170359.43"/>
    <n v="0.27482000000000001"/>
  </r>
  <r>
    <x v="0"/>
    <n v="494"/>
    <n v="61"/>
    <x v="16"/>
    <s v="Meudon"/>
    <x v="116"/>
    <n v="90.9"/>
    <s v="Facture"/>
    <x v="0"/>
    <s v="juin 24"/>
    <x v="4"/>
    <n v="6"/>
    <x v="116"/>
    <n v="46818.17"/>
    <n v="170359.43"/>
    <n v="0.27482000000000001"/>
  </r>
  <r>
    <x v="0"/>
    <n v="495"/>
    <n v="47"/>
    <x v="15"/>
    <s v="Meudon"/>
    <x v="104"/>
    <n v="1977.27"/>
    <s v="Facture"/>
    <x v="0"/>
    <s v="juin 24"/>
    <x v="4"/>
    <n v="6"/>
    <x v="104"/>
    <n v="46818.17"/>
    <n v="170359.43"/>
    <n v="0.27482000000000001"/>
  </r>
  <r>
    <x v="0"/>
    <n v="498"/>
    <n v="5"/>
    <x v="2"/>
    <s v="Meudon"/>
    <x v="117"/>
    <n v="227.8"/>
    <s v="Facture"/>
    <x v="0"/>
    <s v="juin 24"/>
    <x v="4"/>
    <n v="6"/>
    <x v="117"/>
    <n v="46818.17"/>
    <n v="170359.43"/>
    <n v="0.27482000000000001"/>
  </r>
  <r>
    <x v="0"/>
    <n v="499"/>
    <n v="8"/>
    <x v="6"/>
    <s v="Meudon"/>
    <x v="118"/>
    <n v="553.75"/>
    <s v="Facture"/>
    <x v="0"/>
    <s v="juin 24"/>
    <x v="4"/>
    <n v="6"/>
    <x v="118"/>
    <n v="46818.17"/>
    <n v="170359.43"/>
    <n v="0.27482000000000001"/>
  </r>
  <r>
    <x v="0"/>
    <n v="500"/>
    <n v="5"/>
    <x v="2"/>
    <s v="Meudon"/>
    <x v="118"/>
    <n v="673.53"/>
    <s v="Facture"/>
    <x v="0"/>
    <s v="juin 24"/>
    <x v="4"/>
    <n v="6"/>
    <x v="118"/>
    <n v="46818.17"/>
    <n v="170359.43"/>
    <n v="0.27482000000000001"/>
  </r>
  <r>
    <x v="0"/>
    <n v="501"/>
    <n v="8"/>
    <x v="6"/>
    <s v="Meudon"/>
    <x v="117"/>
    <n v="867.43"/>
    <s v="Facture"/>
    <x v="0"/>
    <s v="juin 24"/>
    <x v="4"/>
    <n v="6"/>
    <x v="117"/>
    <n v="46818.17"/>
    <n v="170359.43"/>
    <n v="0.27482000000000001"/>
  </r>
  <r>
    <x v="0"/>
    <n v="502"/>
    <n v="8"/>
    <x v="6"/>
    <s v="Meudon"/>
    <x v="119"/>
    <n v="764.8"/>
    <s v="Facture"/>
    <x v="0"/>
    <s v="juin 24"/>
    <x v="4"/>
    <n v="6"/>
    <x v="119"/>
    <n v="46818.17"/>
    <n v="170359.43"/>
    <n v="0.27482000000000001"/>
  </r>
  <r>
    <x v="0"/>
    <n v="503"/>
    <n v="5"/>
    <x v="2"/>
    <s v="Meudon"/>
    <x v="119"/>
    <n v="189.84"/>
    <s v="Facture"/>
    <x v="0"/>
    <s v="juin 24"/>
    <x v="4"/>
    <n v="6"/>
    <x v="119"/>
    <n v="46818.17"/>
    <n v="170359.43"/>
    <n v="0.27482000000000001"/>
  </r>
  <r>
    <x v="0"/>
    <n v="504"/>
    <n v="12"/>
    <x v="3"/>
    <s v="Meudon"/>
    <x v="119"/>
    <n v="668.78"/>
    <s v="Facture"/>
    <x v="0"/>
    <s v="juin 24"/>
    <x v="4"/>
    <n v="6"/>
    <x v="119"/>
    <n v="46818.17"/>
    <n v="170359.43"/>
    <n v="0.27482000000000001"/>
  </r>
  <r>
    <x v="0"/>
    <n v="505"/>
    <n v="10"/>
    <x v="4"/>
    <s v="Meudon"/>
    <x v="118"/>
    <n v="351.21"/>
    <s v="Facture"/>
    <x v="0"/>
    <s v="juin 24"/>
    <x v="4"/>
    <n v="6"/>
    <x v="118"/>
    <n v="46818.17"/>
    <n v="170359.43"/>
    <n v="0.27482000000000001"/>
  </r>
  <r>
    <x v="0"/>
    <n v="506"/>
    <n v="44"/>
    <x v="13"/>
    <s v="Meudon"/>
    <x v="114"/>
    <n v="72"/>
    <s v="Facture"/>
    <x v="0"/>
    <s v="juin 24"/>
    <x v="4"/>
    <n v="6"/>
    <x v="114"/>
    <n v="46818.17"/>
    <n v="170359.43"/>
    <n v="0.27482000000000001"/>
  </r>
  <r>
    <x v="0"/>
    <n v="507"/>
    <n v="44"/>
    <x v="13"/>
    <s v="Meudon"/>
    <x v="119"/>
    <n v="115.2"/>
    <s v="Facture"/>
    <x v="0"/>
    <s v="juin 24"/>
    <x v="4"/>
    <n v="6"/>
    <x v="119"/>
    <n v="46818.17"/>
    <n v="170359.43"/>
    <n v="0.27482000000000001"/>
  </r>
  <r>
    <x v="0"/>
    <n v="508"/>
    <n v="44"/>
    <x v="13"/>
    <s v="Meudon"/>
    <x v="119"/>
    <n v="344.83"/>
    <s v="Facture"/>
    <x v="0"/>
    <s v="juin 24"/>
    <x v="4"/>
    <n v="6"/>
    <x v="119"/>
    <n v="46818.17"/>
    <n v="170359.43"/>
    <n v="0.27482000000000001"/>
  </r>
  <r>
    <x v="0"/>
    <n v="509"/>
    <n v="3"/>
    <x v="5"/>
    <s v="Meudon"/>
    <x v="119"/>
    <n v="114.7"/>
    <s v="Facture"/>
    <x v="0"/>
    <s v="juin 24"/>
    <x v="4"/>
    <n v="6"/>
    <x v="119"/>
    <n v="46818.17"/>
    <n v="170359.43"/>
    <n v="0.27482000000000001"/>
  </r>
  <r>
    <x v="0"/>
    <n v="510"/>
    <n v="5"/>
    <x v="2"/>
    <s v="Meudon"/>
    <x v="120"/>
    <n v="359.72"/>
    <s v="Facture"/>
    <x v="0"/>
    <s v="juin 24"/>
    <x v="4"/>
    <n v="6"/>
    <x v="120"/>
    <n v="46818.17"/>
    <n v="170359.43"/>
    <n v="0.27482000000000001"/>
  </r>
  <r>
    <x v="0"/>
    <n v="511"/>
    <n v="15"/>
    <x v="0"/>
    <s v="Meudon"/>
    <x v="119"/>
    <n v="79.55"/>
    <s v="Facture"/>
    <x v="0"/>
    <s v="juin 24"/>
    <x v="4"/>
    <n v="6"/>
    <x v="119"/>
    <n v="46818.17"/>
    <n v="170359.43"/>
    <n v="0.27482000000000001"/>
  </r>
  <r>
    <x v="0"/>
    <n v="512"/>
    <n v="5"/>
    <x v="2"/>
    <s v="Meudon"/>
    <x v="120"/>
    <n v="109.22"/>
    <s v="Facture"/>
    <x v="0"/>
    <s v="juin 24"/>
    <x v="4"/>
    <n v="6"/>
    <x v="120"/>
    <n v="46818.17"/>
    <n v="170359.43"/>
    <n v="0.27482000000000001"/>
  </r>
  <r>
    <x v="0"/>
    <n v="513"/>
    <n v="15"/>
    <x v="0"/>
    <s v="Meudon"/>
    <x v="120"/>
    <n v="118.2"/>
    <s v="Facture"/>
    <x v="0"/>
    <s v="juin 24"/>
    <x v="4"/>
    <n v="6"/>
    <x v="120"/>
    <n v="46818.17"/>
    <n v="170359.43"/>
    <n v="0.27482000000000001"/>
  </r>
  <r>
    <x v="0"/>
    <n v="514"/>
    <n v="8"/>
    <x v="6"/>
    <s v="Meudon"/>
    <x v="120"/>
    <n v="307.16000000000003"/>
    <s v="Facture"/>
    <x v="0"/>
    <s v="juin 24"/>
    <x v="4"/>
    <n v="6"/>
    <x v="120"/>
    <n v="46818.17"/>
    <n v="170359.43"/>
    <n v="0.27482000000000001"/>
  </r>
  <r>
    <x v="0"/>
    <n v="515"/>
    <n v="49"/>
    <x v="17"/>
    <s v="Meudon"/>
    <x v="115"/>
    <n v="567"/>
    <s v="Facture"/>
    <x v="0"/>
    <s v="juin 24"/>
    <x v="4"/>
    <n v="6"/>
    <x v="115"/>
    <n v="46818.17"/>
    <n v="170359.43"/>
    <n v="0.27482000000000001"/>
  </r>
  <r>
    <x v="0"/>
    <n v="518"/>
    <n v="5"/>
    <x v="2"/>
    <s v="Meudon"/>
    <x v="121"/>
    <n v="311.08"/>
    <s v="Facture"/>
    <x v="0"/>
    <s v="juin 24"/>
    <x v="4"/>
    <n v="6"/>
    <x v="121"/>
    <n v="46818.17"/>
    <n v="170359.43"/>
    <n v="0.27482000000000001"/>
  </r>
  <r>
    <x v="0"/>
    <n v="519"/>
    <n v="10"/>
    <x v="4"/>
    <s v="Meudon"/>
    <x v="121"/>
    <n v="116.43"/>
    <s v="Facture"/>
    <x v="0"/>
    <s v="juin 24"/>
    <x v="4"/>
    <n v="6"/>
    <x v="121"/>
    <n v="46818.17"/>
    <n v="170359.43"/>
    <n v="0.27482000000000001"/>
  </r>
  <r>
    <x v="0"/>
    <n v="520"/>
    <n v="44"/>
    <x v="13"/>
    <s v="Meudon"/>
    <x v="122"/>
    <n v="367.27"/>
    <s v="Facture"/>
    <x v="0"/>
    <s v="juin 24"/>
    <x v="4"/>
    <n v="6"/>
    <x v="122"/>
    <n v="46818.17"/>
    <n v="170359.43"/>
    <n v="0.27482000000000001"/>
  </r>
  <r>
    <x v="0"/>
    <n v="521"/>
    <n v="44"/>
    <x v="13"/>
    <s v="Meudon"/>
    <x v="120"/>
    <n v="990.81"/>
    <s v="Facture"/>
    <x v="0"/>
    <s v="juin 24"/>
    <x v="4"/>
    <n v="6"/>
    <x v="120"/>
    <n v="46818.17"/>
    <n v="170359.43"/>
    <n v="0.27482000000000001"/>
  </r>
  <r>
    <x v="0"/>
    <n v="522"/>
    <n v="12"/>
    <x v="3"/>
    <s v="Meudon"/>
    <x v="120"/>
    <n v="374.61"/>
    <s v="Facture"/>
    <x v="0"/>
    <s v="juin 24"/>
    <x v="4"/>
    <n v="6"/>
    <x v="120"/>
    <n v="46818.17"/>
    <n v="170359.43"/>
    <n v="0.27482000000000001"/>
  </r>
  <r>
    <x v="0"/>
    <n v="526"/>
    <n v="5"/>
    <x v="2"/>
    <s v="Meudon"/>
    <x v="123"/>
    <n v="173.07"/>
    <s v="Facture"/>
    <x v="0"/>
    <s v="juillet 24"/>
    <x v="5"/>
    <n v="7"/>
    <x v="50"/>
    <n v="32289.75"/>
    <n v="131559.88"/>
    <n v="0.24543799999999999"/>
  </r>
  <r>
    <x v="0"/>
    <n v="527"/>
    <n v="12"/>
    <x v="3"/>
    <s v="Meudon"/>
    <x v="124"/>
    <n v="540.21"/>
    <s v="Facture"/>
    <x v="0"/>
    <s v="juillet 24"/>
    <x v="5"/>
    <n v="7"/>
    <x v="53"/>
    <n v="32289.75"/>
    <n v="131559.88"/>
    <n v="0.24543799999999999"/>
  </r>
  <r>
    <x v="0"/>
    <n v="528"/>
    <n v="10"/>
    <x v="4"/>
    <s v="Meudon"/>
    <x v="124"/>
    <n v="504.55"/>
    <s v="Facture"/>
    <x v="0"/>
    <s v="juillet 24"/>
    <x v="5"/>
    <n v="7"/>
    <x v="53"/>
    <n v="32289.75"/>
    <n v="131559.88"/>
    <n v="0.24543799999999999"/>
  </r>
  <r>
    <x v="0"/>
    <n v="529"/>
    <n v="44"/>
    <x v="13"/>
    <s v="Meudon"/>
    <x v="124"/>
    <n v="389.65"/>
    <s v="Facture"/>
    <x v="0"/>
    <s v="juillet 24"/>
    <x v="5"/>
    <n v="7"/>
    <x v="53"/>
    <n v="32289.75"/>
    <n v="131559.88"/>
    <n v="0.24543799999999999"/>
  </r>
  <r>
    <x v="0"/>
    <n v="530"/>
    <n v="15"/>
    <x v="0"/>
    <s v="Meudon"/>
    <x v="125"/>
    <n v="141.25"/>
    <s v="Facture"/>
    <x v="0"/>
    <s v="juillet 24"/>
    <x v="5"/>
    <n v="7"/>
    <x v="54"/>
    <n v="32289.75"/>
    <n v="131559.88"/>
    <n v="0.24543799999999999"/>
  </r>
  <r>
    <x v="0"/>
    <n v="531"/>
    <n v="5"/>
    <x v="2"/>
    <s v="Meudon"/>
    <x v="124"/>
    <n v="1169.95"/>
    <s v="Facture"/>
    <x v="0"/>
    <s v="juillet 24"/>
    <x v="5"/>
    <n v="7"/>
    <x v="53"/>
    <n v="32289.75"/>
    <n v="131559.88"/>
    <n v="0.24543799999999999"/>
  </r>
  <r>
    <x v="0"/>
    <n v="532"/>
    <n v="12"/>
    <x v="3"/>
    <s v="Meudon"/>
    <x v="123"/>
    <n v="40.89"/>
    <s v="Facture"/>
    <x v="0"/>
    <s v="juillet 24"/>
    <x v="5"/>
    <n v="7"/>
    <x v="50"/>
    <n v="32289.75"/>
    <n v="131559.88"/>
    <n v="0.24543799999999999"/>
  </r>
  <r>
    <x v="0"/>
    <n v="533"/>
    <n v="3"/>
    <x v="5"/>
    <s v="Meudon"/>
    <x v="123"/>
    <n v="27.12"/>
    <s v="Facture"/>
    <x v="0"/>
    <s v="juillet 24"/>
    <x v="5"/>
    <n v="7"/>
    <x v="50"/>
    <n v="32289.75"/>
    <n v="131559.88"/>
    <n v="0.24543799999999999"/>
  </r>
  <r>
    <x v="0"/>
    <n v="534"/>
    <n v="44"/>
    <x v="13"/>
    <s v="Meudon"/>
    <x v="126"/>
    <n v="356.99"/>
    <s v="Facture"/>
    <x v="0"/>
    <s v="juillet 24"/>
    <x v="5"/>
    <n v="7"/>
    <x v="52"/>
    <n v="32289.75"/>
    <n v="131559.88"/>
    <n v="0.24543799999999999"/>
  </r>
  <r>
    <x v="0"/>
    <n v="535"/>
    <n v="12"/>
    <x v="3"/>
    <s v="Meudon"/>
    <x v="123"/>
    <n v="314.02999999999997"/>
    <s v="Facture"/>
    <x v="0"/>
    <s v="juillet 24"/>
    <x v="5"/>
    <n v="7"/>
    <x v="50"/>
    <n v="32289.75"/>
    <n v="131559.88"/>
    <n v="0.24543799999999999"/>
  </r>
  <r>
    <x v="0"/>
    <n v="536"/>
    <n v="44"/>
    <x v="13"/>
    <s v="Meudon"/>
    <x v="123"/>
    <n v="286.5"/>
    <s v="Facture"/>
    <x v="0"/>
    <s v="juillet 24"/>
    <x v="5"/>
    <n v="7"/>
    <x v="50"/>
    <n v="32289.75"/>
    <n v="131559.88"/>
    <n v="0.24543799999999999"/>
  </r>
  <r>
    <x v="0"/>
    <n v="537"/>
    <n v="8"/>
    <x v="6"/>
    <s v="Meudon"/>
    <x v="127"/>
    <n v="255.94"/>
    <s v="Facture"/>
    <x v="0"/>
    <s v="juillet 24"/>
    <x v="5"/>
    <n v="7"/>
    <x v="51"/>
    <n v="32289.75"/>
    <n v="131559.88"/>
    <n v="0.24543799999999999"/>
  </r>
  <r>
    <x v="0"/>
    <n v="538"/>
    <n v="12"/>
    <x v="3"/>
    <s v="Meudon"/>
    <x v="127"/>
    <n v="646.17999999999995"/>
    <s v="Facture"/>
    <x v="0"/>
    <s v="juillet 24"/>
    <x v="5"/>
    <n v="7"/>
    <x v="51"/>
    <n v="32289.75"/>
    <n v="131559.88"/>
    <n v="0.24543799999999999"/>
  </r>
  <r>
    <x v="0"/>
    <n v="539"/>
    <n v="44"/>
    <x v="13"/>
    <s v="Meudon"/>
    <x v="127"/>
    <n v="318.60000000000002"/>
    <s v="Facture"/>
    <x v="0"/>
    <s v="juillet 24"/>
    <x v="5"/>
    <n v="7"/>
    <x v="51"/>
    <n v="32289.75"/>
    <n v="131559.88"/>
    <n v="0.24543799999999999"/>
  </r>
  <r>
    <x v="0"/>
    <n v="540"/>
    <n v="3"/>
    <x v="5"/>
    <s v="Meudon"/>
    <x v="127"/>
    <n v="369.01"/>
    <s v="Facture"/>
    <x v="0"/>
    <s v="juillet 24"/>
    <x v="5"/>
    <n v="7"/>
    <x v="51"/>
    <n v="32289.75"/>
    <n v="131559.88"/>
    <n v="0.24543799999999999"/>
  </r>
  <r>
    <x v="0"/>
    <n v="541"/>
    <n v="44"/>
    <x v="13"/>
    <s v="Meudon"/>
    <x v="128"/>
    <n v="695.86"/>
    <s v="Facture"/>
    <x v="0"/>
    <s v="juillet 24"/>
    <x v="5"/>
    <n v="7"/>
    <x v="56"/>
    <n v="32289.75"/>
    <n v="131559.88"/>
    <n v="0.24543799999999999"/>
  </r>
  <r>
    <x v="0"/>
    <n v="542"/>
    <n v="3"/>
    <x v="5"/>
    <s v="Meudon"/>
    <x v="129"/>
    <n v="70.06"/>
    <s v="Facture"/>
    <x v="0"/>
    <s v="juillet 24"/>
    <x v="5"/>
    <n v="7"/>
    <x v="57"/>
    <n v="32289.75"/>
    <n v="131559.88"/>
    <n v="0.24543799999999999"/>
  </r>
  <r>
    <x v="0"/>
    <n v="543"/>
    <n v="15"/>
    <x v="0"/>
    <s v="Meudon"/>
    <x v="127"/>
    <n v="131.72"/>
    <s v="Facture"/>
    <x v="0"/>
    <s v="juillet 24"/>
    <x v="5"/>
    <n v="7"/>
    <x v="51"/>
    <n v="32289.75"/>
    <n v="131559.88"/>
    <n v="0.24543799999999999"/>
  </r>
  <r>
    <x v="0"/>
    <n v="544"/>
    <n v="5"/>
    <x v="2"/>
    <s v="Meudon"/>
    <x v="129"/>
    <n v="824.23"/>
    <s v="Facture"/>
    <x v="0"/>
    <s v="juillet 24"/>
    <x v="5"/>
    <n v="7"/>
    <x v="57"/>
    <n v="32289.75"/>
    <n v="131559.88"/>
    <n v="0.24543799999999999"/>
  </r>
  <r>
    <x v="0"/>
    <n v="545"/>
    <n v="10"/>
    <x v="4"/>
    <s v="Meudon"/>
    <x v="128"/>
    <n v="200.42"/>
    <s v="Facture"/>
    <x v="0"/>
    <s v="juillet 24"/>
    <x v="5"/>
    <n v="7"/>
    <x v="56"/>
    <n v="32289.75"/>
    <n v="131559.88"/>
    <n v="0.24543799999999999"/>
  </r>
  <r>
    <x v="0"/>
    <n v="546"/>
    <n v="45"/>
    <x v="14"/>
    <s v="Meudon"/>
    <x v="129"/>
    <n v="113.4"/>
    <s v="Facture"/>
    <x v="0"/>
    <s v="juillet 24"/>
    <x v="5"/>
    <n v="7"/>
    <x v="57"/>
    <n v="32289.75"/>
    <n v="131559.88"/>
    <n v="0.24543799999999999"/>
  </r>
  <r>
    <x v="0"/>
    <n v="547"/>
    <n v="12"/>
    <x v="3"/>
    <s v="Meudon"/>
    <x v="128"/>
    <n v="405.38"/>
    <s v="Facture"/>
    <x v="0"/>
    <s v="juillet 24"/>
    <x v="5"/>
    <n v="7"/>
    <x v="56"/>
    <n v="32289.75"/>
    <n v="131559.88"/>
    <n v="0.24543799999999999"/>
  </r>
  <r>
    <x v="0"/>
    <n v="548"/>
    <n v="4"/>
    <x v="1"/>
    <s v="Meudon"/>
    <x v="129"/>
    <n v="302.12"/>
    <s v="Facture"/>
    <x v="0"/>
    <s v="juillet 24"/>
    <x v="5"/>
    <n v="7"/>
    <x v="57"/>
    <n v="32289.75"/>
    <n v="131559.88"/>
    <n v="0.24543799999999999"/>
  </r>
  <r>
    <x v="0"/>
    <n v="549"/>
    <n v="8"/>
    <x v="6"/>
    <s v="Meudon"/>
    <x v="128"/>
    <n v="400.46"/>
    <s v="Facture"/>
    <x v="0"/>
    <s v="juillet 24"/>
    <x v="5"/>
    <n v="7"/>
    <x v="56"/>
    <n v="32289.75"/>
    <n v="131559.88"/>
    <n v="0.24543799999999999"/>
  </r>
  <r>
    <x v="0"/>
    <n v="550"/>
    <n v="5"/>
    <x v="2"/>
    <s v="Meudon"/>
    <x v="130"/>
    <n v="939.87"/>
    <s v="Facture"/>
    <x v="0"/>
    <s v="juillet 24"/>
    <x v="5"/>
    <n v="7"/>
    <x v="58"/>
    <n v="32289.75"/>
    <n v="131559.88"/>
    <n v="0.24543799999999999"/>
  </r>
  <r>
    <x v="0"/>
    <n v="551"/>
    <n v="12"/>
    <x v="3"/>
    <s v="Meudon"/>
    <x v="130"/>
    <n v="389.56"/>
    <s v="Facture"/>
    <x v="0"/>
    <s v="juillet 24"/>
    <x v="5"/>
    <n v="7"/>
    <x v="58"/>
    <n v="32289.75"/>
    <n v="131559.88"/>
    <n v="0.24543799999999999"/>
  </r>
  <r>
    <x v="0"/>
    <n v="552"/>
    <n v="10"/>
    <x v="4"/>
    <s v="Meudon"/>
    <x v="131"/>
    <n v="276.77"/>
    <s v="Facture"/>
    <x v="0"/>
    <s v="juillet 24"/>
    <x v="5"/>
    <n v="7"/>
    <x v="123"/>
    <n v="32289.75"/>
    <n v="131559.88"/>
    <n v="0.24543799999999999"/>
  </r>
  <r>
    <x v="0"/>
    <n v="553"/>
    <n v="44"/>
    <x v="13"/>
    <s v="Meudon"/>
    <x v="132"/>
    <n v="91.2"/>
    <s v="Facture"/>
    <x v="0"/>
    <s v="juillet 24"/>
    <x v="5"/>
    <n v="7"/>
    <x v="59"/>
    <n v="32289.75"/>
    <n v="131559.88"/>
    <n v="0.24543799999999999"/>
  </r>
  <r>
    <x v="0"/>
    <n v="554"/>
    <n v="44"/>
    <x v="13"/>
    <s v="Meudon"/>
    <x v="133"/>
    <n v="244.7"/>
    <s v="Facture"/>
    <x v="0"/>
    <s v="juillet 24"/>
    <x v="5"/>
    <n v="7"/>
    <x v="124"/>
    <n v="32289.75"/>
    <n v="131559.88"/>
    <n v="0.24543799999999999"/>
  </r>
  <r>
    <x v="0"/>
    <n v="555"/>
    <n v="5"/>
    <x v="2"/>
    <s v="Meudon"/>
    <x v="132"/>
    <n v="248.18"/>
    <s v="Facture"/>
    <x v="0"/>
    <s v="juillet 24"/>
    <x v="5"/>
    <n v="7"/>
    <x v="59"/>
    <n v="32289.75"/>
    <n v="131559.88"/>
    <n v="0.24543799999999999"/>
  </r>
  <r>
    <x v="0"/>
    <n v="556"/>
    <n v="3"/>
    <x v="5"/>
    <s v="Meudon"/>
    <x v="131"/>
    <n v="358.88"/>
    <s v="Facture"/>
    <x v="0"/>
    <s v="juillet 24"/>
    <x v="5"/>
    <n v="7"/>
    <x v="123"/>
    <n v="32289.75"/>
    <n v="131559.88"/>
    <n v="0.24543799999999999"/>
  </r>
  <r>
    <x v="0"/>
    <n v="557"/>
    <n v="12"/>
    <x v="3"/>
    <s v="Meudon"/>
    <x v="131"/>
    <n v="500.78"/>
    <s v="Facture"/>
    <x v="0"/>
    <s v="juillet 24"/>
    <x v="5"/>
    <n v="7"/>
    <x v="123"/>
    <n v="32289.75"/>
    <n v="131559.88"/>
    <n v="0.24543799999999999"/>
  </r>
  <r>
    <x v="0"/>
    <n v="558"/>
    <n v="8"/>
    <x v="6"/>
    <s v="Meudon"/>
    <x v="132"/>
    <n v="542.09"/>
    <s v="Facture"/>
    <x v="0"/>
    <s v="juillet 24"/>
    <x v="5"/>
    <n v="7"/>
    <x v="59"/>
    <n v="32289.75"/>
    <n v="131559.88"/>
    <n v="0.24543799999999999"/>
  </r>
  <r>
    <x v="0"/>
    <n v="559"/>
    <n v="8"/>
    <x v="6"/>
    <s v="Meudon"/>
    <x v="134"/>
    <n v="304.44"/>
    <s v="Facture"/>
    <x v="0"/>
    <s v="juillet 24"/>
    <x v="5"/>
    <n v="7"/>
    <x v="61"/>
    <n v="32289.75"/>
    <n v="131559.88"/>
    <n v="0.24543799999999999"/>
  </r>
  <r>
    <x v="0"/>
    <n v="560"/>
    <n v="44"/>
    <x v="13"/>
    <s v="Meudon"/>
    <x v="131"/>
    <n v="707.91"/>
    <s v="Facture"/>
    <x v="0"/>
    <s v="juillet 24"/>
    <x v="5"/>
    <n v="7"/>
    <x v="123"/>
    <n v="32289.75"/>
    <n v="131559.88"/>
    <n v="0.24543799999999999"/>
  </r>
  <r>
    <x v="0"/>
    <n v="561"/>
    <n v="10"/>
    <x v="4"/>
    <s v="Meudon"/>
    <x v="134"/>
    <n v="312.29000000000002"/>
    <s v="Facture"/>
    <x v="0"/>
    <s v="juillet 24"/>
    <x v="5"/>
    <n v="7"/>
    <x v="61"/>
    <n v="32289.75"/>
    <n v="131559.88"/>
    <n v="0.24543799999999999"/>
  </r>
  <r>
    <x v="0"/>
    <n v="562"/>
    <n v="12"/>
    <x v="3"/>
    <s v="Meudon"/>
    <x v="134"/>
    <n v="129.4"/>
    <s v="Facture"/>
    <x v="0"/>
    <s v="juillet 24"/>
    <x v="5"/>
    <n v="7"/>
    <x v="61"/>
    <n v="32289.75"/>
    <n v="131559.88"/>
    <n v="0.24543799999999999"/>
  </r>
  <r>
    <x v="0"/>
    <n v="563"/>
    <n v="44"/>
    <x v="13"/>
    <s v="Meudon"/>
    <x v="135"/>
    <n v="313.60000000000002"/>
    <s v="Facture"/>
    <x v="0"/>
    <s v="juillet 24"/>
    <x v="5"/>
    <n v="7"/>
    <x v="62"/>
    <n v="32289.75"/>
    <n v="131559.88"/>
    <n v="0.24543799999999999"/>
  </r>
  <r>
    <x v="0"/>
    <n v="564"/>
    <n v="12"/>
    <x v="3"/>
    <s v="Meudon"/>
    <x v="135"/>
    <n v="28.8"/>
    <s v="Facture"/>
    <x v="0"/>
    <s v="juillet 24"/>
    <x v="5"/>
    <n v="7"/>
    <x v="62"/>
    <n v="32289.75"/>
    <n v="131559.88"/>
    <n v="0.24543799999999999"/>
  </r>
  <r>
    <x v="0"/>
    <n v="565"/>
    <n v="3"/>
    <x v="5"/>
    <s v="Meudon"/>
    <x v="135"/>
    <n v="10.36"/>
    <s v="Facture"/>
    <x v="0"/>
    <s v="juillet 24"/>
    <x v="5"/>
    <n v="7"/>
    <x v="62"/>
    <n v="32289.75"/>
    <n v="131559.88"/>
    <n v="0.24543799999999999"/>
  </r>
  <r>
    <x v="0"/>
    <n v="566"/>
    <n v="12"/>
    <x v="3"/>
    <s v="Meudon"/>
    <x v="136"/>
    <n v="227.33"/>
    <s v="Facture"/>
    <x v="0"/>
    <s v="juillet 24"/>
    <x v="5"/>
    <n v="7"/>
    <x v="65"/>
    <n v="32289.75"/>
    <n v="131559.88"/>
    <n v="0.24543799999999999"/>
  </r>
  <r>
    <x v="0"/>
    <n v="567"/>
    <n v="10"/>
    <x v="4"/>
    <s v="Meudon"/>
    <x v="136"/>
    <n v="188.36"/>
    <s v="Facture"/>
    <x v="0"/>
    <s v="juillet 24"/>
    <x v="5"/>
    <n v="7"/>
    <x v="65"/>
    <n v="32289.75"/>
    <n v="131559.88"/>
    <n v="0.24543799999999999"/>
  </r>
  <r>
    <x v="0"/>
    <n v="568"/>
    <n v="12"/>
    <x v="3"/>
    <s v="Meudon"/>
    <x v="135"/>
    <n v="306.54000000000002"/>
    <s v="Facture"/>
    <x v="0"/>
    <s v="juillet 24"/>
    <x v="5"/>
    <n v="7"/>
    <x v="62"/>
    <n v="32289.75"/>
    <n v="131559.88"/>
    <n v="0.24543799999999999"/>
  </r>
  <r>
    <x v="0"/>
    <n v="569"/>
    <n v="5"/>
    <x v="2"/>
    <s v="Meudon"/>
    <x v="137"/>
    <n v="204.07"/>
    <s v="Facture"/>
    <x v="0"/>
    <s v="juillet 24"/>
    <x v="5"/>
    <n v="7"/>
    <x v="64"/>
    <n v="32289.75"/>
    <n v="131559.88"/>
    <n v="0.24543799999999999"/>
  </r>
  <r>
    <x v="0"/>
    <n v="570"/>
    <n v="12"/>
    <x v="3"/>
    <s v="Meudon"/>
    <x v="138"/>
    <n v="163.51"/>
    <s v="Facture"/>
    <x v="0"/>
    <s v="juillet 24"/>
    <x v="5"/>
    <n v="7"/>
    <x v="125"/>
    <n v="32289.75"/>
    <n v="131559.88"/>
    <n v="0.24543799999999999"/>
  </r>
  <r>
    <x v="0"/>
    <n v="571"/>
    <n v="3"/>
    <x v="5"/>
    <s v="Meudon"/>
    <x v="138"/>
    <n v="865.02"/>
    <s v="Facture"/>
    <x v="0"/>
    <s v="juillet 24"/>
    <x v="5"/>
    <n v="7"/>
    <x v="125"/>
    <n v="32289.75"/>
    <n v="131559.88"/>
    <n v="0.24543799999999999"/>
  </r>
  <r>
    <x v="0"/>
    <n v="572"/>
    <n v="44"/>
    <x v="13"/>
    <s v="Meudon"/>
    <x v="139"/>
    <n v="293.12"/>
    <s v="Facture"/>
    <x v="0"/>
    <s v="juillet 24"/>
    <x v="5"/>
    <n v="7"/>
    <x v="66"/>
    <n v="32289.75"/>
    <n v="131559.88"/>
    <n v="0.24543799999999999"/>
  </r>
  <r>
    <x v="0"/>
    <n v="573"/>
    <n v="5"/>
    <x v="2"/>
    <s v="Meudon"/>
    <x v="139"/>
    <n v="1029.93"/>
    <s v="Facture"/>
    <x v="0"/>
    <s v="juillet 24"/>
    <x v="5"/>
    <n v="7"/>
    <x v="66"/>
    <n v="32289.75"/>
    <n v="131559.88"/>
    <n v="0.24543799999999999"/>
  </r>
  <r>
    <x v="0"/>
    <n v="574"/>
    <n v="44"/>
    <x v="13"/>
    <s v="Meudon"/>
    <x v="136"/>
    <n v="656.19"/>
    <s v="Facture"/>
    <x v="0"/>
    <s v="juillet 24"/>
    <x v="5"/>
    <n v="7"/>
    <x v="65"/>
    <n v="32289.75"/>
    <n v="131559.88"/>
    <n v="0.24543799999999999"/>
  </r>
  <r>
    <x v="0"/>
    <n v="575"/>
    <n v="8"/>
    <x v="6"/>
    <s v="Meudon"/>
    <x v="126"/>
    <n v="681.1"/>
    <s v="Facture"/>
    <x v="0"/>
    <s v="juillet 24"/>
    <x v="5"/>
    <n v="7"/>
    <x v="52"/>
    <n v="32289.75"/>
    <n v="131559.88"/>
    <n v="0.24543799999999999"/>
  </r>
  <r>
    <x v="0"/>
    <n v="576"/>
    <n v="5"/>
    <x v="2"/>
    <s v="Meudon"/>
    <x v="140"/>
    <n v="403.15"/>
    <s v="Facture"/>
    <x v="0"/>
    <s v="juillet 24"/>
    <x v="5"/>
    <n v="7"/>
    <x v="63"/>
    <n v="32289.75"/>
    <n v="131559.88"/>
    <n v="0.24543799999999999"/>
  </r>
  <r>
    <x v="0"/>
    <n v="577"/>
    <n v="12"/>
    <x v="3"/>
    <s v="Meudon"/>
    <x v="134"/>
    <n v="563.85"/>
    <s v="Facture"/>
    <x v="0"/>
    <s v="juillet 24"/>
    <x v="5"/>
    <n v="7"/>
    <x v="61"/>
    <n v="32289.75"/>
    <n v="131559.88"/>
    <n v="0.24543799999999999"/>
  </r>
  <r>
    <x v="0"/>
    <n v="578"/>
    <n v="12"/>
    <x v="3"/>
    <s v="Meudon"/>
    <x v="141"/>
    <n v="174.92"/>
    <s v="Facture"/>
    <x v="0"/>
    <s v="juillet 24"/>
    <x v="5"/>
    <n v="7"/>
    <x v="70"/>
    <n v="32289.75"/>
    <n v="131559.88"/>
    <n v="0.24543799999999999"/>
  </r>
  <r>
    <x v="0"/>
    <n v="579"/>
    <n v="12"/>
    <x v="3"/>
    <s v="Meudon"/>
    <x v="142"/>
    <n v="549.13"/>
    <s v="Facture"/>
    <x v="0"/>
    <s v="juillet 24"/>
    <x v="5"/>
    <n v="7"/>
    <x v="69"/>
    <n v="32289.75"/>
    <n v="131559.88"/>
    <n v="0.24543799999999999"/>
  </r>
  <r>
    <x v="0"/>
    <n v="580"/>
    <n v="3"/>
    <x v="5"/>
    <s v="Meudon"/>
    <x v="141"/>
    <n v="22.8"/>
    <s v="Facture"/>
    <x v="0"/>
    <s v="juillet 24"/>
    <x v="5"/>
    <n v="7"/>
    <x v="70"/>
    <n v="32289.75"/>
    <n v="131559.88"/>
    <n v="0.24543799999999999"/>
  </r>
  <r>
    <x v="0"/>
    <n v="581"/>
    <n v="44"/>
    <x v="13"/>
    <s v="Meudon"/>
    <x v="141"/>
    <n v="290.94"/>
    <s v="Facture"/>
    <x v="0"/>
    <s v="juillet 24"/>
    <x v="5"/>
    <n v="7"/>
    <x v="70"/>
    <n v="32289.75"/>
    <n v="131559.88"/>
    <n v="0.24543799999999999"/>
  </r>
  <r>
    <x v="0"/>
    <n v="582"/>
    <n v="10"/>
    <x v="4"/>
    <s v="Meudon"/>
    <x v="141"/>
    <n v="668.81"/>
    <s v="Facture"/>
    <x v="0"/>
    <s v="juillet 24"/>
    <x v="5"/>
    <n v="7"/>
    <x v="70"/>
    <n v="32289.75"/>
    <n v="131559.88"/>
    <n v="0.24543799999999999"/>
  </r>
  <r>
    <x v="0"/>
    <n v="583"/>
    <n v="5"/>
    <x v="2"/>
    <s v="Meudon"/>
    <x v="141"/>
    <n v="653.04999999999995"/>
    <s v="Facture"/>
    <x v="0"/>
    <s v="juillet 24"/>
    <x v="5"/>
    <n v="7"/>
    <x v="70"/>
    <n v="32289.75"/>
    <n v="131559.88"/>
    <n v="0.24543799999999999"/>
  </r>
  <r>
    <x v="0"/>
    <n v="584"/>
    <n v="44"/>
    <x v="13"/>
    <s v="Meudon"/>
    <x v="142"/>
    <n v="597.57000000000005"/>
    <s v="Facture"/>
    <x v="0"/>
    <s v="juillet 24"/>
    <x v="5"/>
    <n v="7"/>
    <x v="69"/>
    <n v="32289.75"/>
    <n v="131559.88"/>
    <n v="0.24543799999999999"/>
  </r>
  <r>
    <x v="0"/>
    <n v="585"/>
    <n v="12"/>
    <x v="3"/>
    <s v="Meudon"/>
    <x v="141"/>
    <n v="132.13"/>
    <s v="Facture"/>
    <x v="0"/>
    <s v="juillet 24"/>
    <x v="5"/>
    <n v="7"/>
    <x v="70"/>
    <n v="32289.75"/>
    <n v="131559.88"/>
    <n v="0.24543799999999999"/>
  </r>
  <r>
    <x v="0"/>
    <n v="586"/>
    <n v="3"/>
    <x v="5"/>
    <s v="Meudon"/>
    <x v="141"/>
    <n v="154.13"/>
    <s v="Facture"/>
    <x v="0"/>
    <s v="juillet 24"/>
    <x v="5"/>
    <n v="7"/>
    <x v="70"/>
    <n v="32289.75"/>
    <n v="131559.88"/>
    <n v="0.24543799999999999"/>
  </r>
  <r>
    <x v="0"/>
    <n v="587"/>
    <n v="12"/>
    <x v="3"/>
    <s v="Meudon"/>
    <x v="143"/>
    <n v="342.92"/>
    <s v="Facture"/>
    <x v="0"/>
    <s v="juillet 24"/>
    <x v="5"/>
    <n v="7"/>
    <x v="67"/>
    <n v="32289.75"/>
    <n v="131559.88"/>
    <n v="0.24543799999999999"/>
  </r>
  <r>
    <x v="0"/>
    <n v="588"/>
    <n v="8"/>
    <x v="6"/>
    <s v="Meudon"/>
    <x v="143"/>
    <n v="133.26"/>
    <s v="Facture"/>
    <x v="0"/>
    <s v="juillet 24"/>
    <x v="5"/>
    <n v="7"/>
    <x v="67"/>
    <n v="32289.75"/>
    <n v="131559.88"/>
    <n v="0.24543799999999999"/>
  </r>
  <r>
    <x v="0"/>
    <n v="589"/>
    <n v="44"/>
    <x v="13"/>
    <s v="Meudon"/>
    <x v="143"/>
    <n v="213.52"/>
    <s v="Facture"/>
    <x v="0"/>
    <s v="juillet 24"/>
    <x v="5"/>
    <n v="7"/>
    <x v="67"/>
    <n v="32289.75"/>
    <n v="131559.88"/>
    <n v="0.24543799999999999"/>
  </r>
  <r>
    <x v="0"/>
    <n v="590"/>
    <n v="44"/>
    <x v="13"/>
    <s v="Meudon"/>
    <x v="134"/>
    <n v="536.34"/>
    <s v="Facture"/>
    <x v="0"/>
    <s v="juillet 24"/>
    <x v="5"/>
    <n v="7"/>
    <x v="61"/>
    <n v="32289.75"/>
    <n v="131559.88"/>
    <n v="0.24543799999999999"/>
  </r>
  <r>
    <x v="0"/>
    <n v="591"/>
    <n v="10"/>
    <x v="4"/>
    <s v="Meudon"/>
    <x v="139"/>
    <n v="423.43"/>
    <s v="Facture"/>
    <x v="0"/>
    <s v="juillet 24"/>
    <x v="5"/>
    <n v="7"/>
    <x v="66"/>
    <n v="32289.75"/>
    <n v="131559.88"/>
    <n v="0.24543799999999999"/>
  </r>
  <r>
    <x v="0"/>
    <n v="592"/>
    <n v="5"/>
    <x v="2"/>
    <s v="Meudon"/>
    <x v="134"/>
    <n v="406.35"/>
    <s v="Facture"/>
    <x v="0"/>
    <s v="juillet 24"/>
    <x v="5"/>
    <n v="7"/>
    <x v="61"/>
    <n v="32289.75"/>
    <n v="131559.88"/>
    <n v="0.24543799999999999"/>
  </r>
  <r>
    <x v="0"/>
    <n v="593"/>
    <n v="5"/>
    <x v="2"/>
    <s v="Meudon"/>
    <x v="144"/>
    <n v="693.44"/>
    <s v="Facture"/>
    <x v="0"/>
    <s v="juillet 24"/>
    <x v="5"/>
    <n v="7"/>
    <x v="68"/>
    <n v="32289.75"/>
    <n v="131559.88"/>
    <n v="0.24543799999999999"/>
  </r>
  <r>
    <x v="0"/>
    <n v="594"/>
    <n v="5"/>
    <x v="2"/>
    <s v="Meudon"/>
    <x v="145"/>
    <n v="298.10000000000002"/>
    <s v="Facture"/>
    <x v="0"/>
    <s v="juillet 24"/>
    <x v="5"/>
    <n v="7"/>
    <x v="126"/>
    <n v="32289.75"/>
    <n v="131559.88"/>
    <n v="0.24543799999999999"/>
  </r>
  <r>
    <x v="0"/>
    <n v="595"/>
    <n v="44"/>
    <x v="13"/>
    <s v="Meudon"/>
    <x v="145"/>
    <n v="247.45"/>
    <s v="Facture"/>
    <x v="0"/>
    <s v="juillet 24"/>
    <x v="5"/>
    <n v="7"/>
    <x v="126"/>
    <n v="32289.75"/>
    <n v="131559.88"/>
    <n v="0.24543799999999999"/>
  </r>
  <r>
    <x v="0"/>
    <n v="596"/>
    <n v="44"/>
    <x v="13"/>
    <s v="Meudon"/>
    <x v="145"/>
    <n v="394.15"/>
    <s v="Facture"/>
    <x v="0"/>
    <s v="juillet 24"/>
    <x v="5"/>
    <n v="7"/>
    <x v="126"/>
    <n v="32289.75"/>
    <n v="131559.88"/>
    <n v="0.24543799999999999"/>
  </r>
  <r>
    <x v="0"/>
    <n v="597"/>
    <n v="12"/>
    <x v="3"/>
    <s v="Meudon"/>
    <x v="145"/>
    <n v="362.85"/>
    <s v="Facture"/>
    <x v="0"/>
    <s v="juillet 24"/>
    <x v="5"/>
    <n v="7"/>
    <x v="126"/>
    <n v="32289.75"/>
    <n v="131559.88"/>
    <n v="0.24543799999999999"/>
  </r>
  <r>
    <x v="0"/>
    <n v="598"/>
    <n v="12"/>
    <x v="3"/>
    <s v="Meudon"/>
    <x v="145"/>
    <n v="701.59"/>
    <s v="Facture"/>
    <x v="0"/>
    <s v="juillet 24"/>
    <x v="5"/>
    <n v="7"/>
    <x v="126"/>
    <n v="32289.75"/>
    <n v="131559.88"/>
    <n v="0.24543799999999999"/>
  </r>
  <r>
    <x v="0"/>
    <n v="599"/>
    <n v="3"/>
    <x v="5"/>
    <s v="Meudon"/>
    <x v="145"/>
    <n v="510.09"/>
    <s v="Facture"/>
    <x v="0"/>
    <s v="juillet 24"/>
    <x v="5"/>
    <n v="7"/>
    <x v="126"/>
    <n v="32289.75"/>
    <n v="131559.88"/>
    <n v="0.24543799999999999"/>
  </r>
  <r>
    <x v="0"/>
    <n v="600"/>
    <n v="44"/>
    <x v="13"/>
    <s v="Meudon"/>
    <x v="144"/>
    <n v="375.17"/>
    <s v="Facture"/>
    <x v="0"/>
    <s v="juillet 24"/>
    <x v="5"/>
    <n v="7"/>
    <x v="68"/>
    <n v="32289.75"/>
    <n v="131559.88"/>
    <n v="0.24543799999999999"/>
  </r>
  <r>
    <x v="0"/>
    <n v="601"/>
    <n v="12"/>
    <x v="3"/>
    <s v="Meudon"/>
    <x v="144"/>
    <n v="330.7"/>
    <s v="Facture"/>
    <x v="0"/>
    <s v="juillet 24"/>
    <x v="5"/>
    <n v="7"/>
    <x v="68"/>
    <n v="32289.75"/>
    <n v="131559.88"/>
    <n v="0.24543799999999999"/>
  </r>
  <r>
    <x v="0"/>
    <n v="602"/>
    <n v="10"/>
    <x v="4"/>
    <s v="Meudon"/>
    <x v="144"/>
    <n v="291.17"/>
    <s v="Facture"/>
    <x v="0"/>
    <s v="juillet 24"/>
    <x v="5"/>
    <n v="7"/>
    <x v="68"/>
    <n v="32289.75"/>
    <n v="131559.88"/>
    <n v="0.24543799999999999"/>
  </r>
  <r>
    <x v="0"/>
    <n v="603"/>
    <n v="5"/>
    <x v="2"/>
    <s v="Meudon"/>
    <x v="146"/>
    <n v="974.1"/>
    <s v="Facture"/>
    <x v="0"/>
    <s v="juillet 24"/>
    <x v="5"/>
    <n v="7"/>
    <x v="71"/>
    <n v="32289.75"/>
    <n v="131559.88"/>
    <n v="0.24543799999999999"/>
  </r>
  <r>
    <x v="0"/>
    <n v="604"/>
    <n v="10"/>
    <x v="4"/>
    <s v="Meudon"/>
    <x v="146"/>
    <n v="721.02"/>
    <s v="Facture"/>
    <x v="0"/>
    <s v="juillet 24"/>
    <x v="5"/>
    <n v="7"/>
    <x v="71"/>
    <n v="32289.75"/>
    <n v="131559.88"/>
    <n v="0.24543799999999999"/>
  </r>
  <r>
    <x v="0"/>
    <n v="605"/>
    <n v="44"/>
    <x v="13"/>
    <s v="Meudon"/>
    <x v="146"/>
    <n v="871.11"/>
    <s v="Facture"/>
    <x v="0"/>
    <s v="juillet 24"/>
    <x v="5"/>
    <n v="7"/>
    <x v="71"/>
    <n v="32289.75"/>
    <n v="131559.88"/>
    <n v="0.24543799999999999"/>
  </r>
  <r>
    <x v="0"/>
    <n v="606"/>
    <n v="8"/>
    <x v="6"/>
    <s v="Meudon"/>
    <x v="146"/>
    <n v="384.52"/>
    <s v="Facture"/>
    <x v="0"/>
    <s v="juillet 24"/>
    <x v="5"/>
    <n v="7"/>
    <x v="71"/>
    <n v="32289.75"/>
    <n v="131559.88"/>
    <n v="0.24543799999999999"/>
  </r>
  <r>
    <x v="0"/>
    <n v="608"/>
    <n v="10"/>
    <x v="4"/>
    <s v="Meudon"/>
    <x v="147"/>
    <n v="295.74"/>
    <s v="Facture"/>
    <x v="0"/>
    <s v="août 24"/>
    <x v="6"/>
    <n v="8"/>
    <x v="3"/>
    <n v="25142.400000000001"/>
    <n v="91246.07"/>
    <n v="0.27554499999999998"/>
  </r>
  <r>
    <x v="0"/>
    <n v="609"/>
    <n v="44"/>
    <x v="13"/>
    <s v="Meudon"/>
    <x v="147"/>
    <n v="668.61"/>
    <s v="Facture"/>
    <x v="0"/>
    <s v="août 24"/>
    <x v="6"/>
    <n v="8"/>
    <x v="3"/>
    <n v="25142.400000000001"/>
    <n v="91246.07"/>
    <n v="0.27554499999999998"/>
  </r>
  <r>
    <x v="0"/>
    <n v="610"/>
    <n v="10"/>
    <x v="4"/>
    <s v="Meudon"/>
    <x v="147"/>
    <n v="596.41"/>
    <s v="Facture"/>
    <x v="0"/>
    <s v="août 24"/>
    <x v="6"/>
    <n v="8"/>
    <x v="3"/>
    <n v="25142.400000000001"/>
    <n v="91246.07"/>
    <n v="0.27554499999999998"/>
  </r>
  <r>
    <x v="0"/>
    <n v="611"/>
    <n v="12"/>
    <x v="3"/>
    <s v="Meudon"/>
    <x v="147"/>
    <n v="479.6"/>
    <s v="Facture"/>
    <x v="0"/>
    <s v="août 24"/>
    <x v="6"/>
    <n v="8"/>
    <x v="3"/>
    <n v="25142.400000000001"/>
    <n v="91246.07"/>
    <n v="0.27554499999999998"/>
  </r>
  <r>
    <x v="0"/>
    <n v="612"/>
    <n v="5"/>
    <x v="2"/>
    <s v="Meudon"/>
    <x v="147"/>
    <n v="539.15"/>
    <s v="Facture"/>
    <x v="0"/>
    <s v="août 24"/>
    <x v="6"/>
    <n v="8"/>
    <x v="3"/>
    <n v="25142.400000000001"/>
    <n v="91246.07"/>
    <n v="0.27554499999999998"/>
  </r>
  <r>
    <x v="0"/>
    <n v="613"/>
    <n v="12"/>
    <x v="3"/>
    <s v="Meudon"/>
    <x v="148"/>
    <n v="141.01"/>
    <s v="Facture"/>
    <x v="0"/>
    <s v="août 24"/>
    <x v="6"/>
    <n v="8"/>
    <x v="1"/>
    <n v="25142.400000000001"/>
    <n v="91246.07"/>
    <n v="0.27554499999999998"/>
  </r>
  <r>
    <x v="0"/>
    <n v="614"/>
    <n v="12"/>
    <x v="3"/>
    <s v="Meudon"/>
    <x v="148"/>
    <n v="460.81"/>
    <s v="Facture"/>
    <x v="0"/>
    <s v="août 24"/>
    <x v="6"/>
    <n v="8"/>
    <x v="1"/>
    <n v="25142.400000000001"/>
    <n v="91246.07"/>
    <n v="0.27554499999999998"/>
  </r>
  <r>
    <x v="0"/>
    <n v="615"/>
    <n v="3"/>
    <x v="5"/>
    <s v="Meudon"/>
    <x v="148"/>
    <n v="588.86"/>
    <s v="Facture"/>
    <x v="0"/>
    <s v="août 24"/>
    <x v="6"/>
    <n v="8"/>
    <x v="1"/>
    <n v="25142.400000000001"/>
    <n v="91246.07"/>
    <n v="0.27554499999999998"/>
  </r>
  <r>
    <x v="0"/>
    <n v="616"/>
    <n v="3"/>
    <x v="5"/>
    <s v="Meudon"/>
    <x v="148"/>
    <n v="186"/>
    <s v="Facture"/>
    <x v="0"/>
    <s v="août 24"/>
    <x v="6"/>
    <n v="8"/>
    <x v="1"/>
    <n v="25142.400000000001"/>
    <n v="91246.07"/>
    <n v="0.27554499999999998"/>
  </r>
  <r>
    <x v="0"/>
    <n v="617"/>
    <n v="8"/>
    <x v="6"/>
    <s v="Meudon"/>
    <x v="148"/>
    <n v="581.83000000000004"/>
    <s v="Facture"/>
    <x v="0"/>
    <s v="août 24"/>
    <x v="6"/>
    <n v="8"/>
    <x v="1"/>
    <n v="25142.400000000001"/>
    <n v="91246.07"/>
    <n v="0.27554499999999998"/>
  </r>
  <r>
    <x v="0"/>
    <n v="618"/>
    <n v="5"/>
    <x v="2"/>
    <s v="Meudon"/>
    <x v="148"/>
    <n v="909.29"/>
    <s v="Facture"/>
    <x v="0"/>
    <s v="août 24"/>
    <x v="6"/>
    <n v="8"/>
    <x v="1"/>
    <n v="25142.400000000001"/>
    <n v="91246.07"/>
    <n v="0.27554499999999998"/>
  </r>
  <r>
    <x v="0"/>
    <n v="619"/>
    <n v="5"/>
    <x v="2"/>
    <s v="Meudon"/>
    <x v="149"/>
    <n v="450.32"/>
    <s v="Facture"/>
    <x v="0"/>
    <s v="août 24"/>
    <x v="6"/>
    <n v="8"/>
    <x v="4"/>
    <n v="25142.400000000001"/>
    <n v="91246.07"/>
    <n v="0.27554499999999998"/>
  </r>
  <r>
    <x v="0"/>
    <n v="620"/>
    <n v="12"/>
    <x v="3"/>
    <s v="Meudon"/>
    <x v="149"/>
    <n v="633.54"/>
    <s v="Facture"/>
    <x v="0"/>
    <s v="août 24"/>
    <x v="6"/>
    <n v="8"/>
    <x v="4"/>
    <n v="25142.400000000001"/>
    <n v="91246.07"/>
    <n v="0.27554499999999998"/>
  </r>
  <r>
    <x v="0"/>
    <n v="621"/>
    <n v="44"/>
    <x v="13"/>
    <s v="Meudon"/>
    <x v="149"/>
    <n v="632.6"/>
    <s v="Facture"/>
    <x v="0"/>
    <s v="août 24"/>
    <x v="6"/>
    <n v="8"/>
    <x v="4"/>
    <n v="25142.400000000001"/>
    <n v="91246.07"/>
    <n v="0.27554499999999998"/>
  </r>
  <r>
    <x v="0"/>
    <n v="622"/>
    <n v="44"/>
    <x v="13"/>
    <s v="Meudon"/>
    <x v="150"/>
    <n v="378.36"/>
    <s v="Facture"/>
    <x v="0"/>
    <s v="août 24"/>
    <x v="6"/>
    <n v="8"/>
    <x v="0"/>
    <n v="25142.400000000001"/>
    <n v="91246.07"/>
    <n v="0.27554499999999998"/>
  </r>
  <r>
    <x v="0"/>
    <n v="623"/>
    <n v="5"/>
    <x v="2"/>
    <s v="Meudon"/>
    <x v="151"/>
    <n v="598.09"/>
    <s v="Facture"/>
    <x v="0"/>
    <s v="août 24"/>
    <x v="6"/>
    <n v="8"/>
    <x v="5"/>
    <n v="25142.400000000001"/>
    <n v="91246.07"/>
    <n v="0.27554499999999998"/>
  </r>
  <r>
    <x v="0"/>
    <n v="624"/>
    <n v="8"/>
    <x v="6"/>
    <s v="Meudon"/>
    <x v="151"/>
    <n v="379.01"/>
    <s v="Facture"/>
    <x v="0"/>
    <s v="août 24"/>
    <x v="6"/>
    <n v="8"/>
    <x v="5"/>
    <n v="25142.400000000001"/>
    <n v="91246.07"/>
    <n v="0.27554499999999998"/>
  </r>
  <r>
    <x v="0"/>
    <n v="625"/>
    <n v="10"/>
    <x v="4"/>
    <s v="Meudon"/>
    <x v="151"/>
    <n v="676.92"/>
    <s v="Facture"/>
    <x v="0"/>
    <s v="août 24"/>
    <x v="6"/>
    <n v="8"/>
    <x v="5"/>
    <n v="25142.400000000001"/>
    <n v="91246.07"/>
    <n v="0.27554499999999998"/>
  </r>
  <r>
    <x v="0"/>
    <n v="626"/>
    <n v="44"/>
    <x v="13"/>
    <s v="Meudon"/>
    <x v="152"/>
    <n v="386.14"/>
    <s v="Facture"/>
    <x v="0"/>
    <s v="août 24"/>
    <x v="6"/>
    <n v="8"/>
    <x v="2"/>
    <n v="25142.400000000001"/>
    <n v="91246.07"/>
    <n v="0.27554499999999998"/>
  </r>
  <r>
    <x v="0"/>
    <n v="627"/>
    <n v="8"/>
    <x v="6"/>
    <s v="Meudon"/>
    <x v="152"/>
    <n v="515.08000000000004"/>
    <s v="Facture"/>
    <x v="0"/>
    <s v="août 24"/>
    <x v="6"/>
    <n v="8"/>
    <x v="2"/>
    <n v="25142.400000000001"/>
    <n v="91246.07"/>
    <n v="0.27554499999999998"/>
  </r>
  <r>
    <x v="0"/>
    <n v="628"/>
    <n v="3"/>
    <x v="5"/>
    <s v="Meudon"/>
    <x v="151"/>
    <n v="45.53"/>
    <s v="Facture"/>
    <x v="0"/>
    <s v="août 24"/>
    <x v="6"/>
    <n v="8"/>
    <x v="5"/>
    <n v="25142.400000000001"/>
    <n v="91246.07"/>
    <n v="0.27554499999999998"/>
  </r>
  <r>
    <x v="0"/>
    <n v="629"/>
    <n v="3"/>
    <x v="5"/>
    <s v="Meudon"/>
    <x v="151"/>
    <n v="186"/>
    <s v="Facture"/>
    <x v="0"/>
    <s v="août 24"/>
    <x v="6"/>
    <n v="8"/>
    <x v="5"/>
    <n v="25142.400000000001"/>
    <n v="91246.07"/>
    <n v="0.27554499999999998"/>
  </r>
  <r>
    <x v="0"/>
    <n v="630"/>
    <n v="44"/>
    <x v="13"/>
    <s v="Meudon"/>
    <x v="153"/>
    <n v="176.4"/>
    <s v="Facture"/>
    <x v="0"/>
    <s v="juillet 24"/>
    <x v="5"/>
    <n v="7"/>
    <x v="127"/>
    <n v="32289.75"/>
    <n v="131559.88"/>
    <n v="0.24543799999999999"/>
  </r>
  <r>
    <x v="0"/>
    <n v="631"/>
    <n v="44"/>
    <x v="13"/>
    <s v="Meudon"/>
    <x v="154"/>
    <n v="189.52"/>
    <s v="Facture"/>
    <x v="0"/>
    <s v="août 24"/>
    <x v="6"/>
    <n v="8"/>
    <x v="10"/>
    <n v="25142.400000000001"/>
    <n v="91246.07"/>
    <n v="0.27554499999999998"/>
  </r>
  <r>
    <x v="0"/>
    <n v="632"/>
    <n v="12"/>
    <x v="3"/>
    <s v="Meudon"/>
    <x v="155"/>
    <n v="467.23"/>
    <s v="Facture"/>
    <x v="0"/>
    <s v="août 24"/>
    <x v="6"/>
    <n v="8"/>
    <x v="128"/>
    <n v="25142.400000000001"/>
    <n v="91246.07"/>
    <n v="0.27554499999999998"/>
  </r>
  <r>
    <x v="0"/>
    <n v="633"/>
    <n v="5"/>
    <x v="2"/>
    <s v="Meudon"/>
    <x v="156"/>
    <n v="324.44"/>
    <s v="Facture"/>
    <x v="0"/>
    <s v="août 24"/>
    <x v="6"/>
    <n v="8"/>
    <x v="9"/>
    <n v="25142.400000000001"/>
    <n v="91246.07"/>
    <n v="0.27554499999999998"/>
  </r>
  <r>
    <x v="0"/>
    <n v="634"/>
    <n v="10"/>
    <x v="4"/>
    <s v="Meudon"/>
    <x v="156"/>
    <n v="413.82"/>
    <s v="Facture"/>
    <x v="0"/>
    <s v="août 24"/>
    <x v="6"/>
    <n v="8"/>
    <x v="9"/>
    <n v="25142.400000000001"/>
    <n v="91246.07"/>
    <n v="0.27554499999999998"/>
  </r>
  <r>
    <x v="0"/>
    <n v="635"/>
    <n v="3"/>
    <x v="5"/>
    <s v="Meudon"/>
    <x v="157"/>
    <n v="245.28"/>
    <s v="Facture"/>
    <x v="0"/>
    <s v="août 24"/>
    <x v="6"/>
    <n v="8"/>
    <x v="6"/>
    <n v="25142.400000000001"/>
    <n v="91246.07"/>
    <n v="0.27554499999999998"/>
  </r>
  <r>
    <x v="0"/>
    <n v="636"/>
    <n v="5"/>
    <x v="2"/>
    <s v="Meudon"/>
    <x v="158"/>
    <n v="372.88"/>
    <s v="Facture"/>
    <x v="0"/>
    <s v="août 24"/>
    <x v="6"/>
    <n v="8"/>
    <x v="11"/>
    <n v="25142.400000000001"/>
    <n v="91246.07"/>
    <n v="0.27554499999999998"/>
  </r>
  <r>
    <x v="0"/>
    <n v="637"/>
    <n v="44"/>
    <x v="13"/>
    <s v="Meudon"/>
    <x v="154"/>
    <n v="109.8"/>
    <s v="Facture"/>
    <x v="0"/>
    <s v="août 24"/>
    <x v="6"/>
    <n v="8"/>
    <x v="10"/>
    <n v="25142.400000000001"/>
    <n v="91246.07"/>
    <n v="0.27554499999999998"/>
  </r>
  <r>
    <x v="0"/>
    <n v="638"/>
    <n v="12"/>
    <x v="3"/>
    <s v="Meudon"/>
    <x v="157"/>
    <n v="169.85"/>
    <s v="Facture"/>
    <x v="0"/>
    <s v="août 24"/>
    <x v="6"/>
    <n v="8"/>
    <x v="6"/>
    <n v="25142.400000000001"/>
    <n v="91246.07"/>
    <n v="0.27554499999999998"/>
  </r>
  <r>
    <x v="0"/>
    <n v="639"/>
    <n v="8"/>
    <x v="6"/>
    <s v="Meudon"/>
    <x v="159"/>
    <n v="367.66"/>
    <s v="Facture"/>
    <x v="0"/>
    <s v="août 24"/>
    <x v="6"/>
    <n v="8"/>
    <x v="8"/>
    <n v="25142.400000000001"/>
    <n v="91246.07"/>
    <n v="0.27554499999999998"/>
  </r>
  <r>
    <x v="0"/>
    <n v="640"/>
    <n v="3"/>
    <x v="5"/>
    <s v="Meudon"/>
    <x v="160"/>
    <n v="373.08"/>
    <s v="Facture"/>
    <x v="0"/>
    <s v="août 24"/>
    <x v="6"/>
    <n v="8"/>
    <x v="7"/>
    <n v="25142.400000000001"/>
    <n v="91246.07"/>
    <n v="0.27554499999999998"/>
  </r>
  <r>
    <x v="0"/>
    <n v="641"/>
    <n v="12"/>
    <x v="3"/>
    <s v="Meudon"/>
    <x v="161"/>
    <n v="434.97"/>
    <s v="Facture"/>
    <x v="0"/>
    <s v="août 24"/>
    <x v="6"/>
    <n v="8"/>
    <x v="12"/>
    <n v="25142.400000000001"/>
    <n v="91246.07"/>
    <n v="0.27554499999999998"/>
  </r>
  <r>
    <x v="0"/>
    <n v="642"/>
    <n v="44"/>
    <x v="13"/>
    <s v="Meudon"/>
    <x v="162"/>
    <n v="96.03"/>
    <s v="Facture"/>
    <x v="0"/>
    <s v="août 24"/>
    <x v="6"/>
    <n v="8"/>
    <x v="13"/>
    <n v="25142.400000000001"/>
    <n v="91246.07"/>
    <n v="0.27554499999999998"/>
  </r>
  <r>
    <x v="0"/>
    <n v="643"/>
    <n v="8"/>
    <x v="6"/>
    <s v="Meudon"/>
    <x v="163"/>
    <n v="583.41"/>
    <s v="Facture"/>
    <x v="0"/>
    <s v="août 24"/>
    <x v="6"/>
    <n v="8"/>
    <x v="15"/>
    <n v="25142.400000000001"/>
    <n v="91246.07"/>
    <n v="0.27554499999999998"/>
  </r>
  <r>
    <x v="0"/>
    <n v="644"/>
    <n v="44"/>
    <x v="13"/>
    <s v="Meudon"/>
    <x v="163"/>
    <n v="250.14"/>
    <s v="Facture"/>
    <x v="0"/>
    <s v="août 24"/>
    <x v="6"/>
    <n v="8"/>
    <x v="15"/>
    <n v="25142.400000000001"/>
    <n v="91246.07"/>
    <n v="0.27554499999999998"/>
  </r>
  <r>
    <x v="0"/>
    <n v="645"/>
    <n v="12"/>
    <x v="3"/>
    <s v="Meudon"/>
    <x v="163"/>
    <n v="162.49"/>
    <s v="Facture"/>
    <x v="0"/>
    <s v="août 24"/>
    <x v="6"/>
    <n v="8"/>
    <x v="15"/>
    <n v="25142.400000000001"/>
    <n v="91246.07"/>
    <n v="0.27554499999999998"/>
  </r>
  <r>
    <x v="0"/>
    <n v="646"/>
    <n v="5"/>
    <x v="2"/>
    <s v="Meudon"/>
    <x v="163"/>
    <n v="467.04"/>
    <s v="Facture"/>
    <x v="0"/>
    <s v="août 24"/>
    <x v="6"/>
    <n v="8"/>
    <x v="15"/>
    <n v="25142.400000000001"/>
    <n v="91246.07"/>
    <n v="0.27554499999999998"/>
  </r>
  <r>
    <x v="0"/>
    <n v="647"/>
    <n v="44"/>
    <x v="13"/>
    <s v="Meudon"/>
    <x v="164"/>
    <n v="175.22"/>
    <s v="Facture"/>
    <x v="0"/>
    <s v="août 24"/>
    <x v="6"/>
    <n v="8"/>
    <x v="17"/>
    <n v="25142.400000000001"/>
    <n v="91246.07"/>
    <n v="0.27554499999999998"/>
  </r>
  <r>
    <x v="0"/>
    <n v="648"/>
    <n v="12"/>
    <x v="3"/>
    <s v="Meudon"/>
    <x v="164"/>
    <n v="811.96"/>
    <s v="Facture"/>
    <x v="0"/>
    <s v="août 24"/>
    <x v="6"/>
    <n v="8"/>
    <x v="17"/>
    <n v="25142.400000000001"/>
    <n v="91246.07"/>
    <n v="0.27554499999999998"/>
  </r>
  <r>
    <x v="0"/>
    <n v="649"/>
    <n v="12"/>
    <x v="3"/>
    <s v="Meudon"/>
    <x v="165"/>
    <n v="367.12"/>
    <s v="Facture"/>
    <x v="0"/>
    <s v="août 24"/>
    <x v="6"/>
    <n v="8"/>
    <x v="19"/>
    <n v="25142.400000000001"/>
    <n v="91246.07"/>
    <n v="0.27554499999999998"/>
  </r>
  <r>
    <x v="0"/>
    <n v="650"/>
    <n v="44"/>
    <x v="13"/>
    <s v="Meudon"/>
    <x v="165"/>
    <n v="240.12"/>
    <s v="Facture"/>
    <x v="0"/>
    <s v="août 24"/>
    <x v="6"/>
    <n v="8"/>
    <x v="19"/>
    <n v="25142.400000000001"/>
    <n v="91246.07"/>
    <n v="0.27554499999999998"/>
  </r>
  <r>
    <x v="0"/>
    <n v="651"/>
    <n v="5"/>
    <x v="2"/>
    <s v="Meudon"/>
    <x v="165"/>
    <n v="74.25"/>
    <s v="Facture"/>
    <x v="0"/>
    <s v="août 24"/>
    <x v="6"/>
    <n v="8"/>
    <x v="19"/>
    <n v="25142.400000000001"/>
    <n v="91246.07"/>
    <n v="0.27554499999999998"/>
  </r>
  <r>
    <x v="0"/>
    <n v="652"/>
    <n v="10"/>
    <x v="4"/>
    <s v="Meudon"/>
    <x v="165"/>
    <n v="581.57000000000005"/>
    <s v="Facture"/>
    <x v="0"/>
    <s v="août 24"/>
    <x v="6"/>
    <n v="8"/>
    <x v="19"/>
    <n v="25142.400000000001"/>
    <n v="91246.07"/>
    <n v="0.27554499999999998"/>
  </r>
  <r>
    <x v="0"/>
    <n v="653"/>
    <n v="44"/>
    <x v="13"/>
    <s v="Meudon"/>
    <x v="166"/>
    <n v="659.86"/>
    <s v="Facture"/>
    <x v="0"/>
    <s v="août 24"/>
    <x v="6"/>
    <n v="8"/>
    <x v="18"/>
    <n v="25142.400000000001"/>
    <n v="91246.07"/>
    <n v="0.27554499999999998"/>
  </r>
  <r>
    <x v="0"/>
    <n v="654"/>
    <n v="5"/>
    <x v="2"/>
    <s v="Meudon"/>
    <x v="166"/>
    <n v="659"/>
    <s v="Facture"/>
    <x v="0"/>
    <s v="août 24"/>
    <x v="6"/>
    <n v="8"/>
    <x v="18"/>
    <n v="25142.400000000001"/>
    <n v="91246.07"/>
    <n v="0.27554499999999998"/>
  </r>
  <r>
    <x v="0"/>
    <n v="655"/>
    <n v="12"/>
    <x v="3"/>
    <s v="Meudon"/>
    <x v="167"/>
    <n v="350.32"/>
    <s v="Facture"/>
    <x v="0"/>
    <s v="août 24"/>
    <x v="6"/>
    <n v="8"/>
    <x v="22"/>
    <n v="25142.400000000001"/>
    <n v="91246.07"/>
    <n v="0.27554499999999998"/>
  </r>
  <r>
    <x v="0"/>
    <n v="656"/>
    <n v="41"/>
    <x v="12"/>
    <s v="Meudon"/>
    <x v="167"/>
    <n v="586.29"/>
    <s v="Facture"/>
    <x v="0"/>
    <s v="août 24"/>
    <x v="6"/>
    <n v="8"/>
    <x v="22"/>
    <n v="25142.400000000001"/>
    <n v="91246.07"/>
    <n v="0.27554499999999998"/>
  </r>
  <r>
    <x v="0"/>
    <n v="657"/>
    <n v="44"/>
    <x v="13"/>
    <s v="Meudon"/>
    <x v="167"/>
    <n v="170.33"/>
    <s v="Facture"/>
    <x v="0"/>
    <s v="août 24"/>
    <x v="6"/>
    <n v="8"/>
    <x v="22"/>
    <n v="25142.400000000001"/>
    <n v="91246.07"/>
    <n v="0.27554499999999998"/>
  </r>
  <r>
    <x v="0"/>
    <n v="658"/>
    <n v="8"/>
    <x v="6"/>
    <s v="Meudon"/>
    <x v="168"/>
    <n v="655.16999999999996"/>
    <s v="Facture"/>
    <x v="0"/>
    <s v="août 24"/>
    <x v="6"/>
    <n v="8"/>
    <x v="21"/>
    <n v="25142.400000000001"/>
    <n v="91246.07"/>
    <n v="0.27554499999999998"/>
  </r>
  <r>
    <x v="0"/>
    <n v="659"/>
    <n v="10"/>
    <x v="4"/>
    <s v="Meudon"/>
    <x v="168"/>
    <n v="340.77"/>
    <s v="Facture"/>
    <x v="0"/>
    <s v="août 24"/>
    <x v="6"/>
    <n v="8"/>
    <x v="21"/>
    <n v="25142.400000000001"/>
    <n v="91246.07"/>
    <n v="0.27554499999999998"/>
  </r>
  <r>
    <x v="0"/>
    <n v="660"/>
    <n v="15"/>
    <x v="0"/>
    <s v="Meudon"/>
    <x v="168"/>
    <n v="256.64"/>
    <s v="Facture"/>
    <x v="0"/>
    <s v="août 24"/>
    <x v="6"/>
    <n v="8"/>
    <x v="21"/>
    <n v="25142.400000000001"/>
    <n v="91246.07"/>
    <n v="0.27554499999999998"/>
  </r>
  <r>
    <x v="0"/>
    <n v="661"/>
    <n v="5"/>
    <x v="2"/>
    <s v="Meudon"/>
    <x v="168"/>
    <n v="582.9"/>
    <s v="Facture"/>
    <x v="0"/>
    <s v="août 24"/>
    <x v="6"/>
    <n v="8"/>
    <x v="21"/>
    <n v="25142.400000000001"/>
    <n v="91246.07"/>
    <n v="0.27554499999999998"/>
  </r>
  <r>
    <x v="0"/>
    <n v="662"/>
    <n v="5"/>
    <x v="2"/>
    <s v="Meudon"/>
    <x v="169"/>
    <n v="481.44"/>
    <s v="Facture"/>
    <x v="0"/>
    <s v="août 24"/>
    <x v="6"/>
    <n v="8"/>
    <x v="23"/>
    <n v="25142.400000000001"/>
    <n v="91246.07"/>
    <n v="0.27554499999999998"/>
  </r>
  <r>
    <x v="0"/>
    <n v="663"/>
    <n v="3"/>
    <x v="5"/>
    <s v="Meudon"/>
    <x v="169"/>
    <n v="238.73"/>
    <s v="Facture"/>
    <x v="0"/>
    <s v="août 24"/>
    <x v="6"/>
    <n v="8"/>
    <x v="23"/>
    <n v="25142.400000000001"/>
    <n v="91246.07"/>
    <n v="0.27554499999999998"/>
  </r>
  <r>
    <x v="0"/>
    <n v="664"/>
    <n v="12"/>
    <x v="3"/>
    <s v="Meudon"/>
    <x v="169"/>
    <n v="352.54"/>
    <s v="Facture"/>
    <x v="0"/>
    <s v="août 24"/>
    <x v="6"/>
    <n v="8"/>
    <x v="23"/>
    <n v="25142.400000000001"/>
    <n v="91246.07"/>
    <n v="0.27554499999999998"/>
  </r>
  <r>
    <x v="0"/>
    <n v="665"/>
    <n v="44"/>
    <x v="13"/>
    <s v="Meudon"/>
    <x v="168"/>
    <n v="510.05"/>
    <s v="Facture"/>
    <x v="0"/>
    <s v="août 24"/>
    <x v="6"/>
    <n v="8"/>
    <x v="21"/>
    <n v="25142.400000000001"/>
    <n v="91246.07"/>
    <n v="0.27554499999999998"/>
  </r>
  <r>
    <x v="0"/>
    <n v="666"/>
    <n v="3"/>
    <x v="5"/>
    <s v="Meudon"/>
    <x v="166"/>
    <n v="643.85"/>
    <s v="Facture"/>
    <x v="0"/>
    <s v="août 24"/>
    <x v="6"/>
    <n v="8"/>
    <x v="18"/>
    <n v="25142.400000000001"/>
    <n v="91246.07"/>
    <n v="0.27554499999999998"/>
  </r>
  <r>
    <x v="0"/>
    <n v="667"/>
    <n v="3"/>
    <x v="5"/>
    <s v="Meudon"/>
    <x v="166"/>
    <n v="82.43"/>
    <s v="Facture"/>
    <x v="0"/>
    <s v="août 24"/>
    <x v="6"/>
    <n v="8"/>
    <x v="18"/>
    <n v="25142.400000000001"/>
    <n v="91246.07"/>
    <n v="0.27554499999999998"/>
  </r>
  <r>
    <x v="0"/>
    <n v="668"/>
    <n v="12"/>
    <x v="3"/>
    <s v="Meudon"/>
    <x v="170"/>
    <n v="344.9"/>
    <s v="Facture"/>
    <x v="0"/>
    <s v="août 24"/>
    <x v="6"/>
    <n v="8"/>
    <x v="129"/>
    <n v="25142.400000000001"/>
    <n v="91246.07"/>
    <n v="0.27554499999999998"/>
  </r>
  <r>
    <x v="0"/>
    <n v="669"/>
    <n v="44"/>
    <x v="13"/>
    <s v="Meudon"/>
    <x v="169"/>
    <n v="371.7"/>
    <s v="Facture"/>
    <x v="0"/>
    <s v="août 24"/>
    <x v="6"/>
    <n v="8"/>
    <x v="23"/>
    <n v="25142.400000000001"/>
    <n v="91246.07"/>
    <n v="0.27554499999999998"/>
  </r>
  <r>
    <x v="0"/>
    <n v="670"/>
    <n v="44"/>
    <x v="13"/>
    <s v="Meudon"/>
    <x v="170"/>
    <n v="67.099999999999994"/>
    <s v="Facture"/>
    <x v="0"/>
    <s v="août 24"/>
    <x v="6"/>
    <n v="8"/>
    <x v="129"/>
    <n v="25142.400000000001"/>
    <n v="91246.07"/>
    <n v="0.27554499999999998"/>
  </r>
  <r>
    <x v="0"/>
    <n v="671"/>
    <n v="44"/>
    <x v="13"/>
    <s v="Meudon"/>
    <x v="171"/>
    <n v="181.6"/>
    <s v="Facture"/>
    <x v="0"/>
    <s v="août 24"/>
    <x v="6"/>
    <n v="8"/>
    <x v="130"/>
    <n v="25142.400000000001"/>
    <n v="91246.07"/>
    <n v="0.27554499999999998"/>
  </r>
  <r>
    <x v="0"/>
    <n v="672"/>
    <n v="22"/>
    <x v="7"/>
    <s v="Meudon"/>
    <x v="172"/>
    <n v="250.45"/>
    <s v="Facture"/>
    <x v="0"/>
    <s v="septembre 24"/>
    <x v="7"/>
    <n v="9"/>
    <x v="131"/>
    <n v="45286.5"/>
    <n v="154018.98000000001"/>
    <n v="0.29403200000000002"/>
  </r>
  <r>
    <x v="0"/>
    <n v="673"/>
    <n v="10"/>
    <x v="4"/>
    <s v="Meudon"/>
    <x v="173"/>
    <n v="128.05000000000001"/>
    <s v="Facture"/>
    <x v="0"/>
    <s v="septembre 24"/>
    <x v="7"/>
    <n v="9"/>
    <x v="132"/>
    <n v="45286.5"/>
    <n v="154018.98000000001"/>
    <n v="0.29403200000000002"/>
  </r>
  <r>
    <x v="0"/>
    <n v="674"/>
    <n v="15"/>
    <x v="0"/>
    <s v="Meudon"/>
    <x v="173"/>
    <n v="349.19"/>
    <s v="Facture"/>
    <x v="0"/>
    <s v="septembre 24"/>
    <x v="7"/>
    <n v="9"/>
    <x v="132"/>
    <n v="45286.5"/>
    <n v="154018.98000000001"/>
    <n v="0.29403200000000002"/>
  </r>
  <r>
    <x v="0"/>
    <n v="675"/>
    <n v="44"/>
    <x v="13"/>
    <s v="Meudon"/>
    <x v="173"/>
    <n v="638.14"/>
    <s v="Facture"/>
    <x v="0"/>
    <s v="septembre 24"/>
    <x v="7"/>
    <n v="9"/>
    <x v="132"/>
    <n v="45286.5"/>
    <n v="154018.98000000001"/>
    <n v="0.29403200000000002"/>
  </r>
  <r>
    <x v="0"/>
    <n v="676"/>
    <n v="12"/>
    <x v="3"/>
    <s v="Meudon"/>
    <x v="173"/>
    <n v="781.7"/>
    <s v="Facture"/>
    <x v="0"/>
    <s v="septembre 24"/>
    <x v="7"/>
    <n v="9"/>
    <x v="132"/>
    <n v="45286.5"/>
    <n v="154018.98000000001"/>
    <n v="0.29403200000000002"/>
  </r>
  <r>
    <x v="0"/>
    <n v="677"/>
    <n v="12"/>
    <x v="3"/>
    <s v="Meudon"/>
    <x v="174"/>
    <n v="197.17"/>
    <s v="Facture"/>
    <x v="0"/>
    <s v="septembre 24"/>
    <x v="7"/>
    <n v="9"/>
    <x v="133"/>
    <n v="45286.5"/>
    <n v="154018.98000000001"/>
    <n v="0.29403200000000002"/>
  </r>
  <r>
    <x v="0"/>
    <n v="678"/>
    <n v="44"/>
    <x v="13"/>
    <s v="Meudon"/>
    <x v="174"/>
    <n v="197.18"/>
    <s v="Facture"/>
    <x v="0"/>
    <s v="septembre 24"/>
    <x v="7"/>
    <n v="9"/>
    <x v="133"/>
    <n v="45286.5"/>
    <n v="154018.98000000001"/>
    <n v="0.29403200000000002"/>
  </r>
  <r>
    <x v="0"/>
    <n v="679"/>
    <n v="3"/>
    <x v="5"/>
    <s v="Meudon"/>
    <x v="175"/>
    <n v="23.66"/>
    <s v="Facture"/>
    <x v="0"/>
    <s v="septembre 24"/>
    <x v="7"/>
    <n v="9"/>
    <x v="134"/>
    <n v="45286.5"/>
    <n v="154018.98000000001"/>
    <n v="0.29403200000000002"/>
  </r>
  <r>
    <x v="0"/>
    <n v="680"/>
    <n v="8"/>
    <x v="6"/>
    <s v="Meudon"/>
    <x v="173"/>
    <n v="198.26"/>
    <s v="Facture"/>
    <x v="0"/>
    <s v="septembre 24"/>
    <x v="7"/>
    <n v="9"/>
    <x v="132"/>
    <n v="45286.5"/>
    <n v="154018.98000000001"/>
    <n v="0.29403200000000002"/>
  </r>
  <r>
    <x v="0"/>
    <n v="681"/>
    <n v="12"/>
    <x v="3"/>
    <s v="Meudon"/>
    <x v="175"/>
    <n v="275.83999999999997"/>
    <s v="Facture"/>
    <x v="0"/>
    <s v="septembre 24"/>
    <x v="7"/>
    <n v="9"/>
    <x v="134"/>
    <n v="45286.5"/>
    <n v="154018.98000000001"/>
    <n v="0.29403200000000002"/>
  </r>
  <r>
    <x v="0"/>
    <n v="682"/>
    <n v="44"/>
    <x v="13"/>
    <s v="Meudon"/>
    <x v="175"/>
    <n v="426.75"/>
    <s v="Facture"/>
    <x v="0"/>
    <s v="septembre 24"/>
    <x v="7"/>
    <n v="9"/>
    <x v="134"/>
    <n v="45286.5"/>
    <n v="154018.98000000001"/>
    <n v="0.29403200000000002"/>
  </r>
  <r>
    <x v="0"/>
    <n v="683"/>
    <n v="44"/>
    <x v="13"/>
    <s v="Meudon"/>
    <x v="176"/>
    <n v="165.25"/>
    <s v="Facture"/>
    <x v="0"/>
    <s v="septembre 24"/>
    <x v="7"/>
    <n v="9"/>
    <x v="135"/>
    <n v="45286.5"/>
    <n v="154018.98000000001"/>
    <n v="0.29403200000000002"/>
  </r>
  <r>
    <x v="0"/>
    <n v="684"/>
    <n v="15"/>
    <x v="0"/>
    <s v="Meudon"/>
    <x v="177"/>
    <n v="438.61"/>
    <s v="Facture"/>
    <x v="0"/>
    <s v="septembre 24"/>
    <x v="7"/>
    <n v="9"/>
    <x v="136"/>
    <n v="45286.5"/>
    <n v="154018.98000000001"/>
    <n v="0.29403200000000002"/>
  </r>
  <r>
    <x v="0"/>
    <n v="685"/>
    <n v="5"/>
    <x v="2"/>
    <s v="Meudon"/>
    <x v="178"/>
    <n v="260.39999999999998"/>
    <s v="Facture"/>
    <x v="0"/>
    <s v="septembre 24"/>
    <x v="7"/>
    <n v="9"/>
    <x v="137"/>
    <n v="45286.5"/>
    <n v="154018.98000000001"/>
    <n v="0.29403200000000002"/>
  </r>
  <r>
    <x v="0"/>
    <n v="686"/>
    <n v="44"/>
    <x v="13"/>
    <s v="Meudon"/>
    <x v="176"/>
    <n v="55.25"/>
    <s v="Facture"/>
    <x v="0"/>
    <s v="septembre 24"/>
    <x v="7"/>
    <n v="9"/>
    <x v="135"/>
    <n v="45286.5"/>
    <n v="154018.98000000001"/>
    <n v="0.29403200000000002"/>
  </r>
  <r>
    <x v="0"/>
    <n v="687"/>
    <n v="3"/>
    <x v="5"/>
    <s v="Meudon"/>
    <x v="174"/>
    <n v="392.94"/>
    <s v="Facture"/>
    <x v="0"/>
    <s v="septembre 24"/>
    <x v="7"/>
    <n v="9"/>
    <x v="133"/>
    <n v="45286.5"/>
    <n v="154018.98000000001"/>
    <n v="0.29403200000000002"/>
  </r>
  <r>
    <x v="0"/>
    <n v="688"/>
    <n v="10"/>
    <x v="4"/>
    <s v="Meudon"/>
    <x v="176"/>
    <n v="272.69"/>
    <s v="Facture"/>
    <x v="0"/>
    <s v="septembre 24"/>
    <x v="7"/>
    <n v="9"/>
    <x v="135"/>
    <n v="45286.5"/>
    <n v="154018.98000000001"/>
    <n v="0.29403200000000002"/>
  </r>
  <r>
    <x v="0"/>
    <n v="689"/>
    <n v="44"/>
    <x v="13"/>
    <s v="Meudon"/>
    <x v="179"/>
    <n v="488.25"/>
    <s v="Facture"/>
    <x v="0"/>
    <s v="septembre 24"/>
    <x v="7"/>
    <n v="9"/>
    <x v="138"/>
    <n v="45286.5"/>
    <n v="154018.98000000001"/>
    <n v="0.29403200000000002"/>
  </r>
  <r>
    <x v="0"/>
    <n v="690"/>
    <n v="3"/>
    <x v="5"/>
    <s v="Meudon"/>
    <x v="179"/>
    <n v="352.65"/>
    <s v="Facture"/>
    <x v="0"/>
    <s v="septembre 24"/>
    <x v="7"/>
    <n v="9"/>
    <x v="138"/>
    <n v="45286.5"/>
    <n v="154018.98000000001"/>
    <n v="0.29403200000000002"/>
  </r>
  <r>
    <x v="0"/>
    <n v="691"/>
    <n v="5"/>
    <x v="2"/>
    <s v="Meudon"/>
    <x v="179"/>
    <n v="594.71"/>
    <s v="Facture"/>
    <x v="0"/>
    <s v="septembre 24"/>
    <x v="7"/>
    <n v="9"/>
    <x v="138"/>
    <n v="45286.5"/>
    <n v="154018.98000000001"/>
    <n v="0.29403200000000002"/>
  </r>
  <r>
    <x v="0"/>
    <n v="692"/>
    <n v="12"/>
    <x v="3"/>
    <s v="Meudon"/>
    <x v="179"/>
    <n v="561.41"/>
    <s v="Facture"/>
    <x v="0"/>
    <s v="septembre 24"/>
    <x v="7"/>
    <n v="9"/>
    <x v="138"/>
    <n v="45286.5"/>
    <n v="154018.98000000001"/>
    <n v="0.29403200000000002"/>
  </r>
  <r>
    <x v="0"/>
    <n v="693"/>
    <n v="5"/>
    <x v="2"/>
    <s v="Meudon"/>
    <x v="174"/>
    <n v="356.17"/>
    <s v="Facture"/>
    <x v="0"/>
    <s v="septembre 24"/>
    <x v="7"/>
    <n v="9"/>
    <x v="133"/>
    <n v="45286.5"/>
    <n v="154018.98000000001"/>
    <n v="0.29403200000000002"/>
  </r>
  <r>
    <x v="0"/>
    <n v="694"/>
    <n v="8"/>
    <x v="6"/>
    <s v="Meudon"/>
    <x v="174"/>
    <n v="556.87"/>
    <s v="Facture"/>
    <x v="0"/>
    <s v="septembre 24"/>
    <x v="7"/>
    <n v="9"/>
    <x v="133"/>
    <n v="45286.5"/>
    <n v="154018.98000000001"/>
    <n v="0.29403200000000002"/>
  </r>
  <r>
    <x v="0"/>
    <n v="695"/>
    <n v="5"/>
    <x v="2"/>
    <s v="Meudon"/>
    <x v="173"/>
    <n v="598.77"/>
    <s v="Facture"/>
    <x v="0"/>
    <s v="septembre 24"/>
    <x v="7"/>
    <n v="9"/>
    <x v="132"/>
    <n v="45286.5"/>
    <n v="154018.98000000001"/>
    <n v="0.29403200000000002"/>
  </r>
  <r>
    <x v="0"/>
    <n v="696"/>
    <n v="5"/>
    <x v="2"/>
    <s v="Meudon"/>
    <x v="177"/>
    <n v="704.13"/>
    <s v="Facture"/>
    <x v="0"/>
    <s v="septembre 24"/>
    <x v="7"/>
    <n v="9"/>
    <x v="136"/>
    <n v="45286.5"/>
    <n v="154018.98000000001"/>
    <n v="0.29403200000000002"/>
  </r>
  <r>
    <x v="0"/>
    <n v="697"/>
    <n v="44"/>
    <x v="13"/>
    <s v="Meudon"/>
    <x v="177"/>
    <n v="357.56"/>
    <s v="Facture"/>
    <x v="0"/>
    <s v="septembre 24"/>
    <x v="7"/>
    <n v="9"/>
    <x v="136"/>
    <n v="45286.5"/>
    <n v="154018.98000000001"/>
    <n v="0.29403200000000002"/>
  </r>
  <r>
    <x v="0"/>
    <n v="698"/>
    <n v="8"/>
    <x v="6"/>
    <s v="Meudon"/>
    <x v="177"/>
    <n v="629.13"/>
    <s v="Facture"/>
    <x v="0"/>
    <s v="septembre 24"/>
    <x v="7"/>
    <n v="9"/>
    <x v="136"/>
    <n v="45286.5"/>
    <n v="154018.98000000001"/>
    <n v="0.29403200000000002"/>
  </r>
  <r>
    <x v="0"/>
    <n v="699"/>
    <n v="12"/>
    <x v="3"/>
    <s v="Meudon"/>
    <x v="177"/>
    <n v="692.73"/>
    <s v="Facture"/>
    <x v="0"/>
    <s v="septembre 24"/>
    <x v="7"/>
    <n v="9"/>
    <x v="136"/>
    <n v="45286.5"/>
    <n v="154018.98000000001"/>
    <n v="0.29403200000000002"/>
  </r>
  <r>
    <x v="0"/>
    <n v="700"/>
    <n v="8"/>
    <x v="6"/>
    <s v="Meudon"/>
    <x v="180"/>
    <n v="567.58000000000004"/>
    <s v="Facture"/>
    <x v="0"/>
    <s v="septembre 24"/>
    <x v="7"/>
    <n v="9"/>
    <x v="139"/>
    <n v="45286.5"/>
    <n v="154018.98000000001"/>
    <n v="0.29403200000000002"/>
  </r>
  <r>
    <x v="0"/>
    <n v="701"/>
    <n v="10"/>
    <x v="4"/>
    <s v="Meudon"/>
    <x v="180"/>
    <n v="250.8"/>
    <s v="Facture"/>
    <x v="0"/>
    <s v="septembre 24"/>
    <x v="7"/>
    <n v="9"/>
    <x v="139"/>
    <n v="45286.5"/>
    <n v="154018.98000000001"/>
    <n v="0.29403200000000002"/>
  </r>
  <r>
    <x v="0"/>
    <n v="702"/>
    <n v="44"/>
    <x v="13"/>
    <s v="Meudon"/>
    <x v="180"/>
    <n v="231.55"/>
    <s v="Facture"/>
    <x v="0"/>
    <s v="septembre 24"/>
    <x v="7"/>
    <n v="9"/>
    <x v="139"/>
    <n v="45286.5"/>
    <n v="154018.98000000001"/>
    <n v="0.29403200000000002"/>
  </r>
  <r>
    <x v="0"/>
    <n v="703"/>
    <n v="44"/>
    <x v="13"/>
    <s v="Meudon"/>
    <x v="181"/>
    <n v="67.75"/>
    <s v="Facture"/>
    <x v="0"/>
    <s v="septembre 24"/>
    <x v="7"/>
    <n v="9"/>
    <x v="140"/>
    <n v="45286.5"/>
    <n v="154018.98000000001"/>
    <n v="0.29403200000000002"/>
  </r>
  <r>
    <x v="0"/>
    <n v="704"/>
    <n v="44"/>
    <x v="13"/>
    <s v="Meudon"/>
    <x v="181"/>
    <n v="592.84"/>
    <s v="Facture"/>
    <x v="0"/>
    <s v="septembre 24"/>
    <x v="7"/>
    <n v="9"/>
    <x v="140"/>
    <n v="45286.5"/>
    <n v="154018.98000000001"/>
    <n v="0.29403200000000002"/>
  </r>
  <r>
    <x v="0"/>
    <n v="705"/>
    <n v="5"/>
    <x v="2"/>
    <s v="Meudon"/>
    <x v="181"/>
    <n v="767.76"/>
    <s v="Facture"/>
    <x v="0"/>
    <s v="septembre 24"/>
    <x v="7"/>
    <n v="9"/>
    <x v="140"/>
    <n v="45286.5"/>
    <n v="154018.98000000001"/>
    <n v="0.29403200000000002"/>
  </r>
  <r>
    <x v="0"/>
    <n v="706"/>
    <n v="12"/>
    <x v="3"/>
    <s v="Meudon"/>
    <x v="182"/>
    <n v="234.42"/>
    <s v="Facture"/>
    <x v="0"/>
    <s v="septembre 24"/>
    <x v="7"/>
    <n v="9"/>
    <x v="141"/>
    <n v="45286.5"/>
    <n v="154018.98000000001"/>
    <n v="0.29403200000000002"/>
  </r>
  <r>
    <x v="0"/>
    <n v="707"/>
    <n v="44"/>
    <x v="13"/>
    <s v="Meudon"/>
    <x v="182"/>
    <n v="156.9"/>
    <s v="Facture"/>
    <x v="0"/>
    <s v="septembre 24"/>
    <x v="7"/>
    <n v="9"/>
    <x v="141"/>
    <n v="45286.5"/>
    <n v="154018.98000000001"/>
    <n v="0.29403200000000002"/>
  </r>
  <r>
    <x v="0"/>
    <n v="708"/>
    <n v="3"/>
    <x v="5"/>
    <s v="Meudon"/>
    <x v="182"/>
    <n v="289.35000000000002"/>
    <s v="Facture"/>
    <x v="0"/>
    <s v="septembre 24"/>
    <x v="7"/>
    <n v="9"/>
    <x v="141"/>
    <n v="45286.5"/>
    <n v="154018.98000000001"/>
    <n v="0.29403200000000002"/>
  </r>
  <r>
    <x v="0"/>
    <n v="709"/>
    <n v="3"/>
    <x v="5"/>
    <s v="Meudon"/>
    <x v="182"/>
    <n v="238.66"/>
    <s v="Facture"/>
    <x v="0"/>
    <s v="septembre 24"/>
    <x v="7"/>
    <n v="9"/>
    <x v="141"/>
    <n v="45286.5"/>
    <n v="154018.98000000001"/>
    <n v="0.29403200000000002"/>
  </r>
  <r>
    <x v="0"/>
    <n v="710"/>
    <n v="15"/>
    <x v="0"/>
    <s v="Meudon"/>
    <x v="182"/>
    <n v="352.4"/>
    <s v="Facture"/>
    <x v="0"/>
    <s v="septembre 24"/>
    <x v="7"/>
    <n v="9"/>
    <x v="141"/>
    <n v="45286.5"/>
    <n v="154018.98000000001"/>
    <n v="0.29403200000000002"/>
  </r>
  <r>
    <x v="0"/>
    <n v="711"/>
    <n v="10"/>
    <x v="4"/>
    <s v="Meudon"/>
    <x v="183"/>
    <n v="286.05"/>
    <s v="Facture"/>
    <x v="0"/>
    <s v="septembre 24"/>
    <x v="7"/>
    <n v="9"/>
    <x v="142"/>
    <n v="45286.5"/>
    <n v="154018.98000000001"/>
    <n v="0.29403200000000002"/>
  </r>
  <r>
    <x v="0"/>
    <n v="712"/>
    <n v="12"/>
    <x v="3"/>
    <s v="Meudon"/>
    <x v="183"/>
    <n v="282.57"/>
    <s v="Facture"/>
    <x v="0"/>
    <s v="septembre 24"/>
    <x v="7"/>
    <n v="9"/>
    <x v="142"/>
    <n v="45286.5"/>
    <n v="154018.98000000001"/>
    <n v="0.29403200000000002"/>
  </r>
  <r>
    <x v="0"/>
    <n v="713"/>
    <n v="5"/>
    <x v="2"/>
    <s v="Meudon"/>
    <x v="182"/>
    <n v="702.14"/>
    <s v="Facture"/>
    <x v="0"/>
    <s v="septembre 24"/>
    <x v="7"/>
    <n v="9"/>
    <x v="141"/>
    <n v="45286.5"/>
    <n v="154018.98000000001"/>
    <n v="0.29403200000000002"/>
  </r>
  <r>
    <x v="0"/>
    <n v="714"/>
    <n v="44"/>
    <x v="13"/>
    <s v="Meudon"/>
    <x v="183"/>
    <n v="159.19999999999999"/>
    <s v="Facture"/>
    <x v="0"/>
    <s v="septembre 24"/>
    <x v="7"/>
    <n v="9"/>
    <x v="142"/>
    <n v="45286.5"/>
    <n v="154018.98000000001"/>
    <n v="0.29403200000000002"/>
  </r>
  <r>
    <x v="0"/>
    <n v="715"/>
    <n v="12"/>
    <x v="3"/>
    <s v="Meudon"/>
    <x v="184"/>
    <n v="813.46"/>
    <s v="Facture"/>
    <x v="0"/>
    <s v="septembre 24"/>
    <x v="7"/>
    <n v="9"/>
    <x v="143"/>
    <n v="45286.5"/>
    <n v="154018.98000000001"/>
    <n v="0.29403200000000002"/>
  </r>
  <r>
    <x v="0"/>
    <n v="716"/>
    <n v="10"/>
    <x v="4"/>
    <s v="Meudon"/>
    <x v="184"/>
    <n v="503.71"/>
    <s v="Facture"/>
    <x v="0"/>
    <s v="septembre 24"/>
    <x v="7"/>
    <n v="9"/>
    <x v="143"/>
    <n v="45286.5"/>
    <n v="154018.98000000001"/>
    <n v="0.29403200000000002"/>
  </r>
  <r>
    <x v="0"/>
    <n v="717"/>
    <n v="8"/>
    <x v="6"/>
    <s v="Meudon"/>
    <x v="184"/>
    <n v="463.01"/>
    <s v="Facture"/>
    <x v="0"/>
    <s v="septembre 24"/>
    <x v="7"/>
    <n v="9"/>
    <x v="143"/>
    <n v="45286.5"/>
    <n v="154018.98000000001"/>
    <n v="0.29403200000000002"/>
  </r>
  <r>
    <x v="0"/>
    <n v="718"/>
    <n v="8"/>
    <x v="6"/>
    <s v="Meudon"/>
    <x v="185"/>
    <n v="592.91999999999996"/>
    <s v="Facture"/>
    <x v="0"/>
    <s v="septembre 24"/>
    <x v="7"/>
    <n v="9"/>
    <x v="144"/>
    <n v="45286.5"/>
    <n v="154018.98000000001"/>
    <n v="0.29403200000000002"/>
  </r>
  <r>
    <x v="0"/>
    <n v="719"/>
    <n v="5"/>
    <x v="2"/>
    <s v="Meudon"/>
    <x v="184"/>
    <n v="1061.92"/>
    <s v="Facture"/>
    <x v="0"/>
    <s v="septembre 24"/>
    <x v="7"/>
    <n v="9"/>
    <x v="143"/>
    <n v="45286.5"/>
    <n v="154018.98000000001"/>
    <n v="0.29403200000000002"/>
  </r>
  <r>
    <x v="0"/>
    <n v="720"/>
    <n v="8"/>
    <x v="6"/>
    <s v="Meudon"/>
    <x v="182"/>
    <n v="1062.95"/>
    <s v="Facture"/>
    <x v="0"/>
    <s v="septembre 24"/>
    <x v="7"/>
    <n v="9"/>
    <x v="141"/>
    <n v="45286.5"/>
    <n v="154018.98000000001"/>
    <n v="0.29403200000000002"/>
  </r>
  <r>
    <x v="0"/>
    <n v="721"/>
    <n v="44"/>
    <x v="13"/>
    <s v="Meudon"/>
    <x v="184"/>
    <n v="1200.6400000000001"/>
    <s v="Facture"/>
    <x v="0"/>
    <s v="septembre 24"/>
    <x v="7"/>
    <n v="9"/>
    <x v="143"/>
    <n v="45286.5"/>
    <n v="154018.98000000001"/>
    <n v="0.29403200000000002"/>
  </r>
  <r>
    <x v="0"/>
    <n v="722"/>
    <n v="3"/>
    <x v="5"/>
    <s v="Meudon"/>
    <x v="186"/>
    <n v="7.13"/>
    <s v="Facture"/>
    <x v="0"/>
    <s v="septembre 24"/>
    <x v="7"/>
    <n v="9"/>
    <x v="145"/>
    <n v="45286.5"/>
    <n v="154018.98000000001"/>
    <n v="0.29403200000000002"/>
  </r>
  <r>
    <x v="0"/>
    <n v="723"/>
    <n v="3"/>
    <x v="5"/>
    <s v="Meudon"/>
    <x v="186"/>
    <n v="156.68"/>
    <s v="Facture"/>
    <x v="0"/>
    <s v="septembre 24"/>
    <x v="7"/>
    <n v="9"/>
    <x v="145"/>
    <n v="45286.5"/>
    <n v="154018.98000000001"/>
    <n v="0.29403200000000002"/>
  </r>
  <r>
    <x v="0"/>
    <n v="724"/>
    <n v="5"/>
    <x v="2"/>
    <s v="Meudon"/>
    <x v="186"/>
    <n v="489.88"/>
    <s v="Facture"/>
    <x v="0"/>
    <s v="septembre 24"/>
    <x v="7"/>
    <n v="9"/>
    <x v="145"/>
    <n v="45286.5"/>
    <n v="154018.98000000001"/>
    <n v="0.29403200000000002"/>
  </r>
  <r>
    <x v="0"/>
    <n v="725"/>
    <n v="44"/>
    <x v="13"/>
    <s v="Meudon"/>
    <x v="186"/>
    <n v="622.16"/>
    <s v="Facture"/>
    <x v="0"/>
    <s v="septembre 24"/>
    <x v="7"/>
    <n v="9"/>
    <x v="145"/>
    <n v="45286.5"/>
    <n v="154018.98000000001"/>
    <n v="0.29403200000000002"/>
  </r>
  <r>
    <x v="0"/>
    <n v="726"/>
    <n v="44"/>
    <x v="13"/>
    <s v="Meudon"/>
    <x v="186"/>
    <n v="14.1"/>
    <s v="Facture"/>
    <x v="0"/>
    <s v="septembre 24"/>
    <x v="7"/>
    <n v="9"/>
    <x v="145"/>
    <n v="45286.5"/>
    <n v="154018.98000000001"/>
    <n v="0.29403200000000002"/>
  </r>
  <r>
    <x v="0"/>
    <n v="727"/>
    <n v="44"/>
    <x v="13"/>
    <s v="Meudon"/>
    <x v="187"/>
    <n v="329.15"/>
    <s v="Facture"/>
    <x v="0"/>
    <s v="septembre 24"/>
    <x v="7"/>
    <n v="9"/>
    <x v="146"/>
    <n v="45286.5"/>
    <n v="154018.98000000001"/>
    <n v="0.29403200000000002"/>
  </r>
  <r>
    <x v="0"/>
    <n v="728"/>
    <n v="15"/>
    <x v="0"/>
    <s v="Meudon"/>
    <x v="187"/>
    <n v="206.5"/>
    <s v="Facture"/>
    <x v="0"/>
    <s v="septembre 24"/>
    <x v="7"/>
    <n v="9"/>
    <x v="146"/>
    <n v="45286.5"/>
    <n v="154018.98000000001"/>
    <n v="0.29403200000000002"/>
  </r>
  <r>
    <x v="0"/>
    <n v="729"/>
    <n v="8"/>
    <x v="6"/>
    <s v="Meudon"/>
    <x v="186"/>
    <n v="516.13"/>
    <s v="Facture"/>
    <x v="0"/>
    <s v="septembre 24"/>
    <x v="7"/>
    <n v="9"/>
    <x v="145"/>
    <n v="45286.5"/>
    <n v="154018.98000000001"/>
    <n v="0.29403200000000002"/>
  </r>
  <r>
    <x v="0"/>
    <n v="730"/>
    <n v="5"/>
    <x v="2"/>
    <s v="Meudon"/>
    <x v="187"/>
    <n v="536.39"/>
    <s v="Facture"/>
    <x v="0"/>
    <s v="septembre 24"/>
    <x v="7"/>
    <n v="9"/>
    <x v="146"/>
    <n v="45286.5"/>
    <n v="154018.98000000001"/>
    <n v="0.29403200000000002"/>
  </r>
  <r>
    <x v="0"/>
    <n v="731"/>
    <n v="12"/>
    <x v="3"/>
    <s v="Meudon"/>
    <x v="187"/>
    <n v="799.33"/>
    <s v="Facture"/>
    <x v="0"/>
    <s v="septembre 24"/>
    <x v="7"/>
    <n v="9"/>
    <x v="146"/>
    <n v="45286.5"/>
    <n v="154018.98000000001"/>
    <n v="0.29403200000000002"/>
  </r>
  <r>
    <x v="0"/>
    <n v="732"/>
    <n v="5"/>
    <x v="2"/>
    <s v="Meudon"/>
    <x v="188"/>
    <n v="649.94000000000005"/>
    <s v="Facture"/>
    <x v="0"/>
    <s v="septembre 24"/>
    <x v="7"/>
    <n v="9"/>
    <x v="147"/>
    <n v="45286.5"/>
    <n v="154018.98000000001"/>
    <n v="0.29403200000000002"/>
  </r>
  <r>
    <x v="0"/>
    <n v="733"/>
    <n v="44"/>
    <x v="13"/>
    <s v="Meudon"/>
    <x v="188"/>
    <n v="333.67"/>
    <s v="Facture"/>
    <x v="0"/>
    <s v="septembre 24"/>
    <x v="7"/>
    <n v="9"/>
    <x v="147"/>
    <n v="45286.5"/>
    <n v="154018.98000000001"/>
    <n v="0.29403200000000002"/>
  </r>
  <r>
    <x v="0"/>
    <n v="734"/>
    <n v="10"/>
    <x v="4"/>
    <s v="Meudon"/>
    <x v="188"/>
    <n v="259.94"/>
    <s v="Facture"/>
    <x v="0"/>
    <s v="septembre 24"/>
    <x v="7"/>
    <n v="9"/>
    <x v="147"/>
    <n v="45286.5"/>
    <n v="154018.98000000001"/>
    <n v="0.29403200000000002"/>
  </r>
  <r>
    <x v="0"/>
    <n v="735"/>
    <n v="10"/>
    <x v="4"/>
    <s v="Meudon"/>
    <x v="189"/>
    <n v="274.5"/>
    <s v="Facture"/>
    <x v="0"/>
    <s v="septembre 24"/>
    <x v="7"/>
    <n v="9"/>
    <x v="148"/>
    <n v="45286.5"/>
    <n v="154018.98000000001"/>
    <n v="0.29403200000000002"/>
  </r>
  <r>
    <x v="0"/>
    <n v="736"/>
    <n v="5"/>
    <x v="2"/>
    <s v="Meudon"/>
    <x v="189"/>
    <n v="287.7"/>
    <s v="Facture"/>
    <x v="0"/>
    <s v="septembre 24"/>
    <x v="7"/>
    <n v="9"/>
    <x v="148"/>
    <n v="45286.5"/>
    <n v="154018.98000000001"/>
    <n v="0.29403200000000002"/>
  </r>
  <r>
    <x v="0"/>
    <n v="737"/>
    <n v="15"/>
    <x v="0"/>
    <s v="Meudon"/>
    <x v="189"/>
    <n v="221.59"/>
    <s v="Facture"/>
    <x v="0"/>
    <s v="septembre 24"/>
    <x v="7"/>
    <n v="9"/>
    <x v="148"/>
    <n v="45286.5"/>
    <n v="154018.98000000001"/>
    <n v="0.29403200000000002"/>
  </r>
  <r>
    <x v="0"/>
    <n v="738"/>
    <n v="12"/>
    <x v="3"/>
    <s v="Meudon"/>
    <x v="188"/>
    <n v="596.44000000000005"/>
    <s v="Facture"/>
    <x v="0"/>
    <s v="septembre 24"/>
    <x v="7"/>
    <n v="9"/>
    <x v="147"/>
    <n v="45286.5"/>
    <n v="154018.98000000001"/>
    <n v="0.29403200000000002"/>
  </r>
  <r>
    <x v="0"/>
    <n v="739"/>
    <n v="12"/>
    <x v="3"/>
    <s v="Meudon"/>
    <x v="189"/>
    <n v="103.41"/>
    <s v="Facture"/>
    <x v="0"/>
    <s v="septembre 24"/>
    <x v="7"/>
    <n v="9"/>
    <x v="148"/>
    <n v="45286.5"/>
    <n v="154018.98000000001"/>
    <n v="0.29403200000000002"/>
  </r>
  <r>
    <x v="0"/>
    <n v="740"/>
    <n v="47"/>
    <x v="15"/>
    <s v="Meudon"/>
    <x v="186"/>
    <n v="461.36"/>
    <s v="Facture"/>
    <x v="0"/>
    <s v="septembre 24"/>
    <x v="7"/>
    <n v="9"/>
    <x v="145"/>
    <n v="45286.5"/>
    <n v="154018.98000000001"/>
    <n v="0.29403200000000002"/>
  </r>
  <r>
    <x v="0"/>
    <n v="741"/>
    <n v="45"/>
    <x v="14"/>
    <s v="Meudon"/>
    <x v="187"/>
    <n v="113.4"/>
    <s v="Facture"/>
    <x v="0"/>
    <s v="septembre 24"/>
    <x v="7"/>
    <n v="9"/>
    <x v="146"/>
    <n v="45286.5"/>
    <n v="154018.98000000001"/>
    <n v="0.29403200000000002"/>
  </r>
  <r>
    <x v="0"/>
    <n v="742"/>
    <n v="3"/>
    <x v="5"/>
    <s v="Meudon"/>
    <x v="187"/>
    <n v="332.54"/>
    <s v="Facture"/>
    <x v="0"/>
    <s v="septembre 24"/>
    <x v="7"/>
    <n v="9"/>
    <x v="146"/>
    <n v="45286.5"/>
    <n v="154018.98000000001"/>
    <n v="0.29403200000000002"/>
  </r>
  <r>
    <x v="0"/>
    <n v="743"/>
    <n v="8"/>
    <x v="6"/>
    <s v="Meudon"/>
    <x v="188"/>
    <n v="1326.29"/>
    <s v="Facture"/>
    <x v="0"/>
    <s v="septembre 24"/>
    <x v="7"/>
    <n v="9"/>
    <x v="147"/>
    <n v="45286.5"/>
    <n v="154018.98000000001"/>
    <n v="0.29403200000000002"/>
  </r>
  <r>
    <x v="0"/>
    <n v="744"/>
    <n v="5"/>
    <x v="2"/>
    <s v="Meudon"/>
    <x v="190"/>
    <n v="551"/>
    <s v="Facture"/>
    <x v="0"/>
    <s v="septembre 24"/>
    <x v="7"/>
    <n v="9"/>
    <x v="149"/>
    <n v="45286.5"/>
    <n v="154018.98000000001"/>
    <n v="0.29403200000000002"/>
  </r>
  <r>
    <x v="0"/>
    <n v="745"/>
    <n v="15"/>
    <x v="0"/>
    <s v="Meudon"/>
    <x v="190"/>
    <n v="79.959999999999994"/>
    <s v="Facture"/>
    <x v="0"/>
    <s v="septembre 24"/>
    <x v="7"/>
    <n v="9"/>
    <x v="149"/>
    <n v="45286.5"/>
    <n v="154018.98000000001"/>
    <n v="0.29403200000000002"/>
  </r>
  <r>
    <x v="0"/>
    <n v="746"/>
    <n v="8"/>
    <x v="6"/>
    <s v="Meudon"/>
    <x v="190"/>
    <n v="585.85"/>
    <s v="Facture"/>
    <x v="0"/>
    <s v="septembre 24"/>
    <x v="7"/>
    <n v="9"/>
    <x v="149"/>
    <n v="45286.5"/>
    <n v="154018.98000000001"/>
    <n v="0.29403200000000002"/>
  </r>
  <r>
    <x v="0"/>
    <n v="747"/>
    <n v="44"/>
    <x v="13"/>
    <s v="Meudon"/>
    <x v="190"/>
    <n v="375.55"/>
    <s v="Facture"/>
    <x v="0"/>
    <s v="septembre 24"/>
    <x v="7"/>
    <n v="9"/>
    <x v="149"/>
    <n v="45286.5"/>
    <n v="154018.98000000001"/>
    <n v="0.29403200000000002"/>
  </r>
  <r>
    <x v="0"/>
    <n v="748"/>
    <n v="44"/>
    <x v="13"/>
    <s v="Meudon"/>
    <x v="189"/>
    <n v="48.4"/>
    <s v="Facture"/>
    <x v="0"/>
    <s v="septembre 24"/>
    <x v="7"/>
    <n v="9"/>
    <x v="148"/>
    <n v="45286.5"/>
    <n v="154018.98000000001"/>
    <n v="0.29403200000000002"/>
  </r>
  <r>
    <x v="0"/>
    <n v="749"/>
    <n v="44"/>
    <x v="13"/>
    <s v="Meudon"/>
    <x v="189"/>
    <n v="585.4"/>
    <s v="Facture"/>
    <x v="0"/>
    <s v="septembre 24"/>
    <x v="7"/>
    <n v="9"/>
    <x v="148"/>
    <n v="45286.5"/>
    <n v="154018.98000000001"/>
    <n v="0.29403200000000002"/>
  </r>
  <r>
    <x v="0"/>
    <n v="750"/>
    <n v="12"/>
    <x v="3"/>
    <s v="Meudon"/>
    <x v="190"/>
    <n v="612.16"/>
    <s v="Facture"/>
    <x v="0"/>
    <s v="septembre 24"/>
    <x v="7"/>
    <n v="9"/>
    <x v="149"/>
    <n v="45286.5"/>
    <n v="154018.98000000001"/>
    <n v="0.29403200000000002"/>
  </r>
  <r>
    <x v="0"/>
    <n v="751"/>
    <n v="10"/>
    <x v="4"/>
    <s v="Meudon"/>
    <x v="190"/>
    <n v="263.27999999999997"/>
    <s v="Facture"/>
    <x v="0"/>
    <s v="septembre 24"/>
    <x v="7"/>
    <n v="9"/>
    <x v="149"/>
    <n v="45286.5"/>
    <n v="154018.98000000001"/>
    <n v="0.29403200000000002"/>
  </r>
  <r>
    <x v="0"/>
    <n v="752"/>
    <n v="12"/>
    <x v="3"/>
    <s v="Meudon"/>
    <x v="191"/>
    <n v="248.38"/>
    <s v="Facture"/>
    <x v="0"/>
    <s v="septembre 24"/>
    <x v="7"/>
    <n v="9"/>
    <x v="150"/>
    <n v="45286.5"/>
    <n v="154018.98000000001"/>
    <n v="0.29403200000000002"/>
  </r>
  <r>
    <x v="0"/>
    <n v="753"/>
    <n v="10"/>
    <x v="4"/>
    <s v="Meudon"/>
    <x v="191"/>
    <n v="54.29"/>
    <s v="Facture"/>
    <x v="0"/>
    <s v="septembre 24"/>
    <x v="7"/>
    <n v="9"/>
    <x v="150"/>
    <n v="45286.5"/>
    <n v="154018.98000000001"/>
    <n v="0.29403200000000002"/>
  </r>
  <r>
    <x v="0"/>
    <n v="754"/>
    <n v="44"/>
    <x v="13"/>
    <s v="Meudon"/>
    <x v="191"/>
    <n v="163.69999999999999"/>
    <s v="Facture"/>
    <x v="0"/>
    <s v="septembre 24"/>
    <x v="7"/>
    <n v="9"/>
    <x v="150"/>
    <n v="45286.5"/>
    <n v="154018.98000000001"/>
    <n v="0.29403200000000002"/>
  </r>
  <r>
    <x v="0"/>
    <n v="755"/>
    <n v="8"/>
    <x v="6"/>
    <s v="Meudon"/>
    <x v="191"/>
    <n v="426.52"/>
    <s v="Facture"/>
    <x v="0"/>
    <s v="septembre 24"/>
    <x v="7"/>
    <n v="9"/>
    <x v="150"/>
    <n v="45286.5"/>
    <n v="154018.98000000001"/>
    <n v="0.29403200000000002"/>
  </r>
  <r>
    <x v="0"/>
    <n v="756"/>
    <n v="15"/>
    <x v="0"/>
    <s v="Meudon"/>
    <x v="191"/>
    <n v="266.7"/>
    <s v="Facture"/>
    <x v="0"/>
    <s v="septembre 24"/>
    <x v="7"/>
    <n v="9"/>
    <x v="150"/>
    <n v="45286.5"/>
    <n v="154018.98000000001"/>
    <n v="0.29403200000000002"/>
  </r>
  <r>
    <x v="0"/>
    <n v="757"/>
    <n v="5"/>
    <x v="2"/>
    <s v="Meudon"/>
    <x v="191"/>
    <n v="443.21"/>
    <s v="Facture"/>
    <x v="0"/>
    <s v="septembre 24"/>
    <x v="7"/>
    <n v="9"/>
    <x v="150"/>
    <n v="45286.5"/>
    <n v="154018.98000000001"/>
    <n v="0.29403200000000002"/>
  </r>
  <r>
    <x v="0"/>
    <n v="758"/>
    <n v="3"/>
    <x v="5"/>
    <s v="Meudon"/>
    <x v="191"/>
    <n v="739.78"/>
    <s v="Facture"/>
    <x v="0"/>
    <s v="septembre 24"/>
    <x v="7"/>
    <n v="9"/>
    <x v="150"/>
    <n v="45286.5"/>
    <n v="154018.98000000001"/>
    <n v="0.29403200000000002"/>
  </r>
  <r>
    <x v="0"/>
    <n v="759"/>
    <n v="8"/>
    <x v="6"/>
    <s v="Meudon"/>
    <x v="192"/>
    <n v="468.11"/>
    <s v="Facture"/>
    <x v="0"/>
    <s v="septembre 24"/>
    <x v="7"/>
    <n v="9"/>
    <x v="151"/>
    <n v="45286.5"/>
    <n v="154018.98000000001"/>
    <n v="0.29403200000000002"/>
  </r>
  <r>
    <x v="0"/>
    <n v="760"/>
    <n v="47"/>
    <x v="15"/>
    <s v="Meudon"/>
    <x v="191"/>
    <n v="659.09"/>
    <s v="Facture"/>
    <x v="0"/>
    <s v="septembre 24"/>
    <x v="7"/>
    <n v="9"/>
    <x v="150"/>
    <n v="45286.5"/>
    <n v="154018.98000000001"/>
    <n v="0.29403200000000002"/>
  </r>
  <r>
    <x v="0"/>
    <n v="761"/>
    <n v="44"/>
    <x v="13"/>
    <s v="Meudon"/>
    <x v="192"/>
    <n v="593.35"/>
    <s v="Facture"/>
    <x v="0"/>
    <s v="septembre 24"/>
    <x v="7"/>
    <n v="9"/>
    <x v="151"/>
    <n v="45286.5"/>
    <n v="154018.98000000001"/>
    <n v="0.29403200000000002"/>
  </r>
  <r>
    <x v="0"/>
    <n v="762"/>
    <n v="44"/>
    <x v="13"/>
    <s v="Meudon"/>
    <x v="192"/>
    <n v="32.299999999999997"/>
    <s v="Facture"/>
    <x v="0"/>
    <s v="septembre 24"/>
    <x v="7"/>
    <n v="9"/>
    <x v="151"/>
    <n v="45286.5"/>
    <n v="154018.98000000001"/>
    <n v="0.29403200000000002"/>
  </r>
  <r>
    <x v="0"/>
    <n v="763"/>
    <n v="5"/>
    <x v="2"/>
    <s v="Meudon"/>
    <x v="192"/>
    <n v="365.17"/>
    <s v="Facture"/>
    <x v="0"/>
    <s v="septembre 24"/>
    <x v="7"/>
    <n v="9"/>
    <x v="151"/>
    <n v="45286.5"/>
    <n v="154018.98000000001"/>
    <n v="0.29403200000000002"/>
  </r>
  <r>
    <x v="0"/>
    <n v="764"/>
    <n v="5"/>
    <x v="2"/>
    <s v="Meudon"/>
    <x v="193"/>
    <n v="221.6"/>
    <s v="Facture"/>
    <x v="0"/>
    <s v="septembre 24"/>
    <x v="7"/>
    <n v="9"/>
    <x v="152"/>
    <n v="45286.5"/>
    <n v="154018.98000000001"/>
    <n v="0.29403200000000002"/>
  </r>
  <r>
    <x v="0"/>
    <n v="765"/>
    <n v="10"/>
    <x v="4"/>
    <s v="Meudon"/>
    <x v="193"/>
    <n v="627.20000000000005"/>
    <s v="Facture"/>
    <x v="0"/>
    <s v="septembre 24"/>
    <x v="7"/>
    <n v="9"/>
    <x v="152"/>
    <n v="45286.5"/>
    <n v="154018.98000000001"/>
    <n v="0.29403200000000002"/>
  </r>
  <r>
    <x v="0"/>
    <n v="766"/>
    <n v="12"/>
    <x v="3"/>
    <s v="Meudon"/>
    <x v="192"/>
    <n v="505.19"/>
    <s v="Facture"/>
    <x v="0"/>
    <s v="septembre 24"/>
    <x v="7"/>
    <n v="9"/>
    <x v="151"/>
    <n v="45286.5"/>
    <n v="154018.98000000001"/>
    <n v="0.29403200000000002"/>
  </r>
  <r>
    <x v="0"/>
    <n v="768"/>
    <n v="3"/>
    <x v="5"/>
    <s v="Meudon"/>
    <x v="194"/>
    <n v="409.59"/>
    <s v="Facture"/>
    <x v="0"/>
    <s v="septembre 24"/>
    <x v="7"/>
    <n v="9"/>
    <x v="153"/>
    <n v="45286.5"/>
    <n v="154018.98000000001"/>
    <n v="0.29403200000000002"/>
  </r>
  <r>
    <x v="0"/>
    <n v="769"/>
    <n v="44"/>
    <x v="13"/>
    <s v="Meudon"/>
    <x v="195"/>
    <n v="489.55"/>
    <s v="Facture"/>
    <x v="0"/>
    <s v="octobre 24"/>
    <x v="8"/>
    <n v="10"/>
    <x v="154"/>
    <n v="38139.699999999997"/>
    <n v="114179.1"/>
    <n v="0.334034"/>
  </r>
  <r>
    <x v="0"/>
    <n v="770"/>
    <n v="12"/>
    <x v="3"/>
    <s v="Meudon"/>
    <x v="195"/>
    <n v="1136.9100000000001"/>
    <s v="Facture"/>
    <x v="0"/>
    <s v="octobre 24"/>
    <x v="8"/>
    <n v="10"/>
    <x v="154"/>
    <n v="38139.699999999997"/>
    <n v="114179.1"/>
    <n v="0.334034"/>
  </r>
  <r>
    <x v="0"/>
    <n v="771"/>
    <n v="12"/>
    <x v="3"/>
    <s v="Meudon"/>
    <x v="195"/>
    <n v="12.65"/>
    <s v="Facture"/>
    <x v="0"/>
    <s v="octobre 24"/>
    <x v="8"/>
    <n v="10"/>
    <x v="154"/>
    <n v="38139.699999999997"/>
    <n v="114179.1"/>
    <n v="0.334034"/>
  </r>
  <r>
    <x v="0"/>
    <n v="772"/>
    <n v="8"/>
    <x v="6"/>
    <s v="Meudon"/>
    <x v="195"/>
    <n v="214.18"/>
    <s v="Facture"/>
    <x v="0"/>
    <s v="octobre 24"/>
    <x v="8"/>
    <n v="10"/>
    <x v="154"/>
    <n v="38139.699999999997"/>
    <n v="114179.1"/>
    <n v="0.334034"/>
  </r>
  <r>
    <x v="0"/>
    <n v="773"/>
    <n v="5"/>
    <x v="2"/>
    <s v="Meudon"/>
    <x v="195"/>
    <n v="841.38"/>
    <s v="Facture"/>
    <x v="0"/>
    <s v="octobre 24"/>
    <x v="8"/>
    <n v="10"/>
    <x v="154"/>
    <n v="38139.699999999997"/>
    <n v="114179.1"/>
    <n v="0.334034"/>
  </r>
  <r>
    <x v="0"/>
    <n v="774"/>
    <n v="10"/>
    <x v="4"/>
    <s v="Meudon"/>
    <x v="195"/>
    <n v="253.32"/>
    <s v="Facture"/>
    <x v="0"/>
    <s v="octobre 24"/>
    <x v="8"/>
    <n v="10"/>
    <x v="154"/>
    <n v="38139.699999999997"/>
    <n v="114179.1"/>
    <n v="0.334034"/>
  </r>
  <r>
    <x v="0"/>
    <n v="775"/>
    <n v="15"/>
    <x v="0"/>
    <s v="Meudon"/>
    <x v="195"/>
    <n v="159.94"/>
    <s v="Facture"/>
    <x v="0"/>
    <s v="octobre 24"/>
    <x v="8"/>
    <n v="10"/>
    <x v="154"/>
    <n v="38139.699999999997"/>
    <n v="114179.1"/>
    <n v="0.334034"/>
  </r>
  <r>
    <x v="0"/>
    <n v="776"/>
    <n v="12"/>
    <x v="3"/>
    <s v="Meudon"/>
    <x v="196"/>
    <n v="52.86"/>
    <s v="Facture"/>
    <x v="0"/>
    <s v="octobre 24"/>
    <x v="8"/>
    <n v="10"/>
    <x v="155"/>
    <n v="38139.699999999997"/>
    <n v="114179.1"/>
    <n v="0.334034"/>
  </r>
  <r>
    <x v="0"/>
    <n v="777"/>
    <n v="12"/>
    <x v="3"/>
    <s v="Meudon"/>
    <x v="196"/>
    <n v="220.67"/>
    <s v="Facture"/>
    <x v="0"/>
    <s v="octobre 24"/>
    <x v="8"/>
    <n v="10"/>
    <x v="155"/>
    <n v="38139.699999999997"/>
    <n v="114179.1"/>
    <n v="0.334034"/>
  </r>
  <r>
    <x v="0"/>
    <n v="778"/>
    <n v="5"/>
    <x v="2"/>
    <s v="Meudon"/>
    <x v="195"/>
    <n v="306.10000000000002"/>
    <s v="Facture"/>
    <x v="0"/>
    <s v="octobre 24"/>
    <x v="8"/>
    <n v="10"/>
    <x v="154"/>
    <n v="38139.699999999997"/>
    <n v="114179.1"/>
    <n v="0.334034"/>
  </r>
  <r>
    <x v="0"/>
    <n v="779"/>
    <n v="44"/>
    <x v="13"/>
    <s v="Meudon"/>
    <x v="196"/>
    <n v="42"/>
    <s v="Facture"/>
    <x v="0"/>
    <s v="octobre 24"/>
    <x v="8"/>
    <n v="10"/>
    <x v="155"/>
    <n v="38139.699999999997"/>
    <n v="114179.1"/>
    <n v="0.334034"/>
  </r>
  <r>
    <x v="0"/>
    <n v="780"/>
    <n v="44"/>
    <x v="13"/>
    <s v="Meudon"/>
    <x v="197"/>
    <n v="469.08"/>
    <s v="Facture"/>
    <x v="0"/>
    <s v="octobre 24"/>
    <x v="8"/>
    <n v="10"/>
    <x v="156"/>
    <n v="38139.699999999997"/>
    <n v="114179.1"/>
    <n v="0.334034"/>
  </r>
  <r>
    <x v="0"/>
    <n v="781"/>
    <n v="44"/>
    <x v="13"/>
    <s v="Meudon"/>
    <x v="196"/>
    <n v="320.39999999999998"/>
    <s v="Facture"/>
    <x v="0"/>
    <s v="octobre 24"/>
    <x v="8"/>
    <n v="10"/>
    <x v="155"/>
    <n v="38139.699999999997"/>
    <n v="114179.1"/>
    <n v="0.334034"/>
  </r>
  <r>
    <x v="0"/>
    <n v="782"/>
    <n v="10"/>
    <x v="4"/>
    <s v="Meudon"/>
    <x v="196"/>
    <n v="246.96"/>
    <s v="Facture"/>
    <x v="0"/>
    <s v="octobre 24"/>
    <x v="8"/>
    <n v="10"/>
    <x v="155"/>
    <n v="38139.699999999997"/>
    <n v="114179.1"/>
    <n v="0.334034"/>
  </r>
  <r>
    <x v="0"/>
    <n v="783"/>
    <n v="5"/>
    <x v="2"/>
    <s v="Meudon"/>
    <x v="198"/>
    <n v="735.37"/>
    <s v="Facture"/>
    <x v="0"/>
    <s v="octobre 24"/>
    <x v="8"/>
    <n v="10"/>
    <x v="157"/>
    <n v="38139.699999999997"/>
    <n v="114179.1"/>
    <n v="0.334034"/>
  </r>
  <r>
    <x v="0"/>
    <n v="784"/>
    <n v="8"/>
    <x v="6"/>
    <s v="Meudon"/>
    <x v="198"/>
    <n v="925.5"/>
    <s v="Facture"/>
    <x v="0"/>
    <s v="octobre 24"/>
    <x v="8"/>
    <n v="10"/>
    <x v="157"/>
    <n v="38139.699999999997"/>
    <n v="114179.1"/>
    <n v="0.334034"/>
  </r>
  <r>
    <x v="0"/>
    <n v="785"/>
    <n v="10"/>
    <x v="4"/>
    <s v="Meudon"/>
    <x v="199"/>
    <n v="415.45"/>
    <s v="Facture"/>
    <x v="0"/>
    <s v="octobre 24"/>
    <x v="8"/>
    <n v="10"/>
    <x v="158"/>
    <n v="38139.699999999997"/>
    <n v="114179.1"/>
    <n v="0.334034"/>
  </r>
  <r>
    <x v="0"/>
    <n v="786"/>
    <n v="45"/>
    <x v="14"/>
    <s v="Meudon"/>
    <x v="196"/>
    <n v="340.2"/>
    <s v="Facture"/>
    <x v="0"/>
    <s v="octobre 24"/>
    <x v="8"/>
    <n v="10"/>
    <x v="155"/>
    <n v="38139.699999999997"/>
    <n v="114179.1"/>
    <n v="0.334034"/>
  </r>
  <r>
    <x v="0"/>
    <n v="787"/>
    <n v="3"/>
    <x v="5"/>
    <s v="Meudon"/>
    <x v="198"/>
    <n v="655.7"/>
    <s v="Facture"/>
    <x v="0"/>
    <s v="octobre 24"/>
    <x v="8"/>
    <n v="10"/>
    <x v="157"/>
    <n v="38139.699999999997"/>
    <n v="114179.1"/>
    <n v="0.334034"/>
  </r>
  <r>
    <x v="0"/>
    <n v="788"/>
    <n v="3"/>
    <x v="5"/>
    <s v="Meudon"/>
    <x v="200"/>
    <n v="364.92"/>
    <s v="Facture"/>
    <x v="0"/>
    <s v="octobre 24"/>
    <x v="8"/>
    <n v="10"/>
    <x v="159"/>
    <n v="38139.699999999997"/>
    <n v="114179.1"/>
    <n v="0.334034"/>
  </r>
  <r>
    <x v="0"/>
    <n v="789"/>
    <n v="15"/>
    <x v="0"/>
    <s v="Meudon"/>
    <x v="200"/>
    <n v="100.63"/>
    <s v="Facture"/>
    <x v="0"/>
    <s v="octobre 24"/>
    <x v="8"/>
    <n v="10"/>
    <x v="159"/>
    <n v="38139.699999999997"/>
    <n v="114179.1"/>
    <n v="0.334034"/>
  </r>
  <r>
    <x v="0"/>
    <n v="790"/>
    <n v="10"/>
    <x v="4"/>
    <s v="Meudon"/>
    <x v="200"/>
    <n v="200.41"/>
    <s v="Facture"/>
    <x v="0"/>
    <s v="octobre 24"/>
    <x v="8"/>
    <n v="10"/>
    <x v="159"/>
    <n v="38139.699999999997"/>
    <n v="114179.1"/>
    <n v="0.334034"/>
  </r>
  <r>
    <x v="0"/>
    <n v="791"/>
    <n v="47"/>
    <x v="15"/>
    <s v="Meudon"/>
    <x v="200"/>
    <n v="1305"/>
    <s v="Facture"/>
    <x v="0"/>
    <s v="octobre 24"/>
    <x v="8"/>
    <n v="10"/>
    <x v="159"/>
    <n v="38139.699999999997"/>
    <n v="114179.1"/>
    <n v="0.334034"/>
  </r>
  <r>
    <x v="0"/>
    <n v="792"/>
    <n v="44"/>
    <x v="13"/>
    <s v="Meudon"/>
    <x v="201"/>
    <n v="266.44"/>
    <s v="Facture"/>
    <x v="0"/>
    <s v="octobre 24"/>
    <x v="8"/>
    <n v="10"/>
    <x v="160"/>
    <n v="38139.699999999997"/>
    <n v="114179.1"/>
    <n v="0.334034"/>
  </r>
  <r>
    <x v="0"/>
    <n v="793"/>
    <n v="44"/>
    <x v="13"/>
    <s v="Meudon"/>
    <x v="201"/>
    <n v="54"/>
    <s v="Facture"/>
    <x v="0"/>
    <s v="octobre 24"/>
    <x v="8"/>
    <n v="10"/>
    <x v="160"/>
    <n v="38139.699999999997"/>
    <n v="114179.1"/>
    <n v="0.334034"/>
  </r>
  <r>
    <x v="0"/>
    <n v="794"/>
    <n v="15"/>
    <x v="0"/>
    <s v="Meudon"/>
    <x v="202"/>
    <n v="313.08999999999997"/>
    <s v="Facture"/>
    <x v="0"/>
    <s v="octobre 24"/>
    <x v="8"/>
    <n v="10"/>
    <x v="161"/>
    <n v="38139.699999999997"/>
    <n v="114179.1"/>
    <n v="0.334034"/>
  </r>
  <r>
    <x v="0"/>
    <n v="795"/>
    <n v="44"/>
    <x v="13"/>
    <s v="Meudon"/>
    <x v="203"/>
    <n v="287.04000000000002"/>
    <s v="Facture"/>
    <x v="0"/>
    <s v="octobre 24"/>
    <x v="8"/>
    <n v="10"/>
    <x v="162"/>
    <n v="38139.699999999997"/>
    <n v="114179.1"/>
    <n v="0.334034"/>
  </r>
  <r>
    <x v="0"/>
    <n v="796"/>
    <n v="8"/>
    <x v="6"/>
    <s v="Meudon"/>
    <x v="200"/>
    <n v="506.16"/>
    <s v="Facture"/>
    <x v="0"/>
    <s v="octobre 24"/>
    <x v="8"/>
    <n v="10"/>
    <x v="159"/>
    <n v="38139.699999999997"/>
    <n v="114179.1"/>
    <n v="0.334034"/>
  </r>
  <r>
    <x v="0"/>
    <n v="797"/>
    <n v="12"/>
    <x v="3"/>
    <s v="Meudon"/>
    <x v="200"/>
    <n v="699.06"/>
    <s v="Facture"/>
    <x v="0"/>
    <s v="octobre 24"/>
    <x v="8"/>
    <n v="10"/>
    <x v="159"/>
    <n v="38139.699999999997"/>
    <n v="114179.1"/>
    <n v="0.334034"/>
  </r>
  <r>
    <x v="0"/>
    <n v="798"/>
    <n v="44"/>
    <x v="13"/>
    <s v="Meudon"/>
    <x v="200"/>
    <n v="560.66999999999996"/>
    <s v="Facture"/>
    <x v="0"/>
    <s v="octobre 24"/>
    <x v="8"/>
    <n v="10"/>
    <x v="159"/>
    <n v="38139.699999999997"/>
    <n v="114179.1"/>
    <n v="0.334034"/>
  </r>
  <r>
    <x v="0"/>
    <n v="799"/>
    <n v="44"/>
    <x v="13"/>
    <s v="Meudon"/>
    <x v="204"/>
    <n v="474.92"/>
    <s v="Facture"/>
    <x v="0"/>
    <s v="octobre 24"/>
    <x v="8"/>
    <n v="10"/>
    <x v="163"/>
    <n v="38139.699999999997"/>
    <n v="114179.1"/>
    <n v="0.334034"/>
  </r>
  <r>
    <x v="0"/>
    <n v="800"/>
    <n v="12"/>
    <x v="3"/>
    <s v="Meudon"/>
    <x v="204"/>
    <n v="420.81"/>
    <s v="Facture"/>
    <x v="0"/>
    <s v="octobre 24"/>
    <x v="8"/>
    <n v="10"/>
    <x v="163"/>
    <n v="38139.699999999997"/>
    <n v="114179.1"/>
    <n v="0.334034"/>
  </r>
  <r>
    <x v="0"/>
    <n v="801"/>
    <n v="5"/>
    <x v="2"/>
    <s v="Meudon"/>
    <x v="200"/>
    <n v="1317.93"/>
    <s v="Facture"/>
    <x v="0"/>
    <s v="octobre 24"/>
    <x v="8"/>
    <n v="10"/>
    <x v="159"/>
    <n v="38139.699999999997"/>
    <n v="114179.1"/>
    <n v="0.334034"/>
  </r>
  <r>
    <x v="0"/>
    <n v="802"/>
    <n v="21"/>
    <x v="10"/>
    <s v="Meudon"/>
    <x v="204"/>
    <n v="2279.6"/>
    <s v="Facture"/>
    <x v="0"/>
    <s v="octobre 24"/>
    <x v="8"/>
    <n v="10"/>
    <x v="163"/>
    <n v="38139.699999999997"/>
    <n v="114179.1"/>
    <n v="0.334034"/>
  </r>
  <r>
    <x v="0"/>
    <n v="803"/>
    <n v="44"/>
    <x v="13"/>
    <s v="Meudon"/>
    <x v="205"/>
    <n v="382"/>
    <s v="Facture"/>
    <x v="0"/>
    <s v="octobre 24"/>
    <x v="8"/>
    <n v="10"/>
    <x v="164"/>
    <n v="38139.699999999997"/>
    <n v="114179.1"/>
    <n v="0.334034"/>
  </r>
  <r>
    <x v="0"/>
    <n v="804"/>
    <n v="12"/>
    <x v="3"/>
    <s v="Meudon"/>
    <x v="205"/>
    <n v="224.88"/>
    <s v="Facture"/>
    <x v="0"/>
    <s v="octobre 24"/>
    <x v="8"/>
    <n v="10"/>
    <x v="164"/>
    <n v="38139.699999999997"/>
    <n v="114179.1"/>
    <n v="0.334034"/>
  </r>
  <r>
    <x v="0"/>
    <n v="805"/>
    <n v="15"/>
    <x v="0"/>
    <s v="Meudon"/>
    <x v="205"/>
    <n v="276.79000000000002"/>
    <s v="Facture"/>
    <x v="0"/>
    <s v="octobre 24"/>
    <x v="8"/>
    <n v="10"/>
    <x v="164"/>
    <n v="38139.699999999997"/>
    <n v="114179.1"/>
    <n v="0.334034"/>
  </r>
  <r>
    <x v="0"/>
    <n v="806"/>
    <n v="10"/>
    <x v="4"/>
    <s v="Meudon"/>
    <x v="206"/>
    <n v="151.56"/>
    <s v="Facture"/>
    <x v="0"/>
    <s v="octobre 24"/>
    <x v="8"/>
    <n v="10"/>
    <x v="165"/>
    <n v="38139.699999999997"/>
    <n v="114179.1"/>
    <n v="0.334034"/>
  </r>
  <r>
    <x v="0"/>
    <n v="807"/>
    <n v="44"/>
    <x v="13"/>
    <s v="Meudon"/>
    <x v="207"/>
    <n v="341.65"/>
    <s v="Facture"/>
    <x v="0"/>
    <s v="octobre 24"/>
    <x v="8"/>
    <n v="10"/>
    <x v="166"/>
    <n v="38139.699999999997"/>
    <n v="114179.1"/>
    <n v="0.334034"/>
  </r>
  <r>
    <x v="0"/>
    <n v="808"/>
    <n v="12"/>
    <x v="3"/>
    <s v="Meudon"/>
    <x v="206"/>
    <n v="513.29"/>
    <s v="Facture"/>
    <x v="0"/>
    <s v="octobre 24"/>
    <x v="8"/>
    <n v="10"/>
    <x v="165"/>
    <n v="38139.699999999997"/>
    <n v="114179.1"/>
    <n v="0.334034"/>
  </r>
  <r>
    <x v="0"/>
    <n v="809"/>
    <n v="3"/>
    <x v="5"/>
    <s v="Meudon"/>
    <x v="208"/>
    <n v="360.26"/>
    <s v="Facture"/>
    <x v="0"/>
    <s v="octobre 24"/>
    <x v="8"/>
    <n v="10"/>
    <x v="167"/>
    <n v="38139.699999999997"/>
    <n v="114179.1"/>
    <n v="0.334034"/>
  </r>
  <r>
    <x v="0"/>
    <n v="810"/>
    <n v="5"/>
    <x v="2"/>
    <s v="Meudon"/>
    <x v="209"/>
    <n v="627.51"/>
    <s v="Facture"/>
    <x v="0"/>
    <s v="octobre 24"/>
    <x v="8"/>
    <n v="10"/>
    <x v="168"/>
    <n v="38139.699999999997"/>
    <n v="114179.1"/>
    <n v="0.334034"/>
  </r>
  <r>
    <x v="0"/>
    <n v="811"/>
    <n v="44"/>
    <x v="13"/>
    <s v="Meudon"/>
    <x v="209"/>
    <n v="447.99"/>
    <s v="Facture"/>
    <x v="0"/>
    <s v="octobre 24"/>
    <x v="8"/>
    <n v="10"/>
    <x v="168"/>
    <n v="38139.699999999997"/>
    <n v="114179.1"/>
    <n v="0.334034"/>
  </r>
  <r>
    <x v="0"/>
    <n v="812"/>
    <n v="5"/>
    <x v="2"/>
    <s v="Meudon"/>
    <x v="205"/>
    <n v="576.32000000000005"/>
    <s v="Facture"/>
    <x v="0"/>
    <s v="octobre 24"/>
    <x v="8"/>
    <n v="10"/>
    <x v="164"/>
    <n v="38139.699999999997"/>
    <n v="114179.1"/>
    <n v="0.334034"/>
  </r>
  <r>
    <x v="0"/>
    <n v="813"/>
    <n v="12"/>
    <x v="3"/>
    <s v="Meudon"/>
    <x v="210"/>
    <n v="217.64"/>
    <s v="Facture"/>
    <x v="0"/>
    <s v="octobre 24"/>
    <x v="8"/>
    <n v="10"/>
    <x v="169"/>
    <n v="38139.699999999997"/>
    <n v="114179.1"/>
    <n v="0.334034"/>
  </r>
  <r>
    <x v="0"/>
    <n v="814"/>
    <n v="10"/>
    <x v="4"/>
    <s v="Meudon"/>
    <x v="210"/>
    <n v="108.53"/>
    <s v="Facture"/>
    <x v="0"/>
    <s v="octobre 24"/>
    <x v="8"/>
    <n v="10"/>
    <x v="169"/>
    <n v="38139.699999999997"/>
    <n v="114179.1"/>
    <n v="0.334034"/>
  </r>
  <r>
    <x v="0"/>
    <n v="815"/>
    <n v="10"/>
    <x v="4"/>
    <s v="Meudon"/>
    <x v="205"/>
    <n v="314.31"/>
    <s v="Facture"/>
    <x v="0"/>
    <s v="octobre 24"/>
    <x v="8"/>
    <n v="10"/>
    <x v="164"/>
    <n v="38139.699999999997"/>
    <n v="114179.1"/>
    <n v="0.334034"/>
  </r>
  <r>
    <x v="0"/>
    <n v="816"/>
    <n v="44"/>
    <x v="13"/>
    <s v="Meudon"/>
    <x v="210"/>
    <n v="335.83"/>
    <s v="Facture"/>
    <x v="0"/>
    <s v="octobre 24"/>
    <x v="8"/>
    <n v="10"/>
    <x v="169"/>
    <n v="38139.699999999997"/>
    <n v="114179.1"/>
    <n v="0.334034"/>
  </r>
  <r>
    <x v="0"/>
    <n v="817"/>
    <n v="15"/>
    <x v="0"/>
    <s v="Meudon"/>
    <x v="209"/>
    <n v="249.25"/>
    <s v="Facture"/>
    <x v="0"/>
    <s v="octobre 24"/>
    <x v="8"/>
    <n v="10"/>
    <x v="168"/>
    <n v="38139.699999999997"/>
    <n v="114179.1"/>
    <n v="0.334034"/>
  </r>
  <r>
    <x v="0"/>
    <n v="818"/>
    <n v="8"/>
    <x v="6"/>
    <s v="Meudon"/>
    <x v="210"/>
    <n v="222.65"/>
    <s v="Facture"/>
    <x v="0"/>
    <s v="octobre 24"/>
    <x v="8"/>
    <n v="10"/>
    <x v="169"/>
    <n v="38139.699999999997"/>
    <n v="114179.1"/>
    <n v="0.334034"/>
  </r>
  <r>
    <x v="0"/>
    <n v="819"/>
    <n v="8"/>
    <x v="6"/>
    <s v="Meudon"/>
    <x v="209"/>
    <n v="682.66"/>
    <s v="Facture"/>
    <x v="0"/>
    <s v="octobre 24"/>
    <x v="8"/>
    <n v="10"/>
    <x v="168"/>
    <n v="38139.699999999997"/>
    <n v="114179.1"/>
    <n v="0.334034"/>
  </r>
  <r>
    <x v="0"/>
    <n v="820"/>
    <n v="12"/>
    <x v="3"/>
    <s v="Meudon"/>
    <x v="208"/>
    <n v="326.77"/>
    <s v="Facture"/>
    <x v="0"/>
    <s v="octobre 24"/>
    <x v="8"/>
    <n v="10"/>
    <x v="167"/>
    <n v="38139.699999999997"/>
    <n v="114179.1"/>
    <n v="0.334034"/>
  </r>
  <r>
    <x v="0"/>
    <n v="821"/>
    <n v="8"/>
    <x v="6"/>
    <s v="Meudon"/>
    <x v="205"/>
    <n v="616.70000000000005"/>
    <s v="Facture"/>
    <x v="0"/>
    <s v="octobre 24"/>
    <x v="8"/>
    <n v="10"/>
    <x v="164"/>
    <n v="38139.699999999997"/>
    <n v="114179.1"/>
    <n v="0.334034"/>
  </r>
  <r>
    <x v="0"/>
    <n v="822"/>
    <n v="8"/>
    <x v="6"/>
    <s v="Meudon"/>
    <x v="204"/>
    <n v="450.62"/>
    <s v="Facture"/>
    <x v="0"/>
    <s v="octobre 24"/>
    <x v="8"/>
    <n v="10"/>
    <x v="163"/>
    <n v="38139.699999999997"/>
    <n v="114179.1"/>
    <n v="0.334034"/>
  </r>
  <r>
    <x v="0"/>
    <n v="823"/>
    <n v="12"/>
    <x v="3"/>
    <s v="Meudon"/>
    <x v="211"/>
    <n v="259.14"/>
    <s v="Facture"/>
    <x v="0"/>
    <s v="octobre 24"/>
    <x v="8"/>
    <n v="10"/>
    <x v="170"/>
    <n v="38139.699999999997"/>
    <n v="114179.1"/>
    <n v="0.334034"/>
  </r>
  <r>
    <x v="0"/>
    <n v="824"/>
    <n v="44"/>
    <x v="13"/>
    <s v="Meudon"/>
    <x v="211"/>
    <n v="634.03"/>
    <s v="Facture"/>
    <x v="0"/>
    <s v="octobre 24"/>
    <x v="8"/>
    <n v="10"/>
    <x v="170"/>
    <n v="38139.699999999997"/>
    <n v="114179.1"/>
    <n v="0.334034"/>
  </r>
  <r>
    <x v="0"/>
    <n v="825"/>
    <n v="3"/>
    <x v="5"/>
    <s v="Meudon"/>
    <x v="211"/>
    <n v="429.31"/>
    <s v="Facture"/>
    <x v="0"/>
    <s v="octobre 24"/>
    <x v="8"/>
    <n v="10"/>
    <x v="170"/>
    <n v="38139.699999999997"/>
    <n v="114179.1"/>
    <n v="0.334034"/>
  </r>
  <r>
    <x v="0"/>
    <n v="826"/>
    <n v="8"/>
    <x v="6"/>
    <s v="Meudon"/>
    <x v="211"/>
    <n v="441.16"/>
    <s v="Facture"/>
    <x v="0"/>
    <s v="octobre 24"/>
    <x v="8"/>
    <n v="10"/>
    <x v="170"/>
    <n v="38139.699999999997"/>
    <n v="114179.1"/>
    <n v="0.334034"/>
  </r>
  <r>
    <x v="0"/>
    <n v="827"/>
    <n v="5"/>
    <x v="2"/>
    <s v="Meudon"/>
    <x v="210"/>
    <n v="487.92"/>
    <s v="Facture"/>
    <x v="0"/>
    <s v="octobre 24"/>
    <x v="8"/>
    <n v="10"/>
    <x v="169"/>
    <n v="38139.699999999997"/>
    <n v="114179.1"/>
    <n v="0.334034"/>
  </r>
  <r>
    <x v="0"/>
    <n v="828"/>
    <n v="44"/>
    <x v="13"/>
    <s v="Meudon"/>
    <x v="212"/>
    <n v="270.47000000000003"/>
    <s v="Facture"/>
    <x v="0"/>
    <s v="octobre 24"/>
    <x v="8"/>
    <n v="10"/>
    <x v="171"/>
    <n v="38139.699999999997"/>
    <n v="114179.1"/>
    <n v="0.334034"/>
  </r>
  <r>
    <x v="0"/>
    <n v="829"/>
    <n v="44"/>
    <x v="13"/>
    <s v="Meudon"/>
    <x v="212"/>
    <n v="65.599999999999994"/>
    <s v="Facture"/>
    <x v="0"/>
    <s v="octobre 24"/>
    <x v="8"/>
    <n v="10"/>
    <x v="171"/>
    <n v="38139.699999999997"/>
    <n v="114179.1"/>
    <n v="0.334034"/>
  </r>
  <r>
    <x v="0"/>
    <n v="830"/>
    <n v="10"/>
    <x v="4"/>
    <s v="Meudon"/>
    <x v="212"/>
    <n v="180.54"/>
    <s v="Facture"/>
    <x v="0"/>
    <s v="octobre 24"/>
    <x v="8"/>
    <n v="10"/>
    <x v="171"/>
    <n v="38139.699999999997"/>
    <n v="114179.1"/>
    <n v="0.334034"/>
  </r>
  <r>
    <x v="0"/>
    <n v="831"/>
    <n v="12"/>
    <x v="3"/>
    <s v="Meudon"/>
    <x v="213"/>
    <n v="353.27"/>
    <s v="Facture"/>
    <x v="0"/>
    <s v="octobre 24"/>
    <x v="8"/>
    <n v="10"/>
    <x v="172"/>
    <n v="38139.699999999997"/>
    <n v="114179.1"/>
    <n v="0.334034"/>
  </r>
  <r>
    <x v="0"/>
    <n v="832"/>
    <n v="15"/>
    <x v="0"/>
    <s v="Meudon"/>
    <x v="211"/>
    <n v="403.68"/>
    <s v="Facture"/>
    <x v="0"/>
    <s v="octobre 24"/>
    <x v="8"/>
    <n v="10"/>
    <x v="170"/>
    <n v="38139.699999999997"/>
    <n v="114179.1"/>
    <n v="0.334034"/>
  </r>
  <r>
    <x v="0"/>
    <n v="833"/>
    <n v="44"/>
    <x v="13"/>
    <s v="Meudon"/>
    <x v="213"/>
    <n v="426.38"/>
    <s v="Facture"/>
    <x v="0"/>
    <s v="octobre 24"/>
    <x v="8"/>
    <n v="10"/>
    <x v="172"/>
    <n v="38139.699999999997"/>
    <n v="114179.1"/>
    <n v="0.334034"/>
  </r>
  <r>
    <x v="0"/>
    <n v="834"/>
    <n v="12"/>
    <x v="3"/>
    <s v="Meudon"/>
    <x v="213"/>
    <n v="526.37"/>
    <s v="Facture"/>
    <x v="0"/>
    <s v="octobre 24"/>
    <x v="8"/>
    <n v="10"/>
    <x v="172"/>
    <n v="38139.699999999997"/>
    <n v="114179.1"/>
    <n v="0.334034"/>
  </r>
  <r>
    <x v="0"/>
    <n v="835"/>
    <n v="5"/>
    <x v="2"/>
    <s v="Meudon"/>
    <x v="214"/>
    <n v="262.88"/>
    <s v="Facture"/>
    <x v="0"/>
    <s v="octobre 24"/>
    <x v="8"/>
    <n v="10"/>
    <x v="173"/>
    <n v="38139.699999999997"/>
    <n v="114179.1"/>
    <n v="0.334034"/>
  </r>
  <r>
    <x v="0"/>
    <n v="836"/>
    <n v="12"/>
    <x v="3"/>
    <s v="Meudon"/>
    <x v="215"/>
    <n v="575.25"/>
    <s v="Facture"/>
    <x v="0"/>
    <s v="octobre 24"/>
    <x v="8"/>
    <n v="10"/>
    <x v="174"/>
    <n v="38139.699999999997"/>
    <n v="114179.1"/>
    <n v="0.334034"/>
  </r>
  <r>
    <x v="0"/>
    <n v="837"/>
    <n v="15"/>
    <x v="0"/>
    <s v="Meudon"/>
    <x v="215"/>
    <n v="248.82"/>
    <s v="Facture"/>
    <x v="0"/>
    <s v="octobre 24"/>
    <x v="8"/>
    <n v="10"/>
    <x v="174"/>
    <n v="38139.699999999997"/>
    <n v="114179.1"/>
    <n v="0.334034"/>
  </r>
  <r>
    <x v="0"/>
    <n v="838"/>
    <n v="10"/>
    <x v="4"/>
    <s v="Meudon"/>
    <x v="215"/>
    <n v="83.89"/>
    <s v="Facture"/>
    <x v="0"/>
    <s v="octobre 24"/>
    <x v="8"/>
    <n v="10"/>
    <x v="174"/>
    <n v="38139.699999999997"/>
    <n v="114179.1"/>
    <n v="0.334034"/>
  </r>
  <r>
    <x v="0"/>
    <n v="839"/>
    <n v="44"/>
    <x v="13"/>
    <s v="Meudon"/>
    <x v="215"/>
    <n v="398.21"/>
    <s v="Facture"/>
    <x v="0"/>
    <s v="octobre 24"/>
    <x v="8"/>
    <n v="10"/>
    <x v="174"/>
    <n v="38139.699999999997"/>
    <n v="114179.1"/>
    <n v="0.334034"/>
  </r>
  <r>
    <x v="0"/>
    <n v="840"/>
    <n v="5"/>
    <x v="2"/>
    <s v="Meudon"/>
    <x v="215"/>
    <n v="420.25"/>
    <s v="Facture"/>
    <x v="0"/>
    <s v="octobre 24"/>
    <x v="8"/>
    <n v="10"/>
    <x v="174"/>
    <n v="38139.699999999997"/>
    <n v="114179.1"/>
    <n v="0.334034"/>
  </r>
  <r>
    <x v="0"/>
    <n v="841"/>
    <n v="12"/>
    <x v="3"/>
    <s v="Meudon"/>
    <x v="216"/>
    <n v="737.94"/>
    <s v="Facture"/>
    <x v="0"/>
    <s v="octobre 24"/>
    <x v="8"/>
    <n v="10"/>
    <x v="175"/>
    <n v="38139.699999999997"/>
    <n v="114179.1"/>
    <n v="0.334034"/>
  </r>
  <r>
    <x v="0"/>
    <n v="842"/>
    <n v="3"/>
    <x v="5"/>
    <s v="Meudon"/>
    <x v="217"/>
    <n v="73.03"/>
    <s v="Facture"/>
    <x v="0"/>
    <s v="octobre 24"/>
    <x v="8"/>
    <n v="10"/>
    <x v="176"/>
    <n v="38139.699999999997"/>
    <n v="114179.1"/>
    <n v="0.334034"/>
  </r>
  <r>
    <x v="0"/>
    <n v="843"/>
    <n v="3"/>
    <x v="5"/>
    <s v="Meudon"/>
    <x v="217"/>
    <n v="25.5"/>
    <s v="Facture"/>
    <x v="0"/>
    <s v="octobre 24"/>
    <x v="8"/>
    <n v="10"/>
    <x v="176"/>
    <n v="38139.699999999997"/>
    <n v="114179.1"/>
    <n v="0.334034"/>
  </r>
  <r>
    <x v="0"/>
    <n v="844"/>
    <n v="44"/>
    <x v="13"/>
    <s v="Meudon"/>
    <x v="214"/>
    <n v="306.92"/>
    <s v="Facture"/>
    <x v="0"/>
    <s v="octobre 24"/>
    <x v="8"/>
    <n v="10"/>
    <x v="173"/>
    <n v="38139.699999999997"/>
    <n v="114179.1"/>
    <n v="0.334034"/>
  </r>
  <r>
    <x v="0"/>
    <n v="845"/>
    <n v="44"/>
    <x v="13"/>
    <s v="Meudon"/>
    <x v="216"/>
    <n v="320.27999999999997"/>
    <s v="Facture"/>
    <x v="0"/>
    <s v="octobre 24"/>
    <x v="8"/>
    <n v="10"/>
    <x v="175"/>
    <n v="38139.699999999997"/>
    <n v="114179.1"/>
    <n v="0.334034"/>
  </r>
  <r>
    <x v="0"/>
    <n v="846"/>
    <n v="8"/>
    <x v="6"/>
    <s v="Meudon"/>
    <x v="216"/>
    <n v="653.14"/>
    <s v="Facture"/>
    <x v="0"/>
    <s v="octobre 24"/>
    <x v="8"/>
    <n v="10"/>
    <x v="175"/>
    <n v="38139.699999999997"/>
    <n v="114179.1"/>
    <n v="0.334034"/>
  </r>
  <r>
    <x v="0"/>
    <n v="847"/>
    <n v="8"/>
    <x v="6"/>
    <s v="Meudon"/>
    <x v="215"/>
    <n v="975.57"/>
    <s v="Facture"/>
    <x v="0"/>
    <s v="octobre 24"/>
    <x v="8"/>
    <n v="10"/>
    <x v="174"/>
    <n v="38139.699999999997"/>
    <n v="114179.1"/>
    <n v="0.334034"/>
  </r>
  <r>
    <x v="0"/>
    <n v="848"/>
    <n v="5"/>
    <x v="2"/>
    <s v="Meudon"/>
    <x v="211"/>
    <n v="702.58"/>
    <s v="Facture"/>
    <x v="0"/>
    <s v="octobre 24"/>
    <x v="8"/>
    <n v="10"/>
    <x v="170"/>
    <n v="38139.699999999997"/>
    <n v="114179.1"/>
    <n v="0.334034"/>
  </r>
  <r>
    <x v="0"/>
    <n v="849"/>
    <n v="5"/>
    <x v="2"/>
    <s v="Meudon"/>
    <x v="216"/>
    <n v="763.94"/>
    <s v="Facture"/>
    <x v="0"/>
    <s v="octobre 24"/>
    <x v="8"/>
    <n v="10"/>
    <x v="175"/>
    <n v="38139.699999999997"/>
    <n v="114179.1"/>
    <n v="0.334034"/>
  </r>
  <r>
    <x v="0"/>
    <n v="850"/>
    <n v="8"/>
    <x v="6"/>
    <s v="Meudon"/>
    <x v="218"/>
    <n v="273.67"/>
    <s v="Facture"/>
    <x v="0"/>
    <s v="octobre 24"/>
    <x v="8"/>
    <n v="10"/>
    <x v="177"/>
    <n v="38139.699999999997"/>
    <n v="114179.1"/>
    <n v="0.334034"/>
  </r>
  <r>
    <x v="0"/>
    <n v="851"/>
    <n v="12"/>
    <x v="3"/>
    <s v="Meudon"/>
    <x v="219"/>
    <n v="328.52"/>
    <s v="Facture"/>
    <x v="0"/>
    <s v="octobre 24"/>
    <x v="8"/>
    <n v="10"/>
    <x v="178"/>
    <n v="38139.699999999997"/>
    <n v="114179.1"/>
    <n v="0.334034"/>
  </r>
  <r>
    <x v="0"/>
    <n v="852"/>
    <n v="44"/>
    <x v="13"/>
    <s v="Meudon"/>
    <x v="220"/>
    <n v="359.54"/>
    <s v="Facture"/>
    <x v="0"/>
    <s v="octobre 24"/>
    <x v="8"/>
    <n v="10"/>
    <x v="179"/>
    <n v="38139.699999999997"/>
    <n v="114179.1"/>
    <n v="0.334034"/>
  </r>
  <r>
    <x v="0"/>
    <n v="853"/>
    <n v="44"/>
    <x v="13"/>
    <s v="Meudon"/>
    <x v="221"/>
    <n v="641"/>
    <s v="Facture"/>
    <x v="0"/>
    <s v="octobre 24"/>
    <x v="8"/>
    <n v="10"/>
    <x v="180"/>
    <n v="38139.699999999997"/>
    <n v="114179.1"/>
    <n v="0.334034"/>
  </r>
  <r>
    <x v="0"/>
    <n v="854"/>
    <n v="3"/>
    <x v="5"/>
    <s v="Meudon"/>
    <x v="221"/>
    <n v="248.62"/>
    <s v="Facture"/>
    <x v="0"/>
    <s v="octobre 24"/>
    <x v="8"/>
    <n v="10"/>
    <x v="180"/>
    <n v="38139.699999999997"/>
    <n v="114179.1"/>
    <n v="0.334034"/>
  </r>
  <r>
    <x v="0"/>
    <n v="855"/>
    <n v="44"/>
    <x v="13"/>
    <s v="Meudon"/>
    <x v="218"/>
    <n v="294.02999999999997"/>
    <s v="Facture"/>
    <x v="0"/>
    <s v="octobre 24"/>
    <x v="8"/>
    <n v="10"/>
    <x v="177"/>
    <n v="38139.699999999997"/>
    <n v="114179.1"/>
    <n v="0.334034"/>
  </r>
  <r>
    <x v="0"/>
    <n v="856"/>
    <n v="5"/>
    <x v="2"/>
    <s v="Meudon"/>
    <x v="218"/>
    <n v="237.99"/>
    <s v="Facture"/>
    <x v="0"/>
    <s v="octobre 24"/>
    <x v="8"/>
    <n v="10"/>
    <x v="177"/>
    <n v="38139.699999999997"/>
    <n v="114179.1"/>
    <n v="0.334034"/>
  </r>
  <r>
    <x v="0"/>
    <n v="857"/>
    <n v="12"/>
    <x v="3"/>
    <s v="Meudon"/>
    <x v="218"/>
    <n v="314.14999999999998"/>
    <s v="Facture"/>
    <x v="0"/>
    <s v="octobre 24"/>
    <x v="8"/>
    <n v="10"/>
    <x v="177"/>
    <n v="38139.699999999997"/>
    <n v="114179.1"/>
    <n v="0.334034"/>
  </r>
  <r>
    <x v="0"/>
    <n v="858"/>
    <n v="10"/>
    <x v="4"/>
    <s v="Meudon"/>
    <x v="222"/>
    <n v="470.41"/>
    <s v="Facture"/>
    <x v="0"/>
    <s v="novembre 24"/>
    <x v="9"/>
    <n v="11"/>
    <x v="24"/>
    <n v="37881.089999999997"/>
    <n v="136205.14000000001"/>
    <n v="0.27811799999999998"/>
  </r>
  <r>
    <x v="0"/>
    <n v="859"/>
    <n v="15"/>
    <x v="0"/>
    <s v="Meudon"/>
    <x v="223"/>
    <n v="352.04"/>
    <s v="Facture"/>
    <x v="0"/>
    <s v="novembre 24"/>
    <x v="9"/>
    <n v="11"/>
    <x v="25"/>
    <n v="37881.089999999997"/>
    <n v="136205.14000000001"/>
    <n v="0.27811799999999998"/>
  </r>
  <r>
    <x v="0"/>
    <n v="861"/>
    <n v="12"/>
    <x v="3"/>
    <s v="Meudon"/>
    <x v="223"/>
    <n v="272.99"/>
    <s v="Facture"/>
    <x v="0"/>
    <s v="novembre 24"/>
    <x v="9"/>
    <n v="11"/>
    <x v="25"/>
    <n v="37881.089999999997"/>
    <n v="136205.14000000001"/>
    <n v="0.27811799999999998"/>
  </r>
  <r>
    <x v="0"/>
    <n v="862"/>
    <n v="5"/>
    <x v="2"/>
    <s v="Meudon"/>
    <x v="223"/>
    <n v="1222.6099999999999"/>
    <s v="Facture"/>
    <x v="0"/>
    <s v="novembre 24"/>
    <x v="9"/>
    <n v="11"/>
    <x v="25"/>
    <n v="37881.089999999997"/>
    <n v="136205.14000000001"/>
    <n v="0.27811799999999998"/>
  </r>
  <r>
    <x v="0"/>
    <n v="863"/>
    <n v="44"/>
    <x v="13"/>
    <s v="Meudon"/>
    <x v="223"/>
    <n v="354.03"/>
    <s v="Facture"/>
    <x v="0"/>
    <s v="novembre 24"/>
    <x v="9"/>
    <n v="11"/>
    <x v="25"/>
    <n v="37881.089999999997"/>
    <n v="136205.14000000001"/>
    <n v="0.27811799999999998"/>
  </r>
  <r>
    <x v="0"/>
    <n v="864"/>
    <n v="12"/>
    <x v="3"/>
    <s v="Meudon"/>
    <x v="223"/>
    <n v="954.85"/>
    <s v="Facture"/>
    <x v="0"/>
    <s v="novembre 24"/>
    <x v="9"/>
    <n v="11"/>
    <x v="25"/>
    <n v="37881.089999999997"/>
    <n v="136205.14000000001"/>
    <n v="0.27811799999999998"/>
  </r>
  <r>
    <x v="0"/>
    <n v="865"/>
    <n v="5"/>
    <x v="2"/>
    <s v="Meudon"/>
    <x v="224"/>
    <n v="729.82"/>
    <s v="Facture"/>
    <x v="0"/>
    <s v="novembre 24"/>
    <x v="9"/>
    <n v="11"/>
    <x v="26"/>
    <n v="37881.089999999997"/>
    <n v="136205.14000000001"/>
    <n v="0.27811799999999998"/>
  </r>
  <r>
    <x v="0"/>
    <n v="866"/>
    <n v="44"/>
    <x v="13"/>
    <s v="Meudon"/>
    <x v="225"/>
    <n v="716.88"/>
    <s v="Facture"/>
    <x v="0"/>
    <s v="novembre 24"/>
    <x v="9"/>
    <n v="11"/>
    <x v="27"/>
    <n v="37881.089999999997"/>
    <n v="136205.14000000001"/>
    <n v="0.27811799999999998"/>
  </r>
  <r>
    <x v="0"/>
    <n v="867"/>
    <n v="10"/>
    <x v="4"/>
    <s v="Meudon"/>
    <x v="226"/>
    <n v="403.38"/>
    <s v="Facture"/>
    <x v="0"/>
    <s v="novembre 24"/>
    <x v="9"/>
    <n v="11"/>
    <x v="28"/>
    <n v="37881.089999999997"/>
    <n v="136205.14000000001"/>
    <n v="0.27811799999999998"/>
  </r>
  <r>
    <x v="0"/>
    <n v="868"/>
    <n v="8"/>
    <x v="6"/>
    <s v="Meudon"/>
    <x v="224"/>
    <n v="991.83"/>
    <s v="Facture"/>
    <x v="0"/>
    <s v="novembre 24"/>
    <x v="9"/>
    <n v="11"/>
    <x v="26"/>
    <n v="37881.089999999997"/>
    <n v="136205.14000000001"/>
    <n v="0.27811799999999998"/>
  </r>
  <r>
    <x v="0"/>
    <n v="869"/>
    <n v="44"/>
    <x v="13"/>
    <s v="Meudon"/>
    <x v="226"/>
    <n v="304.7"/>
    <s v="Facture"/>
    <x v="0"/>
    <s v="novembre 24"/>
    <x v="9"/>
    <n v="11"/>
    <x v="28"/>
    <n v="37881.089999999997"/>
    <n v="136205.14000000001"/>
    <n v="0.27811799999999998"/>
  </r>
  <r>
    <x v="0"/>
    <n v="870"/>
    <n v="12"/>
    <x v="3"/>
    <s v="Meudon"/>
    <x v="225"/>
    <n v="682.44"/>
    <s v="Facture"/>
    <x v="0"/>
    <s v="novembre 24"/>
    <x v="9"/>
    <n v="11"/>
    <x v="27"/>
    <n v="37881.089999999997"/>
    <n v="136205.14000000001"/>
    <n v="0.27811799999999998"/>
  </r>
  <r>
    <x v="0"/>
    <n v="871"/>
    <n v="8"/>
    <x v="6"/>
    <s v="Meudon"/>
    <x v="227"/>
    <n v="283.20999999999998"/>
    <s v="Facture"/>
    <x v="0"/>
    <s v="novembre 24"/>
    <x v="9"/>
    <n v="11"/>
    <x v="29"/>
    <n v="37881.089999999997"/>
    <n v="136205.14000000001"/>
    <n v="0.27811799999999998"/>
  </r>
  <r>
    <x v="0"/>
    <n v="872"/>
    <n v="12"/>
    <x v="3"/>
    <s v="Meudon"/>
    <x v="227"/>
    <n v="440.61"/>
    <s v="Facture"/>
    <x v="0"/>
    <s v="novembre 24"/>
    <x v="9"/>
    <n v="11"/>
    <x v="29"/>
    <n v="37881.089999999997"/>
    <n v="136205.14000000001"/>
    <n v="0.27811799999999998"/>
  </r>
  <r>
    <x v="0"/>
    <n v="873"/>
    <n v="5"/>
    <x v="2"/>
    <s v="Meudon"/>
    <x v="227"/>
    <n v="423.63"/>
    <s v="Facture"/>
    <x v="0"/>
    <s v="novembre 24"/>
    <x v="9"/>
    <n v="11"/>
    <x v="29"/>
    <n v="37881.089999999997"/>
    <n v="136205.14000000001"/>
    <n v="0.27811799999999998"/>
  </r>
  <r>
    <x v="0"/>
    <n v="874"/>
    <n v="44"/>
    <x v="13"/>
    <s v="Meudon"/>
    <x v="227"/>
    <n v="461.44"/>
    <s v="Facture"/>
    <x v="0"/>
    <s v="novembre 24"/>
    <x v="9"/>
    <n v="11"/>
    <x v="29"/>
    <n v="37881.089999999997"/>
    <n v="136205.14000000001"/>
    <n v="0.27811799999999998"/>
  </r>
  <r>
    <x v="0"/>
    <n v="875"/>
    <n v="8"/>
    <x v="6"/>
    <s v="Meudon"/>
    <x v="226"/>
    <n v="935.38"/>
    <s v="Facture"/>
    <x v="0"/>
    <s v="novembre 24"/>
    <x v="9"/>
    <n v="11"/>
    <x v="28"/>
    <n v="37881.089999999997"/>
    <n v="136205.14000000001"/>
    <n v="0.27811799999999998"/>
  </r>
  <r>
    <x v="0"/>
    <n v="876"/>
    <n v="5"/>
    <x v="2"/>
    <s v="Meudon"/>
    <x v="228"/>
    <n v="638.85"/>
    <s v="Facture"/>
    <x v="0"/>
    <s v="novembre 24"/>
    <x v="9"/>
    <n v="11"/>
    <x v="30"/>
    <n v="37881.089999999997"/>
    <n v="136205.14000000001"/>
    <n v="0.27811799999999998"/>
  </r>
  <r>
    <x v="0"/>
    <n v="877"/>
    <n v="10"/>
    <x v="4"/>
    <s v="Meudon"/>
    <x v="228"/>
    <n v="114.32"/>
    <s v="Facture"/>
    <x v="0"/>
    <s v="novembre 24"/>
    <x v="9"/>
    <n v="11"/>
    <x v="30"/>
    <n v="37881.089999999997"/>
    <n v="136205.14000000001"/>
    <n v="0.27811799999999998"/>
  </r>
  <r>
    <x v="0"/>
    <n v="878"/>
    <n v="12"/>
    <x v="3"/>
    <s v="Meudon"/>
    <x v="228"/>
    <n v="132.16"/>
    <s v="Facture"/>
    <x v="0"/>
    <s v="novembre 24"/>
    <x v="9"/>
    <n v="11"/>
    <x v="30"/>
    <n v="37881.089999999997"/>
    <n v="136205.14000000001"/>
    <n v="0.27811799999999998"/>
  </r>
  <r>
    <x v="0"/>
    <n v="879"/>
    <n v="12"/>
    <x v="3"/>
    <s v="Meudon"/>
    <x v="228"/>
    <n v="625.72"/>
    <s v="Facture"/>
    <x v="0"/>
    <s v="novembre 24"/>
    <x v="9"/>
    <n v="11"/>
    <x v="30"/>
    <n v="37881.089999999997"/>
    <n v="136205.14000000001"/>
    <n v="0.27811799999999998"/>
  </r>
  <r>
    <x v="0"/>
    <n v="880"/>
    <n v="44"/>
    <x v="13"/>
    <s v="Meudon"/>
    <x v="228"/>
    <n v="444.74"/>
    <s v="Facture"/>
    <x v="0"/>
    <s v="novembre 24"/>
    <x v="9"/>
    <n v="11"/>
    <x v="30"/>
    <n v="37881.089999999997"/>
    <n v="136205.14000000001"/>
    <n v="0.27811799999999998"/>
  </r>
  <r>
    <x v="0"/>
    <n v="881"/>
    <n v="3"/>
    <x v="5"/>
    <s v="Meudon"/>
    <x v="228"/>
    <n v="15.57"/>
    <s v="Facture"/>
    <x v="0"/>
    <s v="novembre 24"/>
    <x v="9"/>
    <n v="11"/>
    <x v="30"/>
    <n v="37881.089999999997"/>
    <n v="136205.14000000001"/>
    <n v="0.27811799999999998"/>
  </r>
  <r>
    <x v="0"/>
    <n v="883"/>
    <n v="21"/>
    <x v="10"/>
    <s v="Meudon"/>
    <x v="184"/>
    <n v="5500"/>
    <s v="Facture"/>
    <x v="0"/>
    <s v="septembre 24"/>
    <x v="7"/>
    <n v="9"/>
    <x v="143"/>
    <n v="45286.5"/>
    <n v="154018.98000000001"/>
    <n v="0.29403200000000002"/>
  </r>
  <r>
    <x v="0"/>
    <n v="884"/>
    <n v="3"/>
    <x v="5"/>
    <s v="Meudon"/>
    <x v="227"/>
    <n v="733.09"/>
    <s v="Facture"/>
    <x v="0"/>
    <s v="novembre 24"/>
    <x v="9"/>
    <n v="11"/>
    <x v="29"/>
    <n v="37881.089999999997"/>
    <n v="136205.14000000001"/>
    <n v="0.27811799999999998"/>
  </r>
  <r>
    <x v="0"/>
    <n v="885"/>
    <n v="5"/>
    <x v="2"/>
    <s v="Meudon"/>
    <x v="229"/>
    <n v="217.68"/>
    <s v="Facture"/>
    <x v="0"/>
    <s v="novembre 24"/>
    <x v="9"/>
    <n v="11"/>
    <x v="32"/>
    <n v="37881.089999999997"/>
    <n v="136205.14000000001"/>
    <n v="0.27811799999999998"/>
  </r>
  <r>
    <x v="0"/>
    <n v="886"/>
    <n v="15"/>
    <x v="0"/>
    <s v="Meudon"/>
    <x v="228"/>
    <n v="288.19"/>
    <s v="Facture"/>
    <x v="0"/>
    <s v="novembre 24"/>
    <x v="9"/>
    <n v="11"/>
    <x v="30"/>
    <n v="37881.089999999997"/>
    <n v="136205.14000000001"/>
    <n v="0.27811799999999998"/>
  </r>
  <r>
    <x v="0"/>
    <n v="887"/>
    <n v="12"/>
    <x v="3"/>
    <s v="Meudon"/>
    <x v="229"/>
    <n v="21.6"/>
    <s v="Facture"/>
    <x v="0"/>
    <s v="novembre 24"/>
    <x v="9"/>
    <n v="11"/>
    <x v="32"/>
    <n v="37881.089999999997"/>
    <n v="136205.14000000001"/>
    <n v="0.27811799999999998"/>
  </r>
  <r>
    <x v="0"/>
    <n v="888"/>
    <n v="8"/>
    <x v="6"/>
    <s v="Meudon"/>
    <x v="230"/>
    <n v="509.78"/>
    <s v="Facture"/>
    <x v="0"/>
    <s v="novembre 24"/>
    <x v="9"/>
    <n v="11"/>
    <x v="33"/>
    <n v="37881.089999999997"/>
    <n v="136205.14000000001"/>
    <n v="0.27811799999999998"/>
  </r>
  <r>
    <x v="0"/>
    <n v="889"/>
    <n v="12"/>
    <x v="3"/>
    <s v="Meudon"/>
    <x v="231"/>
    <n v="167.28"/>
    <s v="Facture"/>
    <x v="0"/>
    <s v="novembre 24"/>
    <x v="9"/>
    <n v="11"/>
    <x v="35"/>
    <n v="37881.089999999997"/>
    <n v="136205.14000000001"/>
    <n v="0.27811799999999998"/>
  </r>
  <r>
    <x v="0"/>
    <n v="890"/>
    <n v="44"/>
    <x v="13"/>
    <s v="Meudon"/>
    <x v="231"/>
    <n v="172"/>
    <s v="Facture"/>
    <x v="0"/>
    <s v="novembre 24"/>
    <x v="9"/>
    <n v="11"/>
    <x v="35"/>
    <n v="37881.089999999997"/>
    <n v="136205.14000000001"/>
    <n v="0.27811799999999998"/>
  </r>
  <r>
    <x v="0"/>
    <n v="891"/>
    <n v="10"/>
    <x v="4"/>
    <s v="Meudon"/>
    <x v="232"/>
    <n v="238.9"/>
    <s v="Facture"/>
    <x v="0"/>
    <s v="novembre 24"/>
    <x v="9"/>
    <n v="11"/>
    <x v="34"/>
    <n v="37881.089999999997"/>
    <n v="136205.14000000001"/>
    <n v="0.27811799999999998"/>
  </r>
  <r>
    <x v="0"/>
    <n v="892"/>
    <n v="3"/>
    <x v="5"/>
    <s v="Meudon"/>
    <x v="232"/>
    <n v="616.14"/>
    <s v="Facture"/>
    <x v="0"/>
    <s v="novembre 24"/>
    <x v="9"/>
    <n v="11"/>
    <x v="34"/>
    <n v="37881.089999999997"/>
    <n v="136205.14000000001"/>
    <n v="0.27811799999999998"/>
  </r>
  <r>
    <x v="0"/>
    <n v="893"/>
    <n v="15"/>
    <x v="0"/>
    <s v="Meudon"/>
    <x v="231"/>
    <n v="418.63"/>
    <s v="Facture"/>
    <x v="0"/>
    <s v="novembre 24"/>
    <x v="9"/>
    <n v="11"/>
    <x v="35"/>
    <n v="37881.089999999997"/>
    <n v="136205.14000000001"/>
    <n v="0.27811799999999998"/>
  </r>
  <r>
    <x v="0"/>
    <n v="894"/>
    <n v="44"/>
    <x v="13"/>
    <s v="Meudon"/>
    <x v="232"/>
    <n v="446.02"/>
    <s v="Facture"/>
    <x v="0"/>
    <s v="novembre 24"/>
    <x v="9"/>
    <n v="11"/>
    <x v="34"/>
    <n v="37881.089999999997"/>
    <n v="136205.14000000001"/>
    <n v="0.27811799999999998"/>
  </r>
  <r>
    <x v="0"/>
    <n v="895"/>
    <n v="44"/>
    <x v="13"/>
    <s v="Meudon"/>
    <x v="229"/>
    <n v="268.05"/>
    <s v="Facture"/>
    <x v="0"/>
    <s v="novembre 24"/>
    <x v="9"/>
    <n v="11"/>
    <x v="32"/>
    <n v="37881.089999999997"/>
    <n v="136205.14000000001"/>
    <n v="0.27811799999999998"/>
  </r>
  <r>
    <x v="0"/>
    <n v="896"/>
    <n v="5"/>
    <x v="2"/>
    <s v="Meudon"/>
    <x v="232"/>
    <n v="399.08"/>
    <s v="Facture"/>
    <x v="0"/>
    <s v="novembre 24"/>
    <x v="9"/>
    <n v="11"/>
    <x v="34"/>
    <n v="37881.089999999997"/>
    <n v="136205.14000000001"/>
    <n v="0.27811799999999998"/>
  </r>
  <r>
    <x v="0"/>
    <n v="897"/>
    <n v="45"/>
    <x v="14"/>
    <s v="Meudon"/>
    <x v="232"/>
    <n v="226.8"/>
    <s v="Facture"/>
    <x v="0"/>
    <s v="novembre 24"/>
    <x v="9"/>
    <n v="11"/>
    <x v="34"/>
    <n v="37881.089999999997"/>
    <n v="136205.14000000001"/>
    <n v="0.27811799999999998"/>
  </r>
  <r>
    <x v="0"/>
    <n v="898"/>
    <n v="5"/>
    <x v="2"/>
    <s v="Meudon"/>
    <x v="232"/>
    <n v="267.08"/>
    <s v="Facture"/>
    <x v="0"/>
    <s v="novembre 24"/>
    <x v="9"/>
    <n v="11"/>
    <x v="34"/>
    <n v="37881.089999999997"/>
    <n v="136205.14000000001"/>
    <n v="0.27811799999999998"/>
  </r>
  <r>
    <x v="0"/>
    <n v="899"/>
    <n v="44"/>
    <x v="13"/>
    <s v="Meudon"/>
    <x v="233"/>
    <n v="585.88"/>
    <s v="Facture"/>
    <x v="0"/>
    <s v="novembre 24"/>
    <x v="9"/>
    <n v="11"/>
    <x v="36"/>
    <n v="37881.089999999997"/>
    <n v="136205.14000000001"/>
    <n v="0.27811799999999998"/>
  </r>
  <r>
    <x v="0"/>
    <n v="900"/>
    <n v="12"/>
    <x v="3"/>
    <s v="Meudon"/>
    <x v="231"/>
    <n v="704.46"/>
    <s v="Facture"/>
    <x v="0"/>
    <s v="novembre 24"/>
    <x v="9"/>
    <n v="11"/>
    <x v="35"/>
    <n v="37881.089999999997"/>
    <n v="136205.14000000001"/>
    <n v="0.27811799999999998"/>
  </r>
  <r>
    <x v="0"/>
    <n v="901"/>
    <n v="44"/>
    <x v="13"/>
    <s v="Meudon"/>
    <x v="234"/>
    <n v="305.39999999999998"/>
    <s v="Facture"/>
    <x v="0"/>
    <s v="novembre 24"/>
    <x v="9"/>
    <n v="11"/>
    <x v="38"/>
    <n v="37881.089999999997"/>
    <n v="136205.14000000001"/>
    <n v="0.27811799999999998"/>
  </r>
  <r>
    <x v="0"/>
    <n v="902"/>
    <n v="12"/>
    <x v="3"/>
    <s v="Meudon"/>
    <x v="234"/>
    <n v="161.30000000000001"/>
    <s v="Facture"/>
    <x v="0"/>
    <s v="novembre 24"/>
    <x v="9"/>
    <n v="11"/>
    <x v="38"/>
    <n v="37881.089999999997"/>
    <n v="136205.14000000001"/>
    <n v="0.27811799999999998"/>
  </r>
  <r>
    <x v="0"/>
    <n v="903"/>
    <n v="10"/>
    <x v="4"/>
    <s v="Meudon"/>
    <x v="234"/>
    <n v="397.04"/>
    <s v="Facture"/>
    <x v="0"/>
    <s v="novembre 24"/>
    <x v="9"/>
    <n v="11"/>
    <x v="38"/>
    <n v="37881.089999999997"/>
    <n v="136205.14000000001"/>
    <n v="0.27811799999999998"/>
  </r>
  <r>
    <x v="0"/>
    <n v="904"/>
    <n v="12"/>
    <x v="3"/>
    <s v="Meudon"/>
    <x v="232"/>
    <n v="589.28"/>
    <s v="Facture"/>
    <x v="0"/>
    <s v="novembre 24"/>
    <x v="9"/>
    <n v="11"/>
    <x v="34"/>
    <n v="37881.089999999997"/>
    <n v="136205.14000000001"/>
    <n v="0.27811799999999998"/>
  </r>
  <r>
    <x v="0"/>
    <n v="905"/>
    <n v="5"/>
    <x v="2"/>
    <s v="Meudon"/>
    <x v="233"/>
    <n v="534.91999999999996"/>
    <s v="Facture"/>
    <x v="0"/>
    <s v="novembre 24"/>
    <x v="9"/>
    <n v="11"/>
    <x v="36"/>
    <n v="37881.089999999997"/>
    <n v="136205.14000000001"/>
    <n v="0.27811799999999998"/>
  </r>
  <r>
    <x v="0"/>
    <n v="906"/>
    <n v="44"/>
    <x v="13"/>
    <s v="Meudon"/>
    <x v="235"/>
    <n v="149.21"/>
    <s v="Facture"/>
    <x v="0"/>
    <s v="novembre 24"/>
    <x v="9"/>
    <n v="11"/>
    <x v="40"/>
    <n v="37881.089999999997"/>
    <n v="136205.14000000001"/>
    <n v="0.27811799999999998"/>
  </r>
  <r>
    <x v="0"/>
    <n v="907"/>
    <n v="10"/>
    <x v="4"/>
    <s v="Meudon"/>
    <x v="236"/>
    <n v="244.38"/>
    <s v="Facture"/>
    <x v="0"/>
    <s v="novembre 24"/>
    <x v="9"/>
    <n v="11"/>
    <x v="39"/>
    <n v="37881.089999999997"/>
    <n v="136205.14000000001"/>
    <n v="0.27811799999999998"/>
  </r>
  <r>
    <x v="0"/>
    <n v="908"/>
    <n v="8"/>
    <x v="6"/>
    <s v="Meudon"/>
    <x v="236"/>
    <n v="552.79"/>
    <s v="Facture"/>
    <x v="0"/>
    <s v="novembre 24"/>
    <x v="9"/>
    <n v="11"/>
    <x v="39"/>
    <n v="37881.089999999997"/>
    <n v="136205.14000000001"/>
    <n v="0.27811799999999998"/>
  </r>
  <r>
    <x v="0"/>
    <n v="909"/>
    <n v="12"/>
    <x v="3"/>
    <s v="Meudon"/>
    <x v="236"/>
    <n v="659.18"/>
    <s v="Facture"/>
    <x v="0"/>
    <s v="novembre 24"/>
    <x v="9"/>
    <n v="11"/>
    <x v="39"/>
    <n v="37881.089999999997"/>
    <n v="136205.14000000001"/>
    <n v="0.27811799999999998"/>
  </r>
  <r>
    <x v="0"/>
    <n v="910"/>
    <n v="44"/>
    <x v="13"/>
    <s v="Meudon"/>
    <x v="236"/>
    <n v="519.47"/>
    <s v="Facture"/>
    <x v="0"/>
    <s v="novembre 24"/>
    <x v="9"/>
    <n v="11"/>
    <x v="39"/>
    <n v="37881.089999999997"/>
    <n v="136205.14000000001"/>
    <n v="0.27811799999999998"/>
  </r>
  <r>
    <x v="0"/>
    <n v="911"/>
    <n v="5"/>
    <x v="2"/>
    <s v="Meudon"/>
    <x v="237"/>
    <n v="750.04"/>
    <s v="Facture"/>
    <x v="0"/>
    <s v="novembre 24"/>
    <x v="9"/>
    <n v="11"/>
    <x v="37"/>
    <n v="37881.089999999997"/>
    <n v="136205.14000000001"/>
    <n v="0.27811799999999998"/>
  </r>
  <r>
    <x v="0"/>
    <n v="912"/>
    <n v="44"/>
    <x v="13"/>
    <s v="Meudon"/>
    <x v="238"/>
    <n v="230.94"/>
    <s v="Facture"/>
    <x v="0"/>
    <s v="novembre 24"/>
    <x v="9"/>
    <n v="11"/>
    <x v="41"/>
    <n v="37881.089999999997"/>
    <n v="136205.14000000001"/>
    <n v="0.27811799999999998"/>
  </r>
  <r>
    <x v="0"/>
    <n v="913"/>
    <n v="10"/>
    <x v="4"/>
    <s v="Meudon"/>
    <x v="235"/>
    <n v="275.01"/>
    <s v="Facture"/>
    <x v="0"/>
    <s v="novembre 24"/>
    <x v="9"/>
    <n v="11"/>
    <x v="40"/>
    <n v="37881.089999999997"/>
    <n v="136205.14000000001"/>
    <n v="0.27811799999999998"/>
  </r>
  <r>
    <x v="0"/>
    <n v="914"/>
    <n v="3"/>
    <x v="5"/>
    <s v="Meudon"/>
    <x v="235"/>
    <n v="309.3"/>
    <s v="Facture"/>
    <x v="0"/>
    <s v="novembre 24"/>
    <x v="9"/>
    <n v="11"/>
    <x v="40"/>
    <n v="37881.089999999997"/>
    <n v="136205.14000000001"/>
    <n v="0.27811799999999998"/>
  </r>
  <r>
    <x v="0"/>
    <n v="915"/>
    <n v="8"/>
    <x v="6"/>
    <s v="Meudon"/>
    <x v="237"/>
    <n v="1063.1500000000001"/>
    <s v="Facture"/>
    <x v="0"/>
    <s v="novembre 24"/>
    <x v="9"/>
    <n v="11"/>
    <x v="37"/>
    <n v="37881.089999999997"/>
    <n v="136205.14000000001"/>
    <n v="0.27811799999999998"/>
  </r>
  <r>
    <x v="0"/>
    <n v="916"/>
    <n v="8"/>
    <x v="6"/>
    <s v="Meudon"/>
    <x v="235"/>
    <n v="320.35000000000002"/>
    <s v="Facture"/>
    <x v="0"/>
    <s v="novembre 24"/>
    <x v="9"/>
    <n v="11"/>
    <x v="40"/>
    <n v="37881.089999999997"/>
    <n v="136205.14000000001"/>
    <n v="0.27811799999999998"/>
  </r>
  <r>
    <x v="0"/>
    <n v="917"/>
    <n v="12"/>
    <x v="3"/>
    <s v="Meudon"/>
    <x v="235"/>
    <n v="387.34"/>
    <s v="Facture"/>
    <x v="0"/>
    <s v="novembre 24"/>
    <x v="9"/>
    <n v="11"/>
    <x v="40"/>
    <n v="37881.089999999997"/>
    <n v="136205.14000000001"/>
    <n v="0.27811799999999998"/>
  </r>
  <r>
    <x v="0"/>
    <n v="919"/>
    <n v="5"/>
    <x v="2"/>
    <s v="Meudon"/>
    <x v="238"/>
    <n v="671.04"/>
    <s v="Facture"/>
    <x v="0"/>
    <s v="novembre 24"/>
    <x v="9"/>
    <n v="11"/>
    <x v="41"/>
    <n v="37881.089999999997"/>
    <n v="136205.14000000001"/>
    <n v="0.27811799999999998"/>
  </r>
  <r>
    <x v="0"/>
    <n v="921"/>
    <n v="10"/>
    <x v="4"/>
    <s v="Meudon"/>
    <x v="239"/>
    <n v="197.61"/>
    <s v="Facture"/>
    <x v="0"/>
    <s v="novembre 24"/>
    <x v="9"/>
    <n v="11"/>
    <x v="42"/>
    <n v="37881.089999999997"/>
    <n v="136205.14000000001"/>
    <n v="0.27811799999999998"/>
  </r>
  <r>
    <x v="0"/>
    <n v="922"/>
    <n v="5"/>
    <x v="2"/>
    <s v="Meudon"/>
    <x v="239"/>
    <n v="283.67"/>
    <s v="Facture"/>
    <x v="0"/>
    <s v="novembre 24"/>
    <x v="9"/>
    <n v="11"/>
    <x v="42"/>
    <n v="37881.089999999997"/>
    <n v="136205.14000000001"/>
    <n v="0.27811799999999998"/>
  </r>
  <r>
    <x v="0"/>
    <n v="923"/>
    <n v="12"/>
    <x v="3"/>
    <s v="Meudon"/>
    <x v="238"/>
    <n v="468.96"/>
    <s v="Facture"/>
    <x v="0"/>
    <s v="novembre 24"/>
    <x v="9"/>
    <n v="11"/>
    <x v="41"/>
    <n v="37881.089999999997"/>
    <n v="136205.14000000001"/>
    <n v="0.27811799999999998"/>
  </r>
  <r>
    <x v="0"/>
    <n v="924"/>
    <n v="44"/>
    <x v="13"/>
    <s v="Meudon"/>
    <x v="239"/>
    <n v="199.69"/>
    <s v="Facture"/>
    <x v="0"/>
    <s v="novembre 24"/>
    <x v="9"/>
    <n v="11"/>
    <x v="42"/>
    <n v="37881.089999999997"/>
    <n v="136205.14000000001"/>
    <n v="0.27811799999999998"/>
  </r>
  <r>
    <x v="0"/>
    <n v="925"/>
    <n v="15"/>
    <x v="0"/>
    <s v="Meudon"/>
    <x v="239"/>
    <n v="250.97"/>
    <s v="Facture"/>
    <x v="0"/>
    <s v="novembre 24"/>
    <x v="9"/>
    <n v="11"/>
    <x v="42"/>
    <n v="37881.089999999997"/>
    <n v="136205.14000000001"/>
    <n v="0.27811799999999998"/>
  </r>
  <r>
    <x v="0"/>
    <n v="926"/>
    <n v="12"/>
    <x v="3"/>
    <s v="Meudon"/>
    <x v="239"/>
    <n v="319.20999999999998"/>
    <s v="Facture"/>
    <x v="0"/>
    <s v="novembre 24"/>
    <x v="9"/>
    <n v="11"/>
    <x v="42"/>
    <n v="37881.089999999997"/>
    <n v="136205.14000000001"/>
    <n v="0.27811799999999998"/>
  </r>
  <r>
    <x v="0"/>
    <n v="927"/>
    <n v="12"/>
    <x v="3"/>
    <s v="Meudon"/>
    <x v="239"/>
    <n v="94.1"/>
    <s v="Facture"/>
    <x v="0"/>
    <s v="novembre 24"/>
    <x v="9"/>
    <n v="11"/>
    <x v="42"/>
    <n v="37881.089999999997"/>
    <n v="136205.14000000001"/>
    <n v="0.27811799999999998"/>
  </r>
  <r>
    <x v="0"/>
    <n v="928"/>
    <n v="12"/>
    <x v="3"/>
    <s v="Meudon"/>
    <x v="240"/>
    <n v="390.19"/>
    <s v="Facture"/>
    <x v="0"/>
    <s v="novembre 24"/>
    <x v="9"/>
    <n v="11"/>
    <x v="43"/>
    <n v="37881.089999999997"/>
    <n v="136205.14000000001"/>
    <n v="0.27811799999999998"/>
  </r>
  <r>
    <x v="0"/>
    <n v="929"/>
    <n v="12"/>
    <x v="3"/>
    <s v="Meudon"/>
    <x v="240"/>
    <n v="115.05"/>
    <s v="Facture"/>
    <x v="0"/>
    <s v="novembre 24"/>
    <x v="9"/>
    <n v="11"/>
    <x v="43"/>
    <n v="37881.089999999997"/>
    <n v="136205.14000000001"/>
    <n v="0.27811799999999998"/>
  </r>
  <r>
    <x v="0"/>
    <n v="930"/>
    <n v="10"/>
    <x v="4"/>
    <s v="Meudon"/>
    <x v="240"/>
    <n v="161.63"/>
    <s v="Facture"/>
    <x v="0"/>
    <s v="novembre 24"/>
    <x v="9"/>
    <n v="11"/>
    <x v="43"/>
    <n v="37881.089999999997"/>
    <n v="136205.14000000001"/>
    <n v="0.27811799999999998"/>
  </r>
  <r>
    <x v="0"/>
    <n v="931"/>
    <n v="5"/>
    <x v="2"/>
    <s v="Meudon"/>
    <x v="240"/>
    <n v="591.75"/>
    <s v="Facture"/>
    <x v="0"/>
    <s v="novembre 24"/>
    <x v="9"/>
    <n v="11"/>
    <x v="43"/>
    <n v="37881.089999999997"/>
    <n v="136205.14000000001"/>
    <n v="0.27811799999999998"/>
  </r>
  <r>
    <x v="0"/>
    <n v="932"/>
    <n v="44"/>
    <x v="13"/>
    <s v="Meudon"/>
    <x v="240"/>
    <n v="297.7"/>
    <s v="Facture"/>
    <x v="0"/>
    <s v="novembre 24"/>
    <x v="9"/>
    <n v="11"/>
    <x v="43"/>
    <n v="37881.089999999997"/>
    <n v="136205.14000000001"/>
    <n v="0.27811799999999998"/>
  </r>
  <r>
    <x v="0"/>
    <n v="933"/>
    <n v="3"/>
    <x v="5"/>
    <s v="Meudon"/>
    <x v="241"/>
    <n v="721.61"/>
    <s v="Facture"/>
    <x v="0"/>
    <s v="novembre 24"/>
    <x v="9"/>
    <n v="11"/>
    <x v="44"/>
    <n v="37881.089999999997"/>
    <n v="136205.14000000001"/>
    <n v="0.27811799999999998"/>
  </r>
  <r>
    <x v="0"/>
    <n v="934"/>
    <n v="3"/>
    <x v="5"/>
    <s v="Meudon"/>
    <x v="241"/>
    <n v="721.61"/>
    <s v="Facture"/>
    <x v="0"/>
    <s v="novembre 24"/>
    <x v="9"/>
    <n v="11"/>
    <x v="44"/>
    <n v="37881.089999999997"/>
    <n v="136205.14000000001"/>
    <n v="0.27811799999999998"/>
  </r>
  <r>
    <x v="0"/>
    <n v="935"/>
    <n v="5"/>
    <x v="2"/>
    <s v="Meudon"/>
    <x v="242"/>
    <n v="291.31"/>
    <s v="Facture"/>
    <x v="0"/>
    <s v="novembre 24"/>
    <x v="9"/>
    <n v="11"/>
    <x v="45"/>
    <n v="37881.089999999997"/>
    <n v="136205.14000000001"/>
    <n v="0.27811799999999998"/>
  </r>
  <r>
    <x v="0"/>
    <n v="936"/>
    <n v="12"/>
    <x v="3"/>
    <s v="Meudon"/>
    <x v="242"/>
    <n v="579.74"/>
    <s v="Facture"/>
    <x v="0"/>
    <s v="novembre 24"/>
    <x v="9"/>
    <n v="11"/>
    <x v="45"/>
    <n v="37881.089999999997"/>
    <n v="136205.14000000001"/>
    <n v="0.27811799999999998"/>
  </r>
  <r>
    <x v="0"/>
    <n v="937"/>
    <n v="12"/>
    <x v="3"/>
    <s v="Meudon"/>
    <x v="242"/>
    <n v="99.9"/>
    <s v="Facture"/>
    <x v="0"/>
    <s v="novembre 24"/>
    <x v="9"/>
    <n v="11"/>
    <x v="45"/>
    <n v="37881.089999999997"/>
    <n v="136205.14000000001"/>
    <n v="0.27811799999999998"/>
  </r>
  <r>
    <x v="0"/>
    <n v="938"/>
    <n v="8"/>
    <x v="6"/>
    <s v="Meudon"/>
    <x v="242"/>
    <n v="633.4"/>
    <s v="Facture"/>
    <x v="0"/>
    <s v="novembre 24"/>
    <x v="9"/>
    <n v="11"/>
    <x v="45"/>
    <n v="37881.089999999997"/>
    <n v="136205.14000000001"/>
    <n v="0.27811799999999998"/>
  </r>
  <r>
    <x v="0"/>
    <n v="939"/>
    <n v="44"/>
    <x v="13"/>
    <s v="Meudon"/>
    <x v="243"/>
    <n v="324.81"/>
    <s v="Facture"/>
    <x v="0"/>
    <s v="novembre 24"/>
    <x v="9"/>
    <n v="11"/>
    <x v="46"/>
    <n v="37881.089999999997"/>
    <n v="136205.14000000001"/>
    <n v="0.27811799999999998"/>
  </r>
  <r>
    <x v="0"/>
    <n v="940"/>
    <n v="44"/>
    <x v="13"/>
    <s v="Meudon"/>
    <x v="242"/>
    <n v="599.07000000000005"/>
    <s v="Facture"/>
    <x v="0"/>
    <s v="novembre 24"/>
    <x v="9"/>
    <n v="11"/>
    <x v="45"/>
    <n v="37881.089999999997"/>
    <n v="136205.14000000001"/>
    <n v="0.27811799999999998"/>
  </r>
  <r>
    <x v="0"/>
    <n v="941"/>
    <n v="15"/>
    <x v="0"/>
    <s v="Meudon"/>
    <x v="243"/>
    <n v="236.99"/>
    <s v="Facture"/>
    <x v="0"/>
    <s v="novembre 24"/>
    <x v="9"/>
    <n v="11"/>
    <x v="46"/>
    <n v="37881.089999999997"/>
    <n v="136205.14000000001"/>
    <n v="0.27811799999999998"/>
  </r>
  <r>
    <x v="0"/>
    <n v="942"/>
    <n v="12"/>
    <x v="3"/>
    <s v="Meudon"/>
    <x v="243"/>
    <n v="428.17"/>
    <s v="Facture"/>
    <x v="0"/>
    <s v="novembre 24"/>
    <x v="9"/>
    <n v="11"/>
    <x v="46"/>
    <n v="37881.089999999997"/>
    <n v="136205.14000000001"/>
    <n v="0.27811799999999998"/>
  </r>
  <r>
    <x v="0"/>
    <n v="943"/>
    <n v="8"/>
    <x v="6"/>
    <s v="Meudon"/>
    <x v="243"/>
    <n v="606.84"/>
    <s v="Facture"/>
    <x v="0"/>
    <s v="novembre 24"/>
    <x v="9"/>
    <n v="11"/>
    <x v="46"/>
    <n v="37881.089999999997"/>
    <n v="136205.14000000001"/>
    <n v="0.27811799999999998"/>
  </r>
  <r>
    <x v="0"/>
    <n v="944"/>
    <n v="5"/>
    <x v="2"/>
    <s v="Meudon"/>
    <x v="243"/>
    <n v="262.75"/>
    <s v="Facture"/>
    <x v="0"/>
    <s v="novembre 24"/>
    <x v="9"/>
    <n v="11"/>
    <x v="46"/>
    <n v="37881.089999999997"/>
    <n v="136205.14000000001"/>
    <n v="0.27811799999999998"/>
  </r>
  <r>
    <x v="0"/>
    <n v="945"/>
    <n v="5"/>
    <x v="2"/>
    <s v="Meudon"/>
    <x v="244"/>
    <n v="642.39"/>
    <s v="Facture"/>
    <x v="0"/>
    <s v="novembre 24"/>
    <x v="9"/>
    <n v="11"/>
    <x v="47"/>
    <n v="37881.089999999997"/>
    <n v="136205.14000000001"/>
    <n v="0.27811799999999998"/>
  </r>
  <r>
    <x v="0"/>
    <n v="946"/>
    <n v="44"/>
    <x v="13"/>
    <s v="Meudon"/>
    <x v="244"/>
    <n v="70"/>
    <s v="Facture"/>
    <x v="0"/>
    <s v="novembre 24"/>
    <x v="9"/>
    <n v="11"/>
    <x v="47"/>
    <n v="37881.089999999997"/>
    <n v="136205.14000000001"/>
    <n v="0.27811799999999998"/>
  </r>
  <r>
    <x v="0"/>
    <n v="947"/>
    <n v="44"/>
    <x v="13"/>
    <s v="Meudon"/>
    <x v="244"/>
    <n v="237.87"/>
    <s v="Facture"/>
    <x v="0"/>
    <s v="novembre 24"/>
    <x v="9"/>
    <n v="11"/>
    <x v="47"/>
    <n v="37881.089999999997"/>
    <n v="136205.14000000001"/>
    <n v="0.27811799999999998"/>
  </r>
  <r>
    <x v="0"/>
    <n v="948"/>
    <n v="15"/>
    <x v="0"/>
    <s v="Meudon"/>
    <x v="244"/>
    <n v="154.55000000000001"/>
    <s v="Facture"/>
    <x v="0"/>
    <s v="novembre 24"/>
    <x v="9"/>
    <n v="11"/>
    <x v="47"/>
    <n v="37881.089999999997"/>
    <n v="136205.14000000001"/>
    <n v="0.27811799999999998"/>
  </r>
  <r>
    <x v="0"/>
    <n v="949"/>
    <n v="12"/>
    <x v="3"/>
    <s v="Meudon"/>
    <x v="244"/>
    <n v="237.39"/>
    <s v="Facture"/>
    <x v="0"/>
    <s v="novembre 24"/>
    <x v="9"/>
    <n v="11"/>
    <x v="47"/>
    <n v="37881.089999999997"/>
    <n v="136205.14000000001"/>
    <n v="0.27811799999999998"/>
  </r>
  <r>
    <x v="0"/>
    <n v="953"/>
    <n v="12"/>
    <x v="3"/>
    <s v="Meudon"/>
    <x v="245"/>
    <n v="419.44"/>
    <s v="Facture"/>
    <x v="0"/>
    <s v="novembre 24"/>
    <x v="9"/>
    <n v="11"/>
    <x v="48"/>
    <n v="37881.089999999997"/>
    <n v="136205.14000000001"/>
    <n v="0.27811799999999998"/>
  </r>
  <r>
    <x v="0"/>
    <n v="954"/>
    <n v="44"/>
    <x v="13"/>
    <s v="Meudon"/>
    <x v="246"/>
    <n v="193.2"/>
    <s v="Facture"/>
    <x v="0"/>
    <s v="novembre 24"/>
    <x v="9"/>
    <n v="11"/>
    <x v="49"/>
    <n v="37881.089999999997"/>
    <n v="136205.14000000001"/>
    <n v="0.27811799999999998"/>
  </r>
  <r>
    <x v="0"/>
    <n v="955"/>
    <n v="8"/>
    <x v="6"/>
    <s v="Meudon"/>
    <x v="246"/>
    <n v="488.93"/>
    <s v="Facture"/>
    <x v="0"/>
    <s v="novembre 24"/>
    <x v="9"/>
    <n v="11"/>
    <x v="49"/>
    <n v="37881.089999999997"/>
    <n v="136205.14000000001"/>
    <n v="0.27811799999999998"/>
  </r>
  <r>
    <x v="0"/>
    <n v="956"/>
    <n v="44"/>
    <x v="13"/>
    <s v="Meudon"/>
    <x v="245"/>
    <n v="188.18"/>
    <s v="Facture"/>
    <x v="0"/>
    <s v="novembre 24"/>
    <x v="9"/>
    <n v="11"/>
    <x v="48"/>
    <n v="37881.089999999997"/>
    <n v="136205.14000000001"/>
    <n v="0.27811799999999998"/>
  </r>
  <r>
    <x v="0"/>
    <n v="957"/>
    <n v="44"/>
    <x v="13"/>
    <s v="Meudon"/>
    <x v="247"/>
    <n v="426.45"/>
    <s v="Facture"/>
    <x v="0"/>
    <s v="décembre 24"/>
    <x v="10"/>
    <n v="12"/>
    <x v="131"/>
    <n v="27873.34"/>
    <n v="105083.44"/>
    <n v="0.26524999999999999"/>
  </r>
  <r>
    <x v="0"/>
    <n v="958"/>
    <n v="5"/>
    <x v="2"/>
    <s v="Meudon"/>
    <x v="247"/>
    <n v="414.29"/>
    <s v="Facture"/>
    <x v="0"/>
    <s v="décembre 24"/>
    <x v="10"/>
    <n v="12"/>
    <x v="131"/>
    <n v="27873.34"/>
    <n v="105083.44"/>
    <n v="0.26524999999999999"/>
  </r>
  <r>
    <x v="0"/>
    <n v="959"/>
    <n v="12"/>
    <x v="3"/>
    <s v="Meudon"/>
    <x v="247"/>
    <n v="398.13"/>
    <s v="Facture"/>
    <x v="0"/>
    <s v="décembre 24"/>
    <x v="10"/>
    <n v="12"/>
    <x v="131"/>
    <n v="27873.34"/>
    <n v="105083.44"/>
    <n v="0.26524999999999999"/>
  </r>
  <r>
    <x v="0"/>
    <n v="960"/>
    <n v="10"/>
    <x v="4"/>
    <s v="Meudon"/>
    <x v="248"/>
    <n v="328.14"/>
    <s v="Facture"/>
    <x v="0"/>
    <s v="décembre 24"/>
    <x v="10"/>
    <n v="12"/>
    <x v="132"/>
    <n v="27873.34"/>
    <n v="105083.44"/>
    <n v="0.26524999999999999"/>
  </r>
  <r>
    <x v="0"/>
    <n v="961"/>
    <n v="12"/>
    <x v="3"/>
    <s v="Meudon"/>
    <x v="248"/>
    <n v="171.36"/>
    <s v="Facture"/>
    <x v="0"/>
    <s v="décembre 24"/>
    <x v="10"/>
    <n v="12"/>
    <x v="132"/>
    <n v="27873.34"/>
    <n v="105083.44"/>
    <n v="0.26524999999999999"/>
  </r>
  <r>
    <x v="0"/>
    <n v="962"/>
    <n v="44"/>
    <x v="13"/>
    <s v="Meudon"/>
    <x v="248"/>
    <n v="384.72"/>
    <s v="Facture"/>
    <x v="0"/>
    <s v="décembre 24"/>
    <x v="10"/>
    <n v="12"/>
    <x v="132"/>
    <n v="27873.34"/>
    <n v="105083.44"/>
    <n v="0.26524999999999999"/>
  </r>
  <r>
    <x v="0"/>
    <n v="963"/>
    <n v="5"/>
    <x v="2"/>
    <s v="Meudon"/>
    <x v="248"/>
    <n v="496.49"/>
    <s v="Facture"/>
    <x v="0"/>
    <s v="décembre 24"/>
    <x v="10"/>
    <n v="12"/>
    <x v="132"/>
    <n v="27873.34"/>
    <n v="105083.44"/>
    <n v="0.26524999999999999"/>
  </r>
  <r>
    <x v="0"/>
    <n v="964"/>
    <n v="3"/>
    <x v="5"/>
    <s v="Meudon"/>
    <x v="248"/>
    <n v="409.06"/>
    <s v="Facture"/>
    <x v="0"/>
    <s v="décembre 24"/>
    <x v="10"/>
    <n v="12"/>
    <x v="132"/>
    <n v="27873.34"/>
    <n v="105083.44"/>
    <n v="0.26524999999999999"/>
  </r>
  <r>
    <x v="0"/>
    <n v="965"/>
    <n v="44"/>
    <x v="13"/>
    <s v="Meudon"/>
    <x v="249"/>
    <n v="375"/>
    <s v="Facture"/>
    <x v="0"/>
    <s v="décembre 24"/>
    <x v="10"/>
    <n v="12"/>
    <x v="134"/>
    <n v="27873.34"/>
    <n v="105083.44"/>
    <n v="0.26524999999999999"/>
  </r>
  <r>
    <x v="0"/>
    <n v="966"/>
    <n v="10"/>
    <x v="4"/>
    <s v="Meudon"/>
    <x v="249"/>
    <n v="277.58"/>
    <s v="Facture"/>
    <x v="0"/>
    <s v="décembre 24"/>
    <x v="10"/>
    <n v="12"/>
    <x v="134"/>
    <n v="27873.34"/>
    <n v="105083.44"/>
    <n v="0.26524999999999999"/>
  </r>
  <r>
    <x v="0"/>
    <n v="967"/>
    <n v="12"/>
    <x v="3"/>
    <s v="Meudon"/>
    <x v="249"/>
    <n v="382.98"/>
    <s v="Facture"/>
    <x v="0"/>
    <s v="décembre 24"/>
    <x v="10"/>
    <n v="12"/>
    <x v="134"/>
    <n v="27873.34"/>
    <n v="105083.44"/>
    <n v="0.26524999999999999"/>
  </r>
  <r>
    <x v="0"/>
    <n v="968"/>
    <n v="49"/>
    <x v="17"/>
    <s v="Meudon"/>
    <x v="247"/>
    <n v="308"/>
    <s v="Facture"/>
    <x v="0"/>
    <s v="décembre 24"/>
    <x v="10"/>
    <n v="12"/>
    <x v="131"/>
    <n v="27873.34"/>
    <n v="105083.44"/>
    <n v="0.26524999999999999"/>
  </r>
  <r>
    <x v="0"/>
    <n v="969"/>
    <n v="5"/>
    <x v="2"/>
    <s v="Meudon"/>
    <x v="249"/>
    <n v="604.67999999999995"/>
    <s v="Facture"/>
    <x v="0"/>
    <s v="décembre 24"/>
    <x v="10"/>
    <n v="12"/>
    <x v="134"/>
    <n v="27873.34"/>
    <n v="105083.44"/>
    <n v="0.26524999999999999"/>
  </r>
  <r>
    <x v="0"/>
    <n v="970"/>
    <n v="15"/>
    <x v="0"/>
    <s v="Meudon"/>
    <x v="247"/>
    <n v="676.04"/>
    <s v="Facture"/>
    <x v="0"/>
    <s v="décembre 24"/>
    <x v="10"/>
    <n v="12"/>
    <x v="131"/>
    <n v="27873.34"/>
    <n v="105083.44"/>
    <n v="0.26524999999999999"/>
  </r>
  <r>
    <x v="0"/>
    <n v="971"/>
    <n v="44"/>
    <x v="13"/>
    <s v="Meudon"/>
    <x v="250"/>
    <n v="446.08"/>
    <s v="Facture"/>
    <x v="0"/>
    <s v="décembre 24"/>
    <x v="10"/>
    <n v="12"/>
    <x v="133"/>
    <n v="27873.34"/>
    <n v="105083.44"/>
    <n v="0.26524999999999999"/>
  </r>
  <r>
    <x v="0"/>
    <n v="972"/>
    <n v="44"/>
    <x v="13"/>
    <s v="Meudon"/>
    <x v="250"/>
    <n v="53.1"/>
    <s v="Facture"/>
    <x v="0"/>
    <s v="décembre 24"/>
    <x v="10"/>
    <n v="12"/>
    <x v="133"/>
    <n v="27873.34"/>
    <n v="105083.44"/>
    <n v="0.26524999999999999"/>
  </r>
  <r>
    <x v="0"/>
    <n v="973"/>
    <n v="8"/>
    <x v="6"/>
    <s v="Meudon"/>
    <x v="250"/>
    <n v="714.43"/>
    <s v="Facture"/>
    <x v="0"/>
    <s v="décembre 24"/>
    <x v="10"/>
    <n v="12"/>
    <x v="133"/>
    <n v="27873.34"/>
    <n v="105083.44"/>
    <n v="0.26524999999999999"/>
  </r>
  <r>
    <x v="0"/>
    <n v="974"/>
    <n v="44"/>
    <x v="13"/>
    <s v="Meudon"/>
    <x v="251"/>
    <n v="151.6"/>
    <s v="Facture"/>
    <x v="0"/>
    <s v="décembre 24"/>
    <x v="10"/>
    <n v="12"/>
    <x v="135"/>
    <n v="27873.34"/>
    <n v="105083.44"/>
    <n v="0.26524999999999999"/>
  </r>
  <r>
    <x v="0"/>
    <n v="975"/>
    <n v="8"/>
    <x v="6"/>
    <s v="Meudon"/>
    <x v="252"/>
    <n v="742.85"/>
    <s v="Facture"/>
    <x v="0"/>
    <s v="décembre 24"/>
    <x v="10"/>
    <n v="12"/>
    <x v="136"/>
    <n v="27873.34"/>
    <n v="105083.44"/>
    <n v="0.26524999999999999"/>
  </r>
  <r>
    <x v="0"/>
    <n v="976"/>
    <n v="44"/>
    <x v="13"/>
    <s v="Meudon"/>
    <x v="250"/>
    <n v="20.8"/>
    <s v="Facture"/>
    <x v="0"/>
    <s v="décembre 24"/>
    <x v="10"/>
    <n v="12"/>
    <x v="133"/>
    <n v="27873.34"/>
    <n v="105083.44"/>
    <n v="0.26524999999999999"/>
  </r>
  <r>
    <x v="0"/>
    <n v="977"/>
    <n v="44"/>
    <x v="13"/>
    <s v="Meudon"/>
    <x v="252"/>
    <n v="236.84"/>
    <s v="Facture"/>
    <x v="0"/>
    <s v="décembre 24"/>
    <x v="10"/>
    <n v="12"/>
    <x v="136"/>
    <n v="27873.34"/>
    <n v="105083.44"/>
    <n v="0.26524999999999999"/>
  </r>
  <r>
    <x v="0"/>
    <n v="978"/>
    <n v="3"/>
    <x v="5"/>
    <s v="Meudon"/>
    <x v="252"/>
    <n v="147.97999999999999"/>
    <s v="Facture"/>
    <x v="0"/>
    <s v="décembre 24"/>
    <x v="10"/>
    <n v="12"/>
    <x v="136"/>
    <n v="27873.34"/>
    <n v="105083.44"/>
    <n v="0.26524999999999999"/>
  </r>
  <r>
    <x v="0"/>
    <n v="979"/>
    <n v="3"/>
    <x v="5"/>
    <s v="Meudon"/>
    <x v="252"/>
    <n v="17.14"/>
    <s v="Facture"/>
    <x v="0"/>
    <s v="décembre 24"/>
    <x v="10"/>
    <n v="12"/>
    <x v="136"/>
    <n v="27873.34"/>
    <n v="105083.44"/>
    <n v="0.26524999999999999"/>
  </r>
  <r>
    <x v="0"/>
    <n v="980"/>
    <n v="15"/>
    <x v="0"/>
    <s v="Meudon"/>
    <x v="250"/>
    <n v="220.88"/>
    <s v="Facture"/>
    <x v="0"/>
    <s v="décembre 24"/>
    <x v="10"/>
    <n v="12"/>
    <x v="133"/>
    <n v="27873.34"/>
    <n v="105083.44"/>
    <n v="0.26524999999999999"/>
  </r>
  <r>
    <x v="0"/>
    <n v="981"/>
    <n v="5"/>
    <x v="2"/>
    <s v="Meudon"/>
    <x v="252"/>
    <n v="685.89"/>
    <s v="Facture"/>
    <x v="0"/>
    <s v="décembre 24"/>
    <x v="10"/>
    <n v="12"/>
    <x v="136"/>
    <n v="27873.34"/>
    <n v="105083.44"/>
    <n v="0.26524999999999999"/>
  </r>
  <r>
    <x v="0"/>
    <n v="982"/>
    <n v="12"/>
    <x v="3"/>
    <s v="Meudon"/>
    <x v="252"/>
    <n v="735.71"/>
    <s v="Facture"/>
    <x v="0"/>
    <s v="décembre 24"/>
    <x v="10"/>
    <n v="12"/>
    <x v="136"/>
    <n v="27873.34"/>
    <n v="105083.44"/>
    <n v="0.26524999999999999"/>
  </r>
  <r>
    <x v="0"/>
    <n v="983"/>
    <n v="12"/>
    <x v="3"/>
    <s v="Meudon"/>
    <x v="250"/>
    <n v="437.47"/>
    <s v="Facture"/>
    <x v="0"/>
    <s v="décembre 24"/>
    <x v="10"/>
    <n v="12"/>
    <x v="133"/>
    <n v="27873.34"/>
    <n v="105083.44"/>
    <n v="0.26524999999999999"/>
  </r>
  <r>
    <x v="0"/>
    <n v="984"/>
    <n v="5"/>
    <x v="2"/>
    <s v="Meudon"/>
    <x v="253"/>
    <n v="799.08"/>
    <s v="Facture"/>
    <x v="0"/>
    <s v="décembre 24"/>
    <x v="10"/>
    <n v="12"/>
    <x v="138"/>
    <n v="27873.34"/>
    <n v="105083.44"/>
    <n v="0.26524999999999999"/>
  </r>
  <r>
    <x v="0"/>
    <n v="985"/>
    <n v="10"/>
    <x v="4"/>
    <s v="Meudon"/>
    <x v="253"/>
    <n v="399.96"/>
    <s v="Facture"/>
    <x v="0"/>
    <s v="décembre 24"/>
    <x v="10"/>
    <n v="12"/>
    <x v="138"/>
    <n v="27873.34"/>
    <n v="105083.44"/>
    <n v="0.26524999999999999"/>
  </r>
  <r>
    <x v="0"/>
    <n v="986"/>
    <n v="12"/>
    <x v="3"/>
    <s v="Meudon"/>
    <x v="253"/>
    <n v="559.89"/>
    <s v="Facture"/>
    <x v="0"/>
    <s v="décembre 24"/>
    <x v="10"/>
    <n v="12"/>
    <x v="138"/>
    <n v="27873.34"/>
    <n v="105083.44"/>
    <n v="0.26524999999999999"/>
  </r>
  <r>
    <x v="0"/>
    <n v="987"/>
    <n v="12"/>
    <x v="3"/>
    <s v="Meudon"/>
    <x v="253"/>
    <n v="83.22"/>
    <s v="Facture"/>
    <x v="0"/>
    <s v="décembre 24"/>
    <x v="10"/>
    <n v="12"/>
    <x v="138"/>
    <n v="27873.34"/>
    <n v="105083.44"/>
    <n v="0.26524999999999999"/>
  </r>
  <r>
    <x v="0"/>
    <n v="988"/>
    <n v="44"/>
    <x v="13"/>
    <s v="Meudon"/>
    <x v="253"/>
    <n v="309.82"/>
    <s v="Facture"/>
    <x v="0"/>
    <s v="décembre 24"/>
    <x v="10"/>
    <n v="12"/>
    <x v="138"/>
    <n v="27873.34"/>
    <n v="105083.44"/>
    <n v="0.26524999999999999"/>
  </r>
  <r>
    <x v="0"/>
    <n v="989"/>
    <n v="5"/>
    <x v="2"/>
    <s v="Meudon"/>
    <x v="254"/>
    <n v="436.15"/>
    <s v="Facture"/>
    <x v="0"/>
    <s v="décembre 24"/>
    <x v="10"/>
    <n v="12"/>
    <x v="139"/>
    <n v="27873.34"/>
    <n v="105083.44"/>
    <n v="0.26524999999999999"/>
  </r>
  <r>
    <x v="0"/>
    <n v="990"/>
    <n v="15"/>
    <x v="0"/>
    <s v="Meudon"/>
    <x v="254"/>
    <n v="304.89999999999998"/>
    <s v="Facture"/>
    <x v="0"/>
    <s v="décembre 24"/>
    <x v="10"/>
    <n v="12"/>
    <x v="139"/>
    <n v="27873.34"/>
    <n v="105083.44"/>
    <n v="0.26524999999999999"/>
  </r>
  <r>
    <x v="0"/>
    <n v="991"/>
    <n v="44"/>
    <x v="13"/>
    <s v="Meudon"/>
    <x v="254"/>
    <n v="340.1"/>
    <s v="Facture"/>
    <x v="0"/>
    <s v="décembre 24"/>
    <x v="10"/>
    <n v="12"/>
    <x v="139"/>
    <n v="27873.34"/>
    <n v="105083.44"/>
    <n v="0.26524999999999999"/>
  </r>
  <r>
    <x v="0"/>
    <n v="992"/>
    <n v="12"/>
    <x v="3"/>
    <s v="Meudon"/>
    <x v="254"/>
    <n v="159.41999999999999"/>
    <s v="Facture"/>
    <x v="0"/>
    <s v="décembre 24"/>
    <x v="10"/>
    <n v="12"/>
    <x v="139"/>
    <n v="27873.34"/>
    <n v="105083.44"/>
    <n v="0.26524999999999999"/>
  </r>
  <r>
    <x v="0"/>
    <n v="993"/>
    <n v="3"/>
    <x v="5"/>
    <s v="Meudon"/>
    <x v="254"/>
    <n v="201.6"/>
    <s v="Facture"/>
    <x v="0"/>
    <s v="décembre 24"/>
    <x v="10"/>
    <n v="12"/>
    <x v="139"/>
    <n v="27873.34"/>
    <n v="105083.44"/>
    <n v="0.26524999999999999"/>
  </r>
  <r>
    <x v="0"/>
    <n v="994"/>
    <n v="12"/>
    <x v="3"/>
    <s v="Meudon"/>
    <x v="255"/>
    <n v="63.8"/>
    <s v="Facture"/>
    <x v="0"/>
    <s v="décembre 24"/>
    <x v="10"/>
    <n v="12"/>
    <x v="140"/>
    <n v="27873.34"/>
    <n v="105083.44"/>
    <n v="0.26524999999999999"/>
  </r>
  <r>
    <x v="0"/>
    <n v="995"/>
    <n v="12"/>
    <x v="3"/>
    <s v="Meudon"/>
    <x v="255"/>
    <n v="107.36"/>
    <s v="Facture"/>
    <x v="0"/>
    <s v="décembre 24"/>
    <x v="10"/>
    <n v="12"/>
    <x v="140"/>
    <n v="27873.34"/>
    <n v="105083.44"/>
    <n v="0.26524999999999999"/>
  </r>
  <r>
    <x v="0"/>
    <n v="996"/>
    <n v="5"/>
    <x v="2"/>
    <s v="Meudon"/>
    <x v="256"/>
    <n v="216.37"/>
    <s v="Facture"/>
    <x v="0"/>
    <s v="décembre 24"/>
    <x v="10"/>
    <n v="12"/>
    <x v="141"/>
    <n v="27873.34"/>
    <n v="105083.44"/>
    <n v="0.26524999999999999"/>
  </r>
  <r>
    <x v="0"/>
    <n v="997"/>
    <n v="5"/>
    <x v="2"/>
    <s v="Meudon"/>
    <x v="255"/>
    <n v="353.07"/>
    <s v="Facture"/>
    <x v="0"/>
    <s v="décembre 24"/>
    <x v="10"/>
    <n v="12"/>
    <x v="140"/>
    <n v="27873.34"/>
    <n v="105083.44"/>
    <n v="0.26524999999999999"/>
  </r>
  <r>
    <x v="0"/>
    <n v="998"/>
    <n v="12"/>
    <x v="3"/>
    <s v="Meudon"/>
    <x v="255"/>
    <n v="169.88"/>
    <s v="Facture"/>
    <x v="0"/>
    <s v="décembre 24"/>
    <x v="10"/>
    <n v="12"/>
    <x v="140"/>
    <n v="27873.34"/>
    <n v="105083.44"/>
    <n v="0.26524999999999999"/>
  </r>
  <r>
    <x v="0"/>
    <n v="999"/>
    <n v="8"/>
    <x v="6"/>
    <s v="Meudon"/>
    <x v="254"/>
    <n v="1060.3599999999999"/>
    <s v="Facture"/>
    <x v="0"/>
    <s v="décembre 24"/>
    <x v="10"/>
    <n v="12"/>
    <x v="139"/>
    <n v="27873.34"/>
    <n v="105083.44"/>
    <n v="0.26524999999999999"/>
  </r>
  <r>
    <x v="0"/>
    <n v="1000"/>
    <n v="44"/>
    <x v="13"/>
    <s v="Meudon"/>
    <x v="255"/>
    <n v="662.33"/>
    <s v="Facture"/>
    <x v="0"/>
    <s v="décembre 24"/>
    <x v="10"/>
    <n v="12"/>
    <x v="140"/>
    <n v="27873.34"/>
    <n v="105083.44"/>
    <n v="0.26524999999999999"/>
  </r>
  <r>
    <x v="0"/>
    <n v="1001"/>
    <n v="8"/>
    <x v="6"/>
    <s v="Meudon"/>
    <x v="255"/>
    <n v="599.35"/>
    <s v="Facture"/>
    <x v="0"/>
    <s v="décembre 24"/>
    <x v="10"/>
    <n v="12"/>
    <x v="140"/>
    <n v="27873.34"/>
    <n v="105083.44"/>
    <n v="0.26524999999999999"/>
  </r>
  <r>
    <x v="0"/>
    <n v="1002"/>
    <n v="10"/>
    <x v="4"/>
    <s v="Meudon"/>
    <x v="255"/>
    <n v="509.79"/>
    <s v="Facture"/>
    <x v="0"/>
    <s v="décembre 24"/>
    <x v="10"/>
    <n v="12"/>
    <x v="140"/>
    <n v="27873.34"/>
    <n v="105083.44"/>
    <n v="0.26524999999999999"/>
  </r>
  <r>
    <x v="0"/>
    <n v="1003"/>
    <n v="10"/>
    <x v="4"/>
    <s v="Meudon"/>
    <x v="257"/>
    <n v="182.08"/>
    <s v="Facture"/>
    <x v="0"/>
    <s v="décembre 24"/>
    <x v="10"/>
    <n v="12"/>
    <x v="142"/>
    <n v="27873.34"/>
    <n v="105083.44"/>
    <n v="0.26524999999999999"/>
  </r>
  <r>
    <x v="0"/>
    <n v="1004"/>
    <n v="5"/>
    <x v="2"/>
    <s v="Meudon"/>
    <x v="257"/>
    <n v="577.01"/>
    <s v="Facture"/>
    <x v="0"/>
    <s v="décembre 24"/>
    <x v="10"/>
    <n v="12"/>
    <x v="142"/>
    <n v="27873.34"/>
    <n v="105083.44"/>
    <n v="0.26524999999999999"/>
  </r>
  <r>
    <x v="0"/>
    <n v="1005"/>
    <n v="10"/>
    <x v="4"/>
    <s v="Meudon"/>
    <x v="256"/>
    <n v="172.95"/>
    <s v="Facture"/>
    <x v="0"/>
    <s v="décembre 24"/>
    <x v="10"/>
    <n v="12"/>
    <x v="141"/>
    <n v="27873.34"/>
    <n v="105083.44"/>
    <n v="0.26524999999999999"/>
  </r>
  <r>
    <x v="0"/>
    <n v="1006"/>
    <n v="15"/>
    <x v="0"/>
    <s v="Meudon"/>
    <x v="255"/>
    <n v="376.85"/>
    <s v="Facture"/>
    <x v="0"/>
    <s v="décembre 24"/>
    <x v="10"/>
    <n v="12"/>
    <x v="140"/>
    <n v="27873.34"/>
    <n v="105083.44"/>
    <n v="0.26524999999999999"/>
  </r>
  <r>
    <x v="0"/>
    <n v="1007"/>
    <n v="44"/>
    <x v="13"/>
    <s v="Meudon"/>
    <x v="256"/>
    <n v="609.28"/>
    <s v="Facture"/>
    <x v="0"/>
    <s v="décembre 24"/>
    <x v="10"/>
    <n v="12"/>
    <x v="141"/>
    <n v="27873.34"/>
    <n v="105083.44"/>
    <n v="0.26524999999999999"/>
  </r>
  <r>
    <x v="0"/>
    <n v="1008"/>
    <n v="12"/>
    <x v="3"/>
    <s v="Meudon"/>
    <x v="255"/>
    <n v="654.15"/>
    <s v="Facture"/>
    <x v="0"/>
    <s v="décembre 24"/>
    <x v="10"/>
    <n v="12"/>
    <x v="140"/>
    <n v="27873.34"/>
    <n v="105083.44"/>
    <n v="0.26524999999999999"/>
  </r>
  <r>
    <x v="0"/>
    <n v="1009"/>
    <n v="44"/>
    <x v="13"/>
    <s v="Meudon"/>
    <x v="256"/>
    <n v="-29.62"/>
    <s v="Facture"/>
    <x v="0"/>
    <s v="décembre 24"/>
    <x v="10"/>
    <n v="12"/>
    <x v="141"/>
    <n v="27873.34"/>
    <n v="105083.44"/>
    <n v="0.26524999999999999"/>
  </r>
  <r>
    <x v="0"/>
    <n v="1010"/>
    <n v="44"/>
    <x v="13"/>
    <s v="Meudon"/>
    <x v="257"/>
    <n v="157.6"/>
    <s v="Facture"/>
    <x v="0"/>
    <s v="décembre 24"/>
    <x v="10"/>
    <n v="12"/>
    <x v="142"/>
    <n v="27873.34"/>
    <n v="105083.44"/>
    <n v="0.26524999999999999"/>
  </r>
  <r>
    <x v="0"/>
    <n v="1011"/>
    <n v="12"/>
    <x v="3"/>
    <s v="Meudon"/>
    <x v="257"/>
    <n v="792.07"/>
    <s v="Facture"/>
    <x v="0"/>
    <s v="décembre 24"/>
    <x v="10"/>
    <n v="12"/>
    <x v="142"/>
    <n v="27873.34"/>
    <n v="105083.44"/>
    <n v="0.26524999999999999"/>
  </r>
  <r>
    <x v="0"/>
    <n v="1012"/>
    <n v="3"/>
    <x v="5"/>
    <s v="Meudon"/>
    <x v="256"/>
    <n v="711.12"/>
    <s v="Facture"/>
    <x v="0"/>
    <s v="décembre 24"/>
    <x v="10"/>
    <n v="12"/>
    <x v="141"/>
    <n v="27873.34"/>
    <n v="105083.44"/>
    <n v="0.26524999999999999"/>
  </r>
  <r>
    <x v="0"/>
    <n v="1013"/>
    <n v="5"/>
    <x v="2"/>
    <s v="Meudon"/>
    <x v="258"/>
    <n v="438.97"/>
    <s v="Facture"/>
    <x v="0"/>
    <s v="décembre 24"/>
    <x v="10"/>
    <n v="12"/>
    <x v="144"/>
    <n v="27873.34"/>
    <n v="105083.44"/>
    <n v="0.26524999999999999"/>
  </r>
  <r>
    <x v="0"/>
    <n v="1014"/>
    <n v="44"/>
    <x v="13"/>
    <s v="Meudon"/>
    <x v="259"/>
    <n v="78.14"/>
    <s v="Facture"/>
    <x v="0"/>
    <s v="décembre 24"/>
    <x v="10"/>
    <n v="12"/>
    <x v="143"/>
    <n v="27873.34"/>
    <n v="105083.44"/>
    <n v="0.26524999999999999"/>
  </r>
  <r>
    <x v="0"/>
    <n v="1015"/>
    <n v="44"/>
    <x v="13"/>
    <s v="Meudon"/>
    <x v="260"/>
    <n v="214.7"/>
    <s v="Facture"/>
    <x v="0"/>
    <s v="décembre 24"/>
    <x v="10"/>
    <n v="12"/>
    <x v="181"/>
    <n v="27873.34"/>
    <n v="105083.44"/>
    <n v="0.26524999999999999"/>
  </r>
  <r>
    <x v="0"/>
    <n v="1016"/>
    <n v="12"/>
    <x v="3"/>
    <s v="Meudon"/>
    <x v="261"/>
    <n v="558.74"/>
    <s v="Facture"/>
    <x v="0"/>
    <s v="décembre 24"/>
    <x v="10"/>
    <n v="12"/>
    <x v="145"/>
    <n v="27873.34"/>
    <n v="105083.44"/>
    <n v="0.26524999999999999"/>
  </r>
  <r>
    <x v="0"/>
    <n v="1017"/>
    <n v="44"/>
    <x v="13"/>
    <s v="Meudon"/>
    <x v="261"/>
    <n v="457.52"/>
    <s v="Facture"/>
    <x v="0"/>
    <s v="décembre 24"/>
    <x v="10"/>
    <n v="12"/>
    <x v="145"/>
    <n v="27873.34"/>
    <n v="105083.44"/>
    <n v="0.26524999999999999"/>
  </r>
  <r>
    <x v="0"/>
    <n v="1018"/>
    <n v="3"/>
    <x v="5"/>
    <s v="Meudon"/>
    <x v="261"/>
    <n v="42.55"/>
    <s v="Facture"/>
    <x v="0"/>
    <s v="décembre 24"/>
    <x v="10"/>
    <n v="12"/>
    <x v="145"/>
    <n v="27873.34"/>
    <n v="105083.44"/>
    <n v="0.26524999999999999"/>
  </r>
  <r>
    <x v="0"/>
    <n v="1019"/>
    <n v="5"/>
    <x v="2"/>
    <s v="Meudon"/>
    <x v="261"/>
    <n v="249.4"/>
    <s v="Facture"/>
    <x v="0"/>
    <s v="décembre 24"/>
    <x v="10"/>
    <n v="12"/>
    <x v="145"/>
    <n v="27873.34"/>
    <n v="105083.44"/>
    <n v="0.26524999999999999"/>
  </r>
  <r>
    <x v="0"/>
    <n v="1020"/>
    <n v="5"/>
    <x v="2"/>
    <s v="Meudon"/>
    <x v="262"/>
    <n v="217.88"/>
    <s v="Facture"/>
    <x v="0"/>
    <s v="décembre 24"/>
    <x v="10"/>
    <n v="12"/>
    <x v="146"/>
    <n v="27873.34"/>
    <n v="105083.44"/>
    <n v="0.26524999999999999"/>
  </r>
  <r>
    <x v="0"/>
    <n v="1021"/>
    <n v="8"/>
    <x v="6"/>
    <s v="Meudon"/>
    <x v="261"/>
    <n v="710.27"/>
    <s v="Facture"/>
    <x v="0"/>
    <s v="décembre 24"/>
    <x v="10"/>
    <n v="12"/>
    <x v="145"/>
    <n v="27873.34"/>
    <n v="105083.44"/>
    <n v="0.26524999999999999"/>
  </r>
  <r>
    <x v="0"/>
    <n v="1022"/>
    <n v="12"/>
    <x v="3"/>
    <s v="Meudon"/>
    <x v="262"/>
    <n v="49.4"/>
    <s v="Facture"/>
    <x v="0"/>
    <s v="décembre 24"/>
    <x v="10"/>
    <n v="12"/>
    <x v="146"/>
    <n v="27873.34"/>
    <n v="105083.44"/>
    <n v="0.26524999999999999"/>
  </r>
  <r>
    <x v="0"/>
    <n v="1023"/>
    <n v="44"/>
    <x v="13"/>
    <s v="Meudon"/>
    <x v="262"/>
    <n v="280.19"/>
    <s v="Facture"/>
    <x v="0"/>
    <s v="décembre 24"/>
    <x v="10"/>
    <n v="12"/>
    <x v="146"/>
    <n v="27873.34"/>
    <n v="105083.44"/>
    <n v="0.26524999999999999"/>
  </r>
  <r>
    <x v="0"/>
    <n v="1024"/>
    <n v="10"/>
    <x v="4"/>
    <s v="Meudon"/>
    <x v="263"/>
    <n v="55.67"/>
    <s v="Facture"/>
    <x v="0"/>
    <s v="décembre 24"/>
    <x v="10"/>
    <n v="12"/>
    <x v="148"/>
    <n v="27873.34"/>
    <n v="105083.44"/>
    <n v="0.26524999999999999"/>
  </r>
  <r>
    <x v="0"/>
    <n v="1025"/>
    <n v="5"/>
    <x v="2"/>
    <s v="Meudon"/>
    <x v="264"/>
    <n v="292.3"/>
    <s v="Facture"/>
    <x v="0"/>
    <s v="décembre 24"/>
    <x v="10"/>
    <n v="12"/>
    <x v="149"/>
    <n v="27873.34"/>
    <n v="105083.44"/>
    <n v="0.26524999999999999"/>
  </r>
  <r>
    <x v="0"/>
    <n v="1026"/>
    <n v="12"/>
    <x v="3"/>
    <s v="Meudon"/>
    <x v="264"/>
    <n v="271.7"/>
    <s v="Facture"/>
    <x v="0"/>
    <s v="décembre 24"/>
    <x v="10"/>
    <n v="12"/>
    <x v="149"/>
    <n v="27873.34"/>
    <n v="105083.44"/>
    <n v="0.26524999999999999"/>
  </r>
  <r>
    <x v="0"/>
    <n v="1027"/>
    <n v="5"/>
    <x v="2"/>
    <s v="Meudon"/>
    <x v="265"/>
    <n v="274.14999999999998"/>
    <s v="Facture"/>
    <x v="0"/>
    <s v="décembre 24"/>
    <x v="10"/>
    <n v="12"/>
    <x v="147"/>
    <n v="27873.34"/>
    <n v="105083.44"/>
    <n v="0.26524999999999999"/>
  </r>
  <r>
    <x v="0"/>
    <n v="1028"/>
    <n v="3"/>
    <x v="5"/>
    <s v="Meudon"/>
    <x v="264"/>
    <n v="160.22"/>
    <s v="Facture"/>
    <x v="0"/>
    <s v="décembre 24"/>
    <x v="10"/>
    <n v="12"/>
    <x v="149"/>
    <n v="27873.34"/>
    <n v="105083.44"/>
    <n v="0.26524999999999999"/>
  </r>
  <r>
    <x v="0"/>
    <n v="1029"/>
    <n v="15"/>
    <x v="0"/>
    <s v="Meudon"/>
    <x v="263"/>
    <n v="97.63"/>
    <s v="Facture"/>
    <x v="0"/>
    <s v="décembre 24"/>
    <x v="10"/>
    <n v="12"/>
    <x v="148"/>
    <n v="27873.34"/>
    <n v="105083.44"/>
    <n v="0.26524999999999999"/>
  </r>
  <r>
    <x v="0"/>
    <n v="1030"/>
    <n v="5"/>
    <x v="2"/>
    <s v="Meudon"/>
    <x v="263"/>
    <n v="178.97"/>
    <s v="Facture"/>
    <x v="0"/>
    <s v="décembre 24"/>
    <x v="10"/>
    <n v="12"/>
    <x v="148"/>
    <n v="27873.34"/>
    <n v="105083.44"/>
    <n v="0.26524999999999999"/>
  </r>
  <r>
    <x v="0"/>
    <n v="1031"/>
    <n v="15"/>
    <x v="0"/>
    <s v="Meudon"/>
    <x v="266"/>
    <n v="67.45"/>
    <s v="Facture"/>
    <x v="0"/>
    <s v="décembre 24"/>
    <x v="10"/>
    <n v="12"/>
    <x v="182"/>
    <n v="27873.34"/>
    <n v="105083.44"/>
    <n v="0.26524999999999999"/>
  </r>
  <r>
    <x v="0"/>
    <n v="1032"/>
    <n v="10"/>
    <x v="4"/>
    <s v="Meudon"/>
    <x v="266"/>
    <n v="117.69"/>
    <s v="Facture"/>
    <x v="0"/>
    <s v="décembre 24"/>
    <x v="10"/>
    <n v="12"/>
    <x v="182"/>
    <n v="27873.34"/>
    <n v="105083.44"/>
    <n v="0.26524999999999999"/>
  </r>
  <r>
    <x v="0"/>
    <n v="1033"/>
    <n v="12"/>
    <x v="3"/>
    <s v="Meudon"/>
    <x v="267"/>
    <n v="339.8"/>
    <s v="Facture"/>
    <x v="0"/>
    <s v="décembre 24"/>
    <x v="10"/>
    <n v="12"/>
    <x v="152"/>
    <n v="27873.34"/>
    <n v="105083.44"/>
    <n v="0.26524999999999999"/>
  </r>
  <r>
    <x v="0"/>
    <n v="1034"/>
    <n v="5"/>
    <x v="2"/>
    <s v="Meudon"/>
    <x v="267"/>
    <n v="199.76"/>
    <s v="Facture"/>
    <x v="0"/>
    <s v="décembre 24"/>
    <x v="10"/>
    <n v="12"/>
    <x v="152"/>
    <n v="27873.34"/>
    <n v="105083.44"/>
    <n v="0.26524999999999999"/>
  </r>
  <r>
    <x v="0"/>
    <n v="1035"/>
    <n v="44"/>
    <x v="13"/>
    <s v="Meudon"/>
    <x v="267"/>
    <n v="141.49"/>
    <s v="Facture"/>
    <x v="0"/>
    <s v="décembre 24"/>
    <x v="10"/>
    <n v="12"/>
    <x v="152"/>
    <n v="27873.34"/>
    <n v="105083.44"/>
    <n v="0.26524999999999999"/>
  </r>
  <r>
    <x v="0"/>
    <n v="1036"/>
    <n v="44"/>
    <x v="13"/>
    <s v="Meudon"/>
    <x v="264"/>
    <n v="314.43"/>
    <s v="Facture"/>
    <x v="0"/>
    <s v="décembre 24"/>
    <x v="10"/>
    <n v="12"/>
    <x v="149"/>
    <n v="27873.34"/>
    <n v="105083.44"/>
    <n v="0.26524999999999999"/>
  </r>
  <r>
    <x v="0"/>
    <n v="1037"/>
    <n v="44"/>
    <x v="13"/>
    <s v="Meudon"/>
    <x v="266"/>
    <n v="144.86000000000001"/>
    <s v="Facture"/>
    <x v="0"/>
    <s v="décembre 24"/>
    <x v="10"/>
    <n v="12"/>
    <x v="182"/>
    <n v="27873.34"/>
    <n v="105083.44"/>
    <n v="0.26524999999999999"/>
  </r>
  <r>
    <x v="0"/>
    <n v="1038"/>
    <n v="8"/>
    <x v="6"/>
    <s v="Meudon"/>
    <x v="266"/>
    <n v="115.83"/>
    <s v="Facture"/>
    <x v="0"/>
    <s v="décembre 24"/>
    <x v="10"/>
    <n v="12"/>
    <x v="182"/>
    <n v="27873.34"/>
    <n v="105083.44"/>
    <n v="0.26524999999999999"/>
  </r>
  <r>
    <x v="0"/>
    <n v="1040"/>
    <n v="5"/>
    <x v="2"/>
    <s v="Meudon"/>
    <x v="268"/>
    <n v="1313.76"/>
    <s v="Facture"/>
    <x v="1"/>
    <s v="janvier 25"/>
    <x v="11"/>
    <n v="1"/>
    <x v="73"/>
    <n v="46352.82"/>
    <n v="160178.82"/>
    <n v="0.28938199999999997"/>
  </r>
  <r>
    <x v="0"/>
    <n v="1041"/>
    <n v="12"/>
    <x v="3"/>
    <s v="Meudon"/>
    <x v="269"/>
    <n v="330.97"/>
    <s v="Facture"/>
    <x v="1"/>
    <s v="janvier 25"/>
    <x v="11"/>
    <n v="1"/>
    <x v="74"/>
    <n v="46352.82"/>
    <n v="160178.82"/>
    <n v="0.28938199999999997"/>
  </r>
  <r>
    <x v="0"/>
    <n v="1042"/>
    <n v="44"/>
    <x v="13"/>
    <s v="Meudon"/>
    <x v="270"/>
    <n v="117.5"/>
    <s v="Facture"/>
    <x v="1"/>
    <s v="janvier 25"/>
    <x v="11"/>
    <n v="1"/>
    <x v="72"/>
    <n v="46352.82"/>
    <n v="160178.82"/>
    <n v="0.28938199999999997"/>
  </r>
  <r>
    <x v="0"/>
    <n v="1043"/>
    <n v="15"/>
    <x v="0"/>
    <s v="Meudon"/>
    <x v="269"/>
    <n v="462.5"/>
    <s v="Facture"/>
    <x v="1"/>
    <s v="janvier 25"/>
    <x v="11"/>
    <n v="1"/>
    <x v="74"/>
    <n v="46352.82"/>
    <n v="160178.82"/>
    <n v="0.28938199999999997"/>
  </r>
  <r>
    <x v="0"/>
    <n v="1044"/>
    <n v="10"/>
    <x v="4"/>
    <s v="Meudon"/>
    <x v="270"/>
    <n v="352.23"/>
    <s v="Facture"/>
    <x v="1"/>
    <s v="janvier 25"/>
    <x v="11"/>
    <n v="1"/>
    <x v="72"/>
    <n v="46352.82"/>
    <n v="160178.82"/>
    <n v="0.28938199999999997"/>
  </r>
  <r>
    <x v="0"/>
    <n v="1045"/>
    <n v="12"/>
    <x v="3"/>
    <s v="Meudon"/>
    <x v="268"/>
    <n v="165.35"/>
    <s v="Facture"/>
    <x v="1"/>
    <s v="janvier 25"/>
    <x v="11"/>
    <n v="1"/>
    <x v="73"/>
    <n v="46352.82"/>
    <n v="160178.82"/>
    <n v="0.28938199999999997"/>
  </r>
  <r>
    <x v="0"/>
    <n v="1046"/>
    <n v="5"/>
    <x v="2"/>
    <s v="Meudon"/>
    <x v="270"/>
    <n v="352.77"/>
    <s v="Facture"/>
    <x v="1"/>
    <s v="janvier 25"/>
    <x v="11"/>
    <n v="1"/>
    <x v="72"/>
    <n v="46352.82"/>
    <n v="160178.82"/>
    <n v="0.28938199999999997"/>
  </r>
  <r>
    <x v="0"/>
    <n v="1047"/>
    <n v="44"/>
    <x v="13"/>
    <s v="Meudon"/>
    <x v="271"/>
    <n v="138.13999999999999"/>
    <s v="Facture"/>
    <x v="1"/>
    <s v="janvier 25"/>
    <x v="11"/>
    <n v="1"/>
    <x v="183"/>
    <n v="46352.82"/>
    <n v="160178.82"/>
    <n v="0.28938199999999997"/>
  </r>
  <r>
    <x v="0"/>
    <n v="1048"/>
    <n v="12"/>
    <x v="3"/>
    <s v="Meudon"/>
    <x v="268"/>
    <n v="882.03"/>
    <s v="Facture"/>
    <x v="1"/>
    <s v="janvier 25"/>
    <x v="11"/>
    <n v="1"/>
    <x v="73"/>
    <n v="46352.82"/>
    <n v="160178.82"/>
    <n v="0.28938199999999997"/>
  </r>
  <r>
    <x v="0"/>
    <n v="1049"/>
    <n v="12"/>
    <x v="3"/>
    <s v="Meudon"/>
    <x v="272"/>
    <n v="193.44"/>
    <s v="Facture"/>
    <x v="1"/>
    <s v="janvier 25"/>
    <x v="11"/>
    <n v="1"/>
    <x v="184"/>
    <n v="46352.82"/>
    <n v="160178.82"/>
    <n v="0.28938199999999997"/>
  </r>
  <r>
    <x v="0"/>
    <n v="1050"/>
    <n v="44"/>
    <x v="13"/>
    <s v="Meudon"/>
    <x v="272"/>
    <n v="370"/>
    <s v="Facture"/>
    <x v="1"/>
    <s v="janvier 25"/>
    <x v="11"/>
    <n v="1"/>
    <x v="184"/>
    <n v="46352.82"/>
    <n v="160178.82"/>
    <n v="0.28938199999999997"/>
  </r>
  <r>
    <x v="0"/>
    <n v="1051"/>
    <n v="10"/>
    <x v="4"/>
    <s v="Meudon"/>
    <x v="272"/>
    <n v="369.17"/>
    <s v="Facture"/>
    <x v="1"/>
    <s v="janvier 25"/>
    <x v="11"/>
    <n v="1"/>
    <x v="184"/>
    <n v="46352.82"/>
    <n v="160178.82"/>
    <n v="0.28938199999999997"/>
  </r>
  <r>
    <x v="0"/>
    <n v="1052"/>
    <n v="15"/>
    <x v="0"/>
    <s v="Meudon"/>
    <x v="273"/>
    <n v="406.41"/>
    <s v="Facture"/>
    <x v="1"/>
    <s v="janvier 25"/>
    <x v="11"/>
    <n v="1"/>
    <x v="75"/>
    <n v="46352.82"/>
    <n v="160178.82"/>
    <n v="0.28938199999999997"/>
  </r>
  <r>
    <x v="0"/>
    <n v="1053"/>
    <n v="12"/>
    <x v="3"/>
    <s v="Meudon"/>
    <x v="274"/>
    <n v="738.31"/>
    <s v="Facture"/>
    <x v="1"/>
    <s v="janvier 25"/>
    <x v="11"/>
    <n v="1"/>
    <x v="78"/>
    <n v="46352.82"/>
    <n v="160178.82"/>
    <n v="0.28938199999999997"/>
  </r>
  <r>
    <x v="0"/>
    <n v="1054"/>
    <n v="44"/>
    <x v="13"/>
    <s v="Meudon"/>
    <x v="274"/>
    <n v="221.05"/>
    <s v="Facture"/>
    <x v="1"/>
    <s v="janvier 25"/>
    <x v="11"/>
    <n v="1"/>
    <x v="78"/>
    <n v="46352.82"/>
    <n v="160178.82"/>
    <n v="0.28938199999999997"/>
  </r>
  <r>
    <x v="0"/>
    <n v="1055"/>
    <n v="10"/>
    <x v="4"/>
    <s v="Meudon"/>
    <x v="274"/>
    <n v="178.66"/>
    <s v="Facture"/>
    <x v="1"/>
    <s v="janvier 25"/>
    <x v="11"/>
    <n v="1"/>
    <x v="78"/>
    <n v="46352.82"/>
    <n v="160178.82"/>
    <n v="0.28938199999999997"/>
  </r>
  <r>
    <x v="0"/>
    <n v="1056"/>
    <n v="15"/>
    <x v="0"/>
    <s v="Meudon"/>
    <x v="274"/>
    <n v="141.54"/>
    <s v="Facture"/>
    <x v="1"/>
    <s v="janvier 25"/>
    <x v="11"/>
    <n v="1"/>
    <x v="78"/>
    <n v="46352.82"/>
    <n v="160178.82"/>
    <n v="0.28938199999999997"/>
  </r>
  <r>
    <x v="0"/>
    <n v="1057"/>
    <n v="44"/>
    <x v="13"/>
    <s v="Meudon"/>
    <x v="268"/>
    <n v="987.17"/>
    <s v="Facture"/>
    <x v="1"/>
    <s v="janvier 25"/>
    <x v="11"/>
    <n v="1"/>
    <x v="73"/>
    <n v="46352.82"/>
    <n v="160178.82"/>
    <n v="0.28938199999999997"/>
  </r>
  <r>
    <x v="0"/>
    <n v="1058"/>
    <n v="44"/>
    <x v="13"/>
    <s v="Meudon"/>
    <x v="273"/>
    <n v="1113.53"/>
    <s v="Facture"/>
    <x v="1"/>
    <s v="janvier 25"/>
    <x v="11"/>
    <n v="1"/>
    <x v="75"/>
    <n v="46352.82"/>
    <n v="160178.82"/>
    <n v="0.28938199999999997"/>
  </r>
  <r>
    <x v="0"/>
    <n v="1059"/>
    <n v="8"/>
    <x v="6"/>
    <s v="Meudon"/>
    <x v="268"/>
    <n v="872.94"/>
    <s v="Facture"/>
    <x v="1"/>
    <s v="janvier 25"/>
    <x v="11"/>
    <n v="1"/>
    <x v="73"/>
    <n v="46352.82"/>
    <n v="160178.82"/>
    <n v="0.28938199999999997"/>
  </r>
  <r>
    <x v="0"/>
    <n v="1060"/>
    <n v="5"/>
    <x v="2"/>
    <s v="Meudon"/>
    <x v="273"/>
    <n v="719.78"/>
    <s v="Facture"/>
    <x v="1"/>
    <s v="janvier 25"/>
    <x v="11"/>
    <n v="1"/>
    <x v="75"/>
    <n v="46352.82"/>
    <n v="160178.82"/>
    <n v="0.28938199999999997"/>
  </r>
  <r>
    <x v="0"/>
    <n v="1061"/>
    <n v="8"/>
    <x v="6"/>
    <s v="Meudon"/>
    <x v="273"/>
    <n v="762.14"/>
    <s v="Facture"/>
    <x v="1"/>
    <s v="janvier 25"/>
    <x v="11"/>
    <n v="1"/>
    <x v="75"/>
    <n v="46352.82"/>
    <n v="160178.82"/>
    <n v="0.28938199999999997"/>
  </r>
  <r>
    <x v="0"/>
    <n v="1062"/>
    <n v="12"/>
    <x v="3"/>
    <s v="Meudon"/>
    <x v="273"/>
    <n v="709.51"/>
    <s v="Facture"/>
    <x v="1"/>
    <s v="janvier 25"/>
    <x v="11"/>
    <n v="1"/>
    <x v="75"/>
    <n v="46352.82"/>
    <n v="160178.82"/>
    <n v="0.28938199999999997"/>
  </r>
  <r>
    <x v="0"/>
    <n v="1063"/>
    <n v="12"/>
    <x v="3"/>
    <s v="Meudon"/>
    <x v="273"/>
    <n v="25.9"/>
    <s v="Facture"/>
    <x v="1"/>
    <s v="janvier 25"/>
    <x v="11"/>
    <n v="1"/>
    <x v="75"/>
    <n v="46352.82"/>
    <n v="160178.82"/>
    <n v="0.28938199999999997"/>
  </r>
  <r>
    <x v="0"/>
    <n v="1064"/>
    <n v="3"/>
    <x v="5"/>
    <s v="Meudon"/>
    <x v="275"/>
    <n v="4.62"/>
    <s v="Facture"/>
    <x v="1"/>
    <s v="janvier 25"/>
    <x v="11"/>
    <n v="1"/>
    <x v="76"/>
    <n v="46352.82"/>
    <n v="160178.82"/>
    <n v="0.28938199999999997"/>
  </r>
  <r>
    <x v="0"/>
    <n v="1065"/>
    <n v="3"/>
    <x v="5"/>
    <s v="Meudon"/>
    <x v="275"/>
    <n v="437.07"/>
    <s v="Facture"/>
    <x v="1"/>
    <s v="janvier 25"/>
    <x v="11"/>
    <n v="1"/>
    <x v="76"/>
    <n v="46352.82"/>
    <n v="160178.82"/>
    <n v="0.28938199999999997"/>
  </r>
  <r>
    <x v="0"/>
    <n v="1066"/>
    <n v="8"/>
    <x v="6"/>
    <s v="Meudon"/>
    <x v="272"/>
    <n v="1003.82"/>
    <s v="Facture"/>
    <x v="1"/>
    <s v="janvier 25"/>
    <x v="11"/>
    <n v="1"/>
    <x v="184"/>
    <n v="46352.82"/>
    <n v="160178.82"/>
    <n v="0.28938199999999997"/>
  </r>
  <r>
    <x v="0"/>
    <n v="1067"/>
    <n v="3"/>
    <x v="5"/>
    <s v="Meudon"/>
    <x v="274"/>
    <n v="525.29"/>
    <s v="Facture"/>
    <x v="1"/>
    <s v="janvier 25"/>
    <x v="11"/>
    <n v="1"/>
    <x v="78"/>
    <n v="46352.82"/>
    <n v="160178.82"/>
    <n v="0.28938199999999997"/>
  </r>
  <r>
    <x v="0"/>
    <n v="1068"/>
    <n v="12"/>
    <x v="3"/>
    <s v="Meudon"/>
    <x v="276"/>
    <n v="655.01"/>
    <s v="Facture"/>
    <x v="1"/>
    <s v="janvier 25"/>
    <x v="11"/>
    <n v="1"/>
    <x v="77"/>
    <n v="46352.82"/>
    <n v="160178.82"/>
    <n v="0.28938199999999997"/>
  </r>
  <r>
    <x v="0"/>
    <n v="1069"/>
    <n v="10"/>
    <x v="4"/>
    <s v="Meudon"/>
    <x v="276"/>
    <n v="183.61"/>
    <s v="Facture"/>
    <x v="1"/>
    <s v="janvier 25"/>
    <x v="11"/>
    <n v="1"/>
    <x v="77"/>
    <n v="46352.82"/>
    <n v="160178.82"/>
    <n v="0.28938199999999997"/>
  </r>
  <r>
    <x v="0"/>
    <n v="1070"/>
    <n v="45"/>
    <x v="14"/>
    <s v="Meudon"/>
    <x v="277"/>
    <n v="340.2"/>
    <s v="Facture"/>
    <x v="1"/>
    <s v="janvier 25"/>
    <x v="11"/>
    <n v="1"/>
    <x v="79"/>
    <n v="46352.82"/>
    <n v="160178.82"/>
    <n v="0.28938199999999997"/>
  </r>
  <r>
    <x v="0"/>
    <n v="1071"/>
    <n v="12"/>
    <x v="3"/>
    <s v="Meudon"/>
    <x v="278"/>
    <n v="18.8"/>
    <s v="Facture"/>
    <x v="1"/>
    <s v="janvier 25"/>
    <x v="11"/>
    <n v="1"/>
    <x v="82"/>
    <n v="46352.82"/>
    <n v="160178.82"/>
    <n v="0.28938199999999997"/>
  </r>
  <r>
    <x v="0"/>
    <n v="1072"/>
    <n v="5"/>
    <x v="2"/>
    <s v="Meudon"/>
    <x v="279"/>
    <n v="266.98"/>
    <s v="Facture"/>
    <x v="1"/>
    <s v="janvier 25"/>
    <x v="11"/>
    <n v="1"/>
    <x v="80"/>
    <n v="46352.82"/>
    <n v="160178.82"/>
    <n v="0.28938199999999997"/>
  </r>
  <r>
    <x v="0"/>
    <n v="1073"/>
    <n v="5"/>
    <x v="2"/>
    <s v="Meudon"/>
    <x v="276"/>
    <n v="878.09"/>
    <s v="Facture"/>
    <x v="1"/>
    <s v="janvier 25"/>
    <x v="11"/>
    <n v="1"/>
    <x v="77"/>
    <n v="46352.82"/>
    <n v="160178.82"/>
    <n v="0.28938199999999997"/>
  </r>
  <r>
    <x v="0"/>
    <n v="1074"/>
    <n v="3"/>
    <x v="5"/>
    <s v="Meudon"/>
    <x v="278"/>
    <n v="295.5"/>
    <s v="Facture"/>
    <x v="1"/>
    <s v="janvier 25"/>
    <x v="11"/>
    <n v="1"/>
    <x v="82"/>
    <n v="46352.82"/>
    <n v="160178.82"/>
    <n v="0.28938199999999997"/>
  </r>
  <r>
    <x v="0"/>
    <n v="1075"/>
    <n v="10"/>
    <x v="4"/>
    <s v="Meudon"/>
    <x v="279"/>
    <n v="350.93"/>
    <s v="Facture"/>
    <x v="1"/>
    <s v="janvier 25"/>
    <x v="11"/>
    <n v="1"/>
    <x v="80"/>
    <n v="46352.82"/>
    <n v="160178.82"/>
    <n v="0.28938199999999997"/>
  </r>
  <r>
    <x v="0"/>
    <n v="1076"/>
    <n v="44"/>
    <x v="13"/>
    <s v="Meudon"/>
    <x v="278"/>
    <n v="380.02"/>
    <s v="Facture"/>
    <x v="1"/>
    <s v="janvier 25"/>
    <x v="11"/>
    <n v="1"/>
    <x v="82"/>
    <n v="46352.82"/>
    <n v="160178.82"/>
    <n v="0.28938199999999997"/>
  </r>
  <r>
    <x v="0"/>
    <n v="1077"/>
    <n v="12"/>
    <x v="3"/>
    <s v="Meudon"/>
    <x v="280"/>
    <n v="256.88"/>
    <s v="Facture"/>
    <x v="1"/>
    <s v="janvier 25"/>
    <x v="11"/>
    <n v="1"/>
    <x v="83"/>
    <n v="46352.82"/>
    <n v="160178.82"/>
    <n v="0.28938199999999997"/>
  </r>
  <r>
    <x v="0"/>
    <n v="1078"/>
    <n v="8"/>
    <x v="6"/>
    <s v="Meudon"/>
    <x v="280"/>
    <n v="258.3"/>
    <s v="Facture"/>
    <x v="1"/>
    <s v="janvier 25"/>
    <x v="11"/>
    <n v="1"/>
    <x v="83"/>
    <n v="46352.82"/>
    <n v="160178.82"/>
    <n v="0.28938199999999997"/>
  </r>
  <r>
    <x v="0"/>
    <n v="1079"/>
    <n v="44"/>
    <x v="13"/>
    <s v="Meudon"/>
    <x v="280"/>
    <n v="229.77"/>
    <s v="Facture"/>
    <x v="1"/>
    <s v="janvier 25"/>
    <x v="11"/>
    <n v="1"/>
    <x v="83"/>
    <n v="46352.82"/>
    <n v="160178.82"/>
    <n v="0.28938199999999997"/>
  </r>
  <r>
    <x v="0"/>
    <n v="1080"/>
    <n v="12"/>
    <x v="3"/>
    <s v="Meudon"/>
    <x v="278"/>
    <n v="667.85"/>
    <s v="Facture"/>
    <x v="1"/>
    <s v="janvier 25"/>
    <x v="11"/>
    <n v="1"/>
    <x v="82"/>
    <n v="46352.82"/>
    <n v="160178.82"/>
    <n v="0.28938199999999997"/>
  </r>
  <r>
    <x v="0"/>
    <n v="1081"/>
    <n v="8"/>
    <x v="6"/>
    <s v="Meudon"/>
    <x v="278"/>
    <n v="607.75"/>
    <s v="Facture"/>
    <x v="1"/>
    <s v="janvier 25"/>
    <x v="11"/>
    <n v="1"/>
    <x v="82"/>
    <n v="46352.82"/>
    <n v="160178.82"/>
    <n v="0.28938199999999997"/>
  </r>
  <r>
    <x v="0"/>
    <n v="1082"/>
    <n v="44"/>
    <x v="13"/>
    <s v="Meudon"/>
    <x v="276"/>
    <n v="301.56"/>
    <s v="Facture"/>
    <x v="1"/>
    <s v="janvier 25"/>
    <x v="11"/>
    <n v="1"/>
    <x v="77"/>
    <n v="46352.82"/>
    <n v="160178.82"/>
    <n v="0.28938199999999997"/>
  </r>
  <r>
    <x v="0"/>
    <n v="1083"/>
    <n v="44"/>
    <x v="13"/>
    <s v="Meudon"/>
    <x v="279"/>
    <n v="625.27"/>
    <s v="Facture"/>
    <x v="1"/>
    <s v="janvier 25"/>
    <x v="11"/>
    <n v="1"/>
    <x v="80"/>
    <n v="46352.82"/>
    <n v="160178.82"/>
    <n v="0.28938199999999997"/>
  </r>
  <r>
    <x v="0"/>
    <n v="1084"/>
    <n v="8"/>
    <x v="6"/>
    <s v="Meudon"/>
    <x v="281"/>
    <n v="1192.93"/>
    <s v="Facture"/>
    <x v="1"/>
    <s v="janvier 25"/>
    <x v="11"/>
    <n v="1"/>
    <x v="84"/>
    <n v="46352.82"/>
    <n v="160178.82"/>
    <n v="0.28938199999999997"/>
  </r>
  <r>
    <x v="0"/>
    <n v="1085"/>
    <n v="12"/>
    <x v="3"/>
    <s v="Meudon"/>
    <x v="282"/>
    <n v="237.49"/>
    <s v="Facture"/>
    <x v="1"/>
    <s v="janvier 25"/>
    <x v="11"/>
    <n v="1"/>
    <x v="86"/>
    <n v="46352.82"/>
    <n v="160178.82"/>
    <n v="0.28938199999999997"/>
  </r>
  <r>
    <x v="0"/>
    <n v="1086"/>
    <n v="10"/>
    <x v="4"/>
    <s v="Meudon"/>
    <x v="280"/>
    <n v="150.38999999999999"/>
    <s v="Facture"/>
    <x v="1"/>
    <s v="janvier 25"/>
    <x v="11"/>
    <n v="1"/>
    <x v="83"/>
    <n v="46352.82"/>
    <n v="160178.82"/>
    <n v="0.28938199999999997"/>
  </r>
  <r>
    <x v="0"/>
    <n v="1087"/>
    <n v="10"/>
    <x v="4"/>
    <s v="Meudon"/>
    <x v="281"/>
    <n v="467.08"/>
    <s v="Facture"/>
    <x v="1"/>
    <s v="janvier 25"/>
    <x v="11"/>
    <n v="1"/>
    <x v="84"/>
    <n v="46352.82"/>
    <n v="160178.82"/>
    <n v="0.28938199999999997"/>
  </r>
  <r>
    <x v="0"/>
    <n v="1088"/>
    <n v="44"/>
    <x v="13"/>
    <s v="Meudon"/>
    <x v="281"/>
    <n v="476.48"/>
    <s v="Facture"/>
    <x v="1"/>
    <s v="janvier 25"/>
    <x v="11"/>
    <n v="1"/>
    <x v="84"/>
    <n v="46352.82"/>
    <n v="160178.82"/>
    <n v="0.28938199999999997"/>
  </r>
  <r>
    <x v="0"/>
    <n v="1089"/>
    <n v="12"/>
    <x v="3"/>
    <s v="Meudon"/>
    <x v="281"/>
    <n v="561.5"/>
    <s v="Facture"/>
    <x v="1"/>
    <s v="janvier 25"/>
    <x v="11"/>
    <n v="1"/>
    <x v="84"/>
    <n v="46352.82"/>
    <n v="160178.82"/>
    <n v="0.28938199999999997"/>
  </r>
  <r>
    <x v="0"/>
    <n v="1090"/>
    <n v="44"/>
    <x v="13"/>
    <s v="Meudon"/>
    <x v="283"/>
    <n v="183.59"/>
    <s v="Facture"/>
    <x v="1"/>
    <s v="janvier 25"/>
    <x v="11"/>
    <n v="1"/>
    <x v="185"/>
    <n v="46352.82"/>
    <n v="160178.82"/>
    <n v="0.28938199999999997"/>
  </r>
  <r>
    <x v="0"/>
    <n v="1091"/>
    <n v="10"/>
    <x v="4"/>
    <s v="Meudon"/>
    <x v="282"/>
    <n v="369.64"/>
    <s v="Facture"/>
    <x v="1"/>
    <s v="janvier 25"/>
    <x v="11"/>
    <n v="1"/>
    <x v="86"/>
    <n v="46352.82"/>
    <n v="160178.82"/>
    <n v="0.28938199999999997"/>
  </r>
  <r>
    <x v="0"/>
    <n v="1092"/>
    <n v="5"/>
    <x v="2"/>
    <s v="Meudon"/>
    <x v="282"/>
    <n v="353.42"/>
    <s v="Facture"/>
    <x v="1"/>
    <s v="janvier 25"/>
    <x v="11"/>
    <n v="1"/>
    <x v="86"/>
    <n v="46352.82"/>
    <n v="160178.82"/>
    <n v="0.28938199999999997"/>
  </r>
  <r>
    <x v="0"/>
    <n v="1093"/>
    <n v="5"/>
    <x v="2"/>
    <s v="Meudon"/>
    <x v="281"/>
    <n v="855.33"/>
    <s v="Facture"/>
    <x v="1"/>
    <s v="janvier 25"/>
    <x v="11"/>
    <n v="1"/>
    <x v="84"/>
    <n v="46352.82"/>
    <n v="160178.82"/>
    <n v="0.28938199999999997"/>
  </r>
  <r>
    <x v="0"/>
    <n v="1094"/>
    <n v="12"/>
    <x v="3"/>
    <s v="Meudon"/>
    <x v="284"/>
    <n v="447.57"/>
    <s v="Facture"/>
    <x v="1"/>
    <s v="janvier 25"/>
    <x v="11"/>
    <n v="1"/>
    <x v="85"/>
    <n v="46352.82"/>
    <n v="160178.82"/>
    <n v="0.28938199999999997"/>
  </r>
  <r>
    <x v="0"/>
    <n v="1095"/>
    <n v="44"/>
    <x v="13"/>
    <s v="Meudon"/>
    <x v="282"/>
    <n v="444.05"/>
    <s v="Facture"/>
    <x v="1"/>
    <s v="janvier 25"/>
    <x v="11"/>
    <n v="1"/>
    <x v="86"/>
    <n v="46352.82"/>
    <n v="160178.82"/>
    <n v="0.28938199999999997"/>
  </r>
  <r>
    <x v="0"/>
    <n v="1096"/>
    <n v="44"/>
    <x v="13"/>
    <s v="Meudon"/>
    <x v="284"/>
    <n v="425.07"/>
    <s v="Facture"/>
    <x v="1"/>
    <s v="janvier 25"/>
    <x v="11"/>
    <n v="1"/>
    <x v="85"/>
    <n v="46352.82"/>
    <n v="160178.82"/>
    <n v="0.28938199999999997"/>
  </r>
  <r>
    <x v="0"/>
    <n v="1097"/>
    <n v="5"/>
    <x v="2"/>
    <s v="Meudon"/>
    <x v="284"/>
    <n v="424.61"/>
    <s v="Facture"/>
    <x v="1"/>
    <s v="janvier 25"/>
    <x v="11"/>
    <n v="1"/>
    <x v="85"/>
    <n v="46352.82"/>
    <n v="160178.82"/>
    <n v="0.28938199999999997"/>
  </r>
  <r>
    <x v="0"/>
    <n v="1098"/>
    <n v="44"/>
    <x v="13"/>
    <s v="Meudon"/>
    <x v="284"/>
    <n v="88.12"/>
    <s v="Facture"/>
    <x v="1"/>
    <s v="janvier 25"/>
    <x v="11"/>
    <n v="1"/>
    <x v="85"/>
    <n v="46352.82"/>
    <n v="160178.82"/>
    <n v="0.28938199999999997"/>
  </r>
  <r>
    <x v="0"/>
    <n v="1099"/>
    <n v="8"/>
    <x v="6"/>
    <s v="Meudon"/>
    <x v="284"/>
    <n v="473.05"/>
    <s v="Facture"/>
    <x v="1"/>
    <s v="janvier 25"/>
    <x v="11"/>
    <n v="1"/>
    <x v="85"/>
    <n v="46352.82"/>
    <n v="160178.82"/>
    <n v="0.28938199999999997"/>
  </r>
  <r>
    <x v="0"/>
    <n v="1100"/>
    <n v="3"/>
    <x v="5"/>
    <s v="Meudon"/>
    <x v="281"/>
    <n v="586.64"/>
    <s v="Facture"/>
    <x v="1"/>
    <s v="janvier 25"/>
    <x v="11"/>
    <n v="1"/>
    <x v="84"/>
    <n v="46352.82"/>
    <n v="160178.82"/>
    <n v="0.28938199999999997"/>
  </r>
  <r>
    <x v="0"/>
    <n v="1101"/>
    <n v="12"/>
    <x v="3"/>
    <s v="Meudon"/>
    <x v="285"/>
    <n v="296.39999999999998"/>
    <s v="Facture"/>
    <x v="1"/>
    <s v="janvier 25"/>
    <x v="11"/>
    <n v="1"/>
    <x v="87"/>
    <n v="46352.82"/>
    <n v="160178.82"/>
    <n v="0.28938199999999997"/>
  </r>
  <r>
    <x v="0"/>
    <n v="1102"/>
    <n v="10"/>
    <x v="4"/>
    <s v="Meudon"/>
    <x v="285"/>
    <n v="236.16"/>
    <s v="Facture"/>
    <x v="1"/>
    <s v="janvier 25"/>
    <x v="11"/>
    <n v="1"/>
    <x v="87"/>
    <n v="46352.82"/>
    <n v="160178.82"/>
    <n v="0.28938199999999997"/>
  </r>
  <r>
    <x v="0"/>
    <n v="1103"/>
    <n v="21"/>
    <x v="10"/>
    <s v="Meudon"/>
    <x v="274"/>
    <n v="2430.85"/>
    <s v="Facture"/>
    <x v="1"/>
    <s v="janvier 25"/>
    <x v="11"/>
    <n v="1"/>
    <x v="78"/>
    <n v="46352.82"/>
    <n v="160178.82"/>
    <n v="0.28938199999999997"/>
  </r>
  <r>
    <x v="0"/>
    <n v="1104"/>
    <n v="15"/>
    <x v="0"/>
    <s v="Meudon"/>
    <x v="284"/>
    <n v="153.02000000000001"/>
    <s v="Facture"/>
    <x v="1"/>
    <s v="janvier 25"/>
    <x v="11"/>
    <n v="1"/>
    <x v="85"/>
    <n v="46352.82"/>
    <n v="160178.82"/>
    <n v="0.28938199999999997"/>
  </r>
  <r>
    <x v="0"/>
    <n v="1105"/>
    <n v="10"/>
    <x v="4"/>
    <s v="Meudon"/>
    <x v="284"/>
    <n v="230.05"/>
    <s v="Facture"/>
    <x v="1"/>
    <s v="janvier 25"/>
    <x v="11"/>
    <n v="1"/>
    <x v="85"/>
    <n v="46352.82"/>
    <n v="160178.82"/>
    <n v="0.28938199999999997"/>
  </r>
  <r>
    <x v="0"/>
    <n v="1106"/>
    <n v="44"/>
    <x v="13"/>
    <s v="Meudon"/>
    <x v="286"/>
    <n v="240.37"/>
    <s v="Facture"/>
    <x v="1"/>
    <s v="janvier 25"/>
    <x v="11"/>
    <n v="1"/>
    <x v="88"/>
    <n v="46352.82"/>
    <n v="160178.82"/>
    <n v="0.28938199999999997"/>
  </r>
  <r>
    <x v="0"/>
    <n v="1107"/>
    <n v="12"/>
    <x v="3"/>
    <s v="Meudon"/>
    <x v="286"/>
    <n v="335.56"/>
    <s v="Facture"/>
    <x v="1"/>
    <s v="janvier 25"/>
    <x v="11"/>
    <n v="1"/>
    <x v="88"/>
    <n v="46352.82"/>
    <n v="160178.82"/>
    <n v="0.28938199999999997"/>
  </r>
  <r>
    <x v="0"/>
    <n v="1108"/>
    <n v="10"/>
    <x v="4"/>
    <s v="Meudon"/>
    <x v="286"/>
    <n v="201.09"/>
    <s v="Facture"/>
    <x v="1"/>
    <s v="janvier 25"/>
    <x v="11"/>
    <n v="1"/>
    <x v="88"/>
    <n v="46352.82"/>
    <n v="160178.82"/>
    <n v="0.28938199999999997"/>
  </r>
  <r>
    <x v="0"/>
    <n v="1109"/>
    <n v="5"/>
    <x v="2"/>
    <s v="Meudon"/>
    <x v="285"/>
    <n v="594.72"/>
    <s v="Facture"/>
    <x v="1"/>
    <s v="janvier 25"/>
    <x v="11"/>
    <n v="1"/>
    <x v="87"/>
    <n v="46352.82"/>
    <n v="160178.82"/>
    <n v="0.28938199999999997"/>
  </r>
  <r>
    <x v="0"/>
    <n v="1110"/>
    <n v="8"/>
    <x v="6"/>
    <s v="Meudon"/>
    <x v="285"/>
    <n v="647.26"/>
    <s v="Facture"/>
    <x v="1"/>
    <s v="janvier 25"/>
    <x v="11"/>
    <n v="1"/>
    <x v="87"/>
    <n v="46352.82"/>
    <n v="160178.82"/>
    <n v="0.28938199999999997"/>
  </r>
  <r>
    <x v="0"/>
    <n v="1111"/>
    <n v="3"/>
    <x v="5"/>
    <s v="Meudon"/>
    <x v="285"/>
    <n v="597.49"/>
    <s v="Facture"/>
    <x v="1"/>
    <s v="janvier 25"/>
    <x v="11"/>
    <n v="1"/>
    <x v="87"/>
    <n v="46352.82"/>
    <n v="160178.82"/>
    <n v="0.28938199999999997"/>
  </r>
  <r>
    <x v="0"/>
    <n v="1112"/>
    <n v="5"/>
    <x v="2"/>
    <s v="Meudon"/>
    <x v="287"/>
    <n v="348.42"/>
    <s v="Facture"/>
    <x v="1"/>
    <s v="janvier 25"/>
    <x v="11"/>
    <n v="1"/>
    <x v="89"/>
    <n v="46352.82"/>
    <n v="160178.82"/>
    <n v="0.28938199999999997"/>
  </r>
  <r>
    <x v="0"/>
    <n v="1113"/>
    <n v="12"/>
    <x v="3"/>
    <s v="Meudon"/>
    <x v="287"/>
    <n v="529.03"/>
    <s v="Facture"/>
    <x v="1"/>
    <s v="janvier 25"/>
    <x v="11"/>
    <n v="1"/>
    <x v="89"/>
    <n v="46352.82"/>
    <n v="160178.82"/>
    <n v="0.28938199999999997"/>
  </r>
  <r>
    <x v="0"/>
    <n v="1114"/>
    <n v="12"/>
    <x v="3"/>
    <s v="Meudon"/>
    <x v="287"/>
    <n v="255.54"/>
    <s v="Facture"/>
    <x v="1"/>
    <s v="janvier 25"/>
    <x v="11"/>
    <n v="1"/>
    <x v="89"/>
    <n v="46352.82"/>
    <n v="160178.82"/>
    <n v="0.28938199999999997"/>
  </r>
  <r>
    <x v="0"/>
    <n v="1115"/>
    <n v="10"/>
    <x v="4"/>
    <s v="Meudon"/>
    <x v="287"/>
    <n v="193.11"/>
    <s v="Facture"/>
    <x v="1"/>
    <s v="janvier 25"/>
    <x v="11"/>
    <n v="1"/>
    <x v="89"/>
    <n v="46352.82"/>
    <n v="160178.82"/>
    <n v="0.28938199999999997"/>
  </r>
  <r>
    <x v="0"/>
    <n v="1116"/>
    <n v="44"/>
    <x v="13"/>
    <s v="Meudon"/>
    <x v="287"/>
    <n v="177.05"/>
    <s v="Facture"/>
    <x v="1"/>
    <s v="janvier 25"/>
    <x v="11"/>
    <n v="1"/>
    <x v="89"/>
    <n v="46352.82"/>
    <n v="160178.82"/>
    <n v="0.28938199999999997"/>
  </r>
  <r>
    <x v="0"/>
    <n v="1117"/>
    <n v="5"/>
    <x v="2"/>
    <s v="Meudon"/>
    <x v="286"/>
    <n v="363.04"/>
    <s v="Facture"/>
    <x v="1"/>
    <s v="janvier 25"/>
    <x v="11"/>
    <n v="1"/>
    <x v="88"/>
    <n v="46352.82"/>
    <n v="160178.82"/>
    <n v="0.28938199999999997"/>
  </r>
  <r>
    <x v="0"/>
    <n v="1118"/>
    <n v="10"/>
    <x v="4"/>
    <s v="Meudon"/>
    <x v="288"/>
    <n v="303.77"/>
    <s v="Facture"/>
    <x v="1"/>
    <s v="janvier 25"/>
    <x v="11"/>
    <n v="1"/>
    <x v="90"/>
    <n v="46352.82"/>
    <n v="160178.82"/>
    <n v="0.28938199999999997"/>
  </r>
  <r>
    <x v="0"/>
    <n v="1119"/>
    <n v="44"/>
    <x v="13"/>
    <s v="Meudon"/>
    <x v="289"/>
    <n v="223.57"/>
    <s v="Facture"/>
    <x v="1"/>
    <s v="janvier 25"/>
    <x v="11"/>
    <n v="1"/>
    <x v="92"/>
    <n v="46352.82"/>
    <n v="160178.82"/>
    <n v="0.28938199999999997"/>
  </r>
  <r>
    <x v="0"/>
    <n v="1120"/>
    <n v="10"/>
    <x v="4"/>
    <s v="Meudon"/>
    <x v="289"/>
    <n v="221.28"/>
    <s v="Facture"/>
    <x v="1"/>
    <s v="janvier 25"/>
    <x v="11"/>
    <n v="1"/>
    <x v="92"/>
    <n v="46352.82"/>
    <n v="160178.82"/>
    <n v="0.28938199999999997"/>
  </r>
  <r>
    <x v="0"/>
    <n v="1121"/>
    <n v="3"/>
    <x v="5"/>
    <s v="Meudon"/>
    <x v="287"/>
    <n v="575.49"/>
    <s v="Facture"/>
    <x v="1"/>
    <s v="janvier 25"/>
    <x v="11"/>
    <n v="1"/>
    <x v="89"/>
    <n v="46352.82"/>
    <n v="160178.82"/>
    <n v="0.28938199999999997"/>
  </r>
  <r>
    <x v="0"/>
    <n v="1122"/>
    <n v="8"/>
    <x v="6"/>
    <s v="Meudon"/>
    <x v="287"/>
    <n v="941.44"/>
    <s v="Facture"/>
    <x v="1"/>
    <s v="janvier 25"/>
    <x v="11"/>
    <n v="1"/>
    <x v="89"/>
    <n v="46352.82"/>
    <n v="160178.82"/>
    <n v="0.28938199999999997"/>
  </r>
  <r>
    <x v="0"/>
    <n v="1123"/>
    <n v="44"/>
    <x v="13"/>
    <s v="Meudon"/>
    <x v="288"/>
    <n v="348.26"/>
    <s v="Facture"/>
    <x v="1"/>
    <s v="janvier 25"/>
    <x v="11"/>
    <n v="1"/>
    <x v="90"/>
    <n v="46352.82"/>
    <n v="160178.82"/>
    <n v="0.28938199999999997"/>
  </r>
  <r>
    <x v="0"/>
    <n v="1124"/>
    <n v="12"/>
    <x v="3"/>
    <s v="Meudon"/>
    <x v="289"/>
    <n v="692.05"/>
    <s v="Facture"/>
    <x v="1"/>
    <s v="janvier 25"/>
    <x v="11"/>
    <n v="1"/>
    <x v="92"/>
    <n v="46352.82"/>
    <n v="160178.82"/>
    <n v="0.28938199999999997"/>
  </r>
  <r>
    <x v="0"/>
    <n v="1125"/>
    <n v="5"/>
    <x v="2"/>
    <s v="Meudon"/>
    <x v="288"/>
    <n v="1134.05"/>
    <s v="Facture"/>
    <x v="1"/>
    <s v="janvier 25"/>
    <x v="11"/>
    <n v="1"/>
    <x v="90"/>
    <n v="46352.82"/>
    <n v="160178.82"/>
    <n v="0.28938199999999997"/>
  </r>
  <r>
    <x v="0"/>
    <n v="1126"/>
    <n v="15"/>
    <x v="0"/>
    <s v="Meudon"/>
    <x v="289"/>
    <n v="183.99"/>
    <s v="Facture"/>
    <x v="1"/>
    <s v="janvier 25"/>
    <x v="11"/>
    <n v="1"/>
    <x v="92"/>
    <n v="46352.82"/>
    <n v="160178.82"/>
    <n v="0.28938199999999997"/>
  </r>
  <r>
    <x v="0"/>
    <n v="1127"/>
    <n v="15"/>
    <x v="0"/>
    <s v="Meudon"/>
    <x v="290"/>
    <n v="182.04"/>
    <s v="Facture"/>
    <x v="1"/>
    <s v="janvier 25"/>
    <x v="11"/>
    <n v="1"/>
    <x v="91"/>
    <n v="46352.82"/>
    <n v="160178.82"/>
    <n v="0.28938199999999997"/>
  </r>
  <r>
    <x v="0"/>
    <n v="1128"/>
    <n v="12"/>
    <x v="3"/>
    <s v="Meudon"/>
    <x v="290"/>
    <n v="98.94"/>
    <s v="Facture"/>
    <x v="1"/>
    <s v="janvier 25"/>
    <x v="11"/>
    <n v="1"/>
    <x v="91"/>
    <n v="46352.82"/>
    <n v="160178.82"/>
    <n v="0.28938199999999997"/>
  </r>
  <r>
    <x v="0"/>
    <n v="1129"/>
    <n v="8"/>
    <x v="6"/>
    <s v="Meudon"/>
    <x v="290"/>
    <n v="743.68"/>
    <s v="Facture"/>
    <x v="1"/>
    <s v="janvier 25"/>
    <x v="11"/>
    <n v="1"/>
    <x v="91"/>
    <n v="46352.82"/>
    <n v="160178.82"/>
    <n v="0.28938199999999997"/>
  </r>
  <r>
    <x v="0"/>
    <n v="1130"/>
    <n v="44"/>
    <x v="13"/>
    <s v="Meudon"/>
    <x v="290"/>
    <n v="174.4"/>
    <s v="Facture"/>
    <x v="1"/>
    <s v="janvier 25"/>
    <x v="11"/>
    <n v="1"/>
    <x v="91"/>
    <n v="46352.82"/>
    <n v="160178.82"/>
    <n v="0.28938199999999997"/>
  </r>
  <r>
    <x v="0"/>
    <n v="1131"/>
    <n v="44"/>
    <x v="13"/>
    <s v="Meudon"/>
    <x v="290"/>
    <n v="36"/>
    <s v="Facture"/>
    <x v="1"/>
    <s v="janvier 25"/>
    <x v="11"/>
    <n v="1"/>
    <x v="91"/>
    <n v="46352.82"/>
    <n v="160178.82"/>
    <n v="0.28938199999999997"/>
  </r>
  <r>
    <x v="0"/>
    <n v="1132"/>
    <n v="5"/>
    <x v="2"/>
    <s v="Meudon"/>
    <x v="289"/>
    <n v="310.79000000000002"/>
    <s v="Facture"/>
    <x v="1"/>
    <s v="janvier 25"/>
    <x v="11"/>
    <n v="1"/>
    <x v="92"/>
    <n v="46352.82"/>
    <n v="160178.82"/>
    <n v="0.28938199999999997"/>
  </r>
  <r>
    <x v="0"/>
    <n v="1133"/>
    <n v="8"/>
    <x v="6"/>
    <s v="Meudon"/>
    <x v="289"/>
    <n v="425.94"/>
    <s v="Facture"/>
    <x v="1"/>
    <s v="janvier 25"/>
    <x v="11"/>
    <n v="1"/>
    <x v="92"/>
    <n v="46352.82"/>
    <n v="160178.82"/>
    <n v="0.28938199999999997"/>
  </r>
  <r>
    <x v="0"/>
    <n v="1134"/>
    <n v="12"/>
    <x v="3"/>
    <s v="Meudon"/>
    <x v="291"/>
    <n v="458.24"/>
    <s v="Facture"/>
    <x v="1"/>
    <s v="janvier 25"/>
    <x v="11"/>
    <n v="1"/>
    <x v="95"/>
    <n v="46352.82"/>
    <n v="160178.82"/>
    <n v="0.28938199999999997"/>
  </r>
  <r>
    <x v="0"/>
    <n v="1135"/>
    <n v="12"/>
    <x v="3"/>
    <s v="Meudon"/>
    <x v="291"/>
    <n v="104.4"/>
    <s v="Facture"/>
    <x v="1"/>
    <s v="janvier 25"/>
    <x v="11"/>
    <n v="1"/>
    <x v="95"/>
    <n v="46352.82"/>
    <n v="160178.82"/>
    <n v="0.28938199999999997"/>
  </r>
  <r>
    <x v="0"/>
    <n v="1136"/>
    <n v="15"/>
    <x v="0"/>
    <s v="Meudon"/>
    <x v="291"/>
    <n v="238.13"/>
    <s v="Facture"/>
    <x v="1"/>
    <s v="janvier 25"/>
    <x v="11"/>
    <n v="1"/>
    <x v="95"/>
    <n v="46352.82"/>
    <n v="160178.82"/>
    <n v="0.28938199999999997"/>
  </r>
  <r>
    <x v="0"/>
    <n v="1137"/>
    <n v="5"/>
    <x v="2"/>
    <s v="Meudon"/>
    <x v="290"/>
    <n v="259.2"/>
    <s v="Facture"/>
    <x v="1"/>
    <s v="janvier 25"/>
    <x v="11"/>
    <n v="1"/>
    <x v="91"/>
    <n v="46352.82"/>
    <n v="160178.82"/>
    <n v="0.28938199999999997"/>
  </r>
  <r>
    <x v="0"/>
    <n v="1138"/>
    <n v="5"/>
    <x v="2"/>
    <s v="Meudon"/>
    <x v="291"/>
    <n v="508.08"/>
    <s v="Facture"/>
    <x v="1"/>
    <s v="janvier 25"/>
    <x v="11"/>
    <n v="1"/>
    <x v="95"/>
    <n v="46352.82"/>
    <n v="160178.82"/>
    <n v="0.28938199999999997"/>
  </r>
  <r>
    <x v="0"/>
    <n v="1139"/>
    <n v="8"/>
    <x v="6"/>
    <s v="Meudon"/>
    <x v="291"/>
    <n v="807.45"/>
    <s v="Facture"/>
    <x v="1"/>
    <s v="janvier 25"/>
    <x v="11"/>
    <n v="1"/>
    <x v="95"/>
    <n v="46352.82"/>
    <n v="160178.82"/>
    <n v="0.28938199999999997"/>
  </r>
  <r>
    <x v="0"/>
    <n v="1140"/>
    <n v="44"/>
    <x v="13"/>
    <s v="Meudon"/>
    <x v="291"/>
    <n v="391.1"/>
    <s v="Facture"/>
    <x v="1"/>
    <s v="janvier 25"/>
    <x v="11"/>
    <n v="1"/>
    <x v="95"/>
    <n v="46352.82"/>
    <n v="160178.82"/>
    <n v="0.28938199999999997"/>
  </r>
  <r>
    <x v="0"/>
    <n v="1141"/>
    <n v="10"/>
    <x v="4"/>
    <s v="Meudon"/>
    <x v="291"/>
    <n v="421.38"/>
    <s v="Facture"/>
    <x v="1"/>
    <s v="janvier 25"/>
    <x v="11"/>
    <n v="1"/>
    <x v="95"/>
    <n v="46352.82"/>
    <n v="160178.82"/>
    <n v="0.28938199999999997"/>
  </r>
  <r>
    <x v="0"/>
    <n v="1144"/>
    <n v="47"/>
    <x v="15"/>
    <s v="Meudon"/>
    <x v="285"/>
    <n v="790.91"/>
    <s v="Facture"/>
    <x v="1"/>
    <s v="janvier 25"/>
    <x v="11"/>
    <n v="1"/>
    <x v="87"/>
    <n v="46352.82"/>
    <n v="160178.82"/>
    <n v="0.28938199999999997"/>
  </r>
  <r>
    <x v="0"/>
    <n v="1145"/>
    <n v="12"/>
    <x v="3"/>
    <s v="Meudon"/>
    <x v="292"/>
    <n v="823.35"/>
    <s v="Facture"/>
    <x v="1"/>
    <s v="février 25"/>
    <x v="0"/>
    <n v="2"/>
    <x v="97"/>
    <n v="33593.51"/>
    <n v="99736.72"/>
    <n v="0.33682200000000001"/>
  </r>
  <r>
    <x v="0"/>
    <n v="1147"/>
    <n v="5"/>
    <x v="2"/>
    <s v="Meudon"/>
    <x v="293"/>
    <n v="156.82"/>
    <s v="Facture"/>
    <x v="1"/>
    <s v="février 25"/>
    <x v="0"/>
    <n v="2"/>
    <x v="98"/>
    <n v="33593.51"/>
    <n v="99736.72"/>
    <n v="0.33682200000000001"/>
  </r>
  <r>
    <x v="0"/>
    <n v="1148"/>
    <n v="15"/>
    <x v="0"/>
    <s v="Meudon"/>
    <x v="293"/>
    <n v="276.79000000000002"/>
    <s v="Facture"/>
    <x v="1"/>
    <s v="février 25"/>
    <x v="0"/>
    <n v="2"/>
    <x v="98"/>
    <n v="33593.51"/>
    <n v="99736.72"/>
    <n v="0.33682200000000001"/>
  </r>
  <r>
    <x v="0"/>
    <n v="1149"/>
    <n v="8"/>
    <x v="6"/>
    <s v="Meudon"/>
    <x v="293"/>
    <n v="800.59"/>
    <s v="Facture"/>
    <x v="1"/>
    <s v="février 25"/>
    <x v="0"/>
    <n v="2"/>
    <x v="98"/>
    <n v="33593.51"/>
    <n v="99736.72"/>
    <n v="0.33682200000000001"/>
  </r>
  <r>
    <x v="0"/>
    <n v="1150"/>
    <n v="44"/>
    <x v="13"/>
    <s v="Meudon"/>
    <x v="294"/>
    <n v="560.5"/>
    <s v="Facture"/>
    <x v="1"/>
    <s v="février 25"/>
    <x v="0"/>
    <n v="2"/>
    <x v="116"/>
    <n v="33593.51"/>
    <n v="99736.72"/>
    <n v="0.33682200000000001"/>
  </r>
  <r>
    <x v="0"/>
    <n v="1151"/>
    <n v="10"/>
    <x v="4"/>
    <s v="Meudon"/>
    <x v="295"/>
    <n v="272.37"/>
    <s v="Facture"/>
    <x v="1"/>
    <s v="février 25"/>
    <x v="0"/>
    <n v="2"/>
    <x v="99"/>
    <n v="33593.51"/>
    <n v="99736.72"/>
    <n v="0.33682200000000001"/>
  </r>
  <r>
    <x v="0"/>
    <n v="1152"/>
    <n v="44"/>
    <x v="13"/>
    <s v="Meudon"/>
    <x v="295"/>
    <n v="580.55999999999995"/>
    <s v="Facture"/>
    <x v="1"/>
    <s v="février 25"/>
    <x v="0"/>
    <n v="2"/>
    <x v="99"/>
    <n v="33593.51"/>
    <n v="99736.72"/>
    <n v="0.33682200000000001"/>
  </r>
  <r>
    <x v="0"/>
    <n v="1153"/>
    <n v="5"/>
    <x v="2"/>
    <s v="Meudon"/>
    <x v="295"/>
    <n v="857.51"/>
    <s v="Facture"/>
    <x v="1"/>
    <s v="février 25"/>
    <x v="0"/>
    <n v="2"/>
    <x v="99"/>
    <n v="33593.51"/>
    <n v="99736.72"/>
    <n v="0.33682200000000001"/>
  </r>
  <r>
    <x v="0"/>
    <n v="1154"/>
    <n v="5"/>
    <x v="2"/>
    <s v="Meudon"/>
    <x v="296"/>
    <n v="204.93"/>
    <s v="Facture"/>
    <x v="1"/>
    <s v="février 25"/>
    <x v="0"/>
    <n v="2"/>
    <x v="100"/>
    <n v="33593.51"/>
    <n v="99736.72"/>
    <n v="0.33682200000000001"/>
  </r>
  <r>
    <x v="0"/>
    <n v="1155"/>
    <n v="44"/>
    <x v="13"/>
    <s v="Meudon"/>
    <x v="296"/>
    <n v="159.80000000000001"/>
    <s v="Facture"/>
    <x v="1"/>
    <s v="février 25"/>
    <x v="0"/>
    <n v="2"/>
    <x v="100"/>
    <n v="33593.51"/>
    <n v="99736.72"/>
    <n v="0.33682200000000001"/>
  </r>
  <r>
    <x v="0"/>
    <n v="1156"/>
    <n v="55"/>
    <x v="18"/>
    <s v="Meudon"/>
    <x v="295"/>
    <n v="121.5"/>
    <s v="Facture"/>
    <x v="1"/>
    <s v="février 25"/>
    <x v="0"/>
    <n v="2"/>
    <x v="99"/>
    <n v="33593.51"/>
    <n v="99736.72"/>
    <n v="0.33682200000000001"/>
  </r>
  <r>
    <x v="0"/>
    <n v="1157"/>
    <n v="12"/>
    <x v="3"/>
    <s v="Meudon"/>
    <x v="297"/>
    <n v="48.32"/>
    <s v="Facture"/>
    <x v="1"/>
    <s v="février 25"/>
    <x v="0"/>
    <n v="2"/>
    <x v="101"/>
    <n v="33593.51"/>
    <n v="99736.72"/>
    <n v="0.33682200000000001"/>
  </r>
  <r>
    <x v="0"/>
    <n v="1158"/>
    <n v="8"/>
    <x v="6"/>
    <s v="Meudon"/>
    <x v="295"/>
    <n v="480.66"/>
    <s v="Facture"/>
    <x v="1"/>
    <s v="février 25"/>
    <x v="0"/>
    <n v="2"/>
    <x v="99"/>
    <n v="33593.51"/>
    <n v="99736.72"/>
    <n v="0.33682200000000001"/>
  </r>
  <r>
    <x v="0"/>
    <n v="1159"/>
    <n v="12"/>
    <x v="3"/>
    <s v="Meudon"/>
    <x v="296"/>
    <n v="638.94000000000005"/>
    <s v="Facture"/>
    <x v="1"/>
    <s v="février 25"/>
    <x v="0"/>
    <n v="2"/>
    <x v="100"/>
    <n v="33593.51"/>
    <n v="99736.72"/>
    <n v="0.33682200000000001"/>
  </r>
  <r>
    <x v="0"/>
    <n v="1160"/>
    <n v="3"/>
    <x v="5"/>
    <s v="Meudon"/>
    <x v="296"/>
    <n v="751.1"/>
    <s v="Facture"/>
    <x v="1"/>
    <s v="février 25"/>
    <x v="0"/>
    <n v="2"/>
    <x v="100"/>
    <n v="33593.51"/>
    <n v="99736.72"/>
    <n v="0.33682200000000001"/>
  </r>
  <r>
    <x v="0"/>
    <n v="1161"/>
    <n v="44"/>
    <x v="13"/>
    <s v="Meudon"/>
    <x v="297"/>
    <n v="128.85"/>
    <s v="Facture"/>
    <x v="1"/>
    <s v="février 25"/>
    <x v="0"/>
    <n v="2"/>
    <x v="101"/>
    <n v="33593.51"/>
    <n v="99736.72"/>
    <n v="0.33682200000000001"/>
  </r>
  <r>
    <x v="0"/>
    <n v="1162"/>
    <n v="44"/>
    <x v="13"/>
    <s v="Meudon"/>
    <x v="297"/>
    <n v="305.8"/>
    <s v="Facture"/>
    <x v="1"/>
    <s v="février 25"/>
    <x v="0"/>
    <n v="2"/>
    <x v="101"/>
    <n v="33593.51"/>
    <n v="99736.72"/>
    <n v="0.33682200000000001"/>
  </r>
  <r>
    <x v="0"/>
    <n v="1163"/>
    <n v="55"/>
    <x v="18"/>
    <s v="Meudon"/>
    <x v="298"/>
    <n v="121.5"/>
    <s v="Facture"/>
    <x v="1"/>
    <s v="février 25"/>
    <x v="0"/>
    <n v="2"/>
    <x v="102"/>
    <n v="33593.51"/>
    <n v="99736.72"/>
    <n v="0.33682200000000001"/>
  </r>
  <r>
    <x v="0"/>
    <n v="1164"/>
    <n v="5"/>
    <x v="2"/>
    <s v="Meudon"/>
    <x v="297"/>
    <n v="277.58"/>
    <s v="Facture"/>
    <x v="1"/>
    <s v="février 25"/>
    <x v="0"/>
    <n v="2"/>
    <x v="101"/>
    <n v="33593.51"/>
    <n v="99736.72"/>
    <n v="0.33682200000000001"/>
  </r>
  <r>
    <x v="0"/>
    <n v="1165"/>
    <n v="44"/>
    <x v="13"/>
    <s v="Meudon"/>
    <x v="299"/>
    <n v="254.7"/>
    <s v="Facture"/>
    <x v="1"/>
    <s v="février 25"/>
    <x v="0"/>
    <n v="2"/>
    <x v="103"/>
    <n v="33593.51"/>
    <n v="99736.72"/>
    <n v="0.33682200000000001"/>
  </r>
  <r>
    <x v="0"/>
    <n v="1166"/>
    <n v="8"/>
    <x v="6"/>
    <s v="Meudon"/>
    <x v="297"/>
    <n v="378.42"/>
    <s v="Facture"/>
    <x v="1"/>
    <s v="février 25"/>
    <x v="0"/>
    <n v="2"/>
    <x v="101"/>
    <n v="33593.51"/>
    <n v="99736.72"/>
    <n v="0.33682200000000001"/>
  </r>
  <r>
    <x v="0"/>
    <n v="1167"/>
    <n v="44"/>
    <x v="13"/>
    <s v="Meudon"/>
    <x v="300"/>
    <n v="66"/>
    <s v="Facture"/>
    <x v="1"/>
    <s v="février 25"/>
    <x v="0"/>
    <n v="2"/>
    <x v="186"/>
    <n v="33593.51"/>
    <n v="99736.72"/>
    <n v="0.33682200000000001"/>
  </r>
  <r>
    <x v="0"/>
    <n v="1168"/>
    <n v="44"/>
    <x v="13"/>
    <s v="Meudon"/>
    <x v="298"/>
    <n v="80.5"/>
    <s v="Facture"/>
    <x v="1"/>
    <s v="février 25"/>
    <x v="0"/>
    <n v="2"/>
    <x v="102"/>
    <n v="33593.51"/>
    <n v="99736.72"/>
    <n v="0.33682200000000001"/>
  </r>
  <r>
    <x v="0"/>
    <n v="1169"/>
    <n v="12"/>
    <x v="3"/>
    <s v="Meudon"/>
    <x v="298"/>
    <n v="481.78"/>
    <s v="Facture"/>
    <x v="1"/>
    <s v="février 25"/>
    <x v="0"/>
    <n v="2"/>
    <x v="102"/>
    <n v="33593.51"/>
    <n v="99736.72"/>
    <n v="0.33682200000000001"/>
  </r>
  <r>
    <x v="0"/>
    <n v="1170"/>
    <n v="5"/>
    <x v="2"/>
    <s v="Meudon"/>
    <x v="299"/>
    <n v="424.45"/>
    <s v="Facture"/>
    <x v="1"/>
    <s v="février 25"/>
    <x v="0"/>
    <n v="2"/>
    <x v="103"/>
    <n v="33593.51"/>
    <n v="99736.72"/>
    <n v="0.33682200000000001"/>
  </r>
  <r>
    <x v="0"/>
    <n v="1171"/>
    <n v="12"/>
    <x v="3"/>
    <s v="Meudon"/>
    <x v="299"/>
    <n v="112.72"/>
    <s v="Facture"/>
    <x v="1"/>
    <s v="février 25"/>
    <x v="0"/>
    <n v="2"/>
    <x v="103"/>
    <n v="33593.51"/>
    <n v="99736.72"/>
    <n v="0.33682200000000001"/>
  </r>
  <r>
    <x v="0"/>
    <n v="1172"/>
    <n v="12"/>
    <x v="3"/>
    <s v="Meudon"/>
    <x v="299"/>
    <n v="130.19999999999999"/>
    <s v="Facture"/>
    <x v="1"/>
    <s v="février 25"/>
    <x v="0"/>
    <n v="2"/>
    <x v="103"/>
    <n v="33593.51"/>
    <n v="99736.72"/>
    <n v="0.33682200000000001"/>
  </r>
  <r>
    <x v="0"/>
    <n v="1173"/>
    <n v="5"/>
    <x v="2"/>
    <s v="Meudon"/>
    <x v="298"/>
    <n v="536.79999999999995"/>
    <s v="Facture"/>
    <x v="1"/>
    <s v="février 25"/>
    <x v="0"/>
    <n v="2"/>
    <x v="102"/>
    <n v="33593.51"/>
    <n v="99736.72"/>
    <n v="0.33682200000000001"/>
  </r>
  <r>
    <x v="0"/>
    <n v="1174"/>
    <n v="15"/>
    <x v="0"/>
    <s v="Meudon"/>
    <x v="301"/>
    <n v="106.73"/>
    <s v="Facture"/>
    <x v="1"/>
    <s v="février 25"/>
    <x v="0"/>
    <n v="2"/>
    <x v="104"/>
    <n v="33593.51"/>
    <n v="99736.72"/>
    <n v="0.33682200000000001"/>
  </r>
  <r>
    <x v="0"/>
    <n v="1175"/>
    <n v="44"/>
    <x v="13"/>
    <s v="Meudon"/>
    <x v="302"/>
    <n v="302.04000000000002"/>
    <s v="Facture"/>
    <x v="1"/>
    <s v="février 25"/>
    <x v="0"/>
    <n v="2"/>
    <x v="105"/>
    <n v="33593.51"/>
    <n v="99736.72"/>
    <n v="0.33682200000000001"/>
  </r>
  <r>
    <x v="0"/>
    <n v="1176"/>
    <n v="8"/>
    <x v="6"/>
    <s v="Meudon"/>
    <x v="301"/>
    <n v="493.74"/>
    <s v="Facture"/>
    <x v="1"/>
    <s v="février 25"/>
    <x v="0"/>
    <n v="2"/>
    <x v="104"/>
    <n v="33593.51"/>
    <n v="99736.72"/>
    <n v="0.33682200000000001"/>
  </r>
  <r>
    <x v="0"/>
    <n v="1177"/>
    <n v="8"/>
    <x v="6"/>
    <s v="Meudon"/>
    <x v="298"/>
    <n v="461.37"/>
    <s v="Facture"/>
    <x v="1"/>
    <s v="février 25"/>
    <x v="0"/>
    <n v="2"/>
    <x v="102"/>
    <n v="33593.51"/>
    <n v="99736.72"/>
    <n v="0.33682200000000001"/>
  </r>
  <r>
    <x v="0"/>
    <n v="1178"/>
    <n v="12"/>
    <x v="3"/>
    <s v="Meudon"/>
    <x v="297"/>
    <n v="537.96"/>
    <s v="Facture"/>
    <x v="1"/>
    <s v="février 25"/>
    <x v="0"/>
    <n v="2"/>
    <x v="101"/>
    <n v="33593.51"/>
    <n v="99736.72"/>
    <n v="0.33682200000000001"/>
  </r>
  <r>
    <x v="0"/>
    <n v="1179"/>
    <n v="22"/>
    <x v="7"/>
    <s v="Meudon"/>
    <x v="298"/>
    <n v="431.77"/>
    <s v="Facture"/>
    <x v="1"/>
    <s v="février 25"/>
    <x v="0"/>
    <n v="2"/>
    <x v="102"/>
    <n v="33593.51"/>
    <n v="99736.72"/>
    <n v="0.33682200000000001"/>
  </r>
  <r>
    <x v="0"/>
    <n v="1180"/>
    <n v="5"/>
    <x v="2"/>
    <s v="Meudon"/>
    <x v="303"/>
    <n v="267.77999999999997"/>
    <s v="Facture"/>
    <x v="1"/>
    <s v="février 25"/>
    <x v="0"/>
    <n v="2"/>
    <x v="106"/>
    <n v="33593.51"/>
    <n v="99736.72"/>
    <n v="0.33682200000000001"/>
  </r>
  <r>
    <x v="0"/>
    <n v="1181"/>
    <n v="10"/>
    <x v="4"/>
    <s v="Meudon"/>
    <x v="303"/>
    <n v="174.08"/>
    <s v="Facture"/>
    <x v="1"/>
    <s v="février 25"/>
    <x v="0"/>
    <n v="2"/>
    <x v="106"/>
    <n v="33593.51"/>
    <n v="99736.72"/>
    <n v="0.33682200000000001"/>
  </r>
  <r>
    <x v="0"/>
    <n v="1182"/>
    <n v="3"/>
    <x v="5"/>
    <s v="Meudon"/>
    <x v="298"/>
    <n v="498.62"/>
    <s v="Facture"/>
    <x v="1"/>
    <s v="février 25"/>
    <x v="0"/>
    <n v="2"/>
    <x v="102"/>
    <n v="33593.51"/>
    <n v="99736.72"/>
    <n v="0.33682200000000001"/>
  </r>
  <r>
    <x v="0"/>
    <n v="1183"/>
    <n v="10"/>
    <x v="4"/>
    <s v="Meudon"/>
    <x v="297"/>
    <n v="489.56"/>
    <s v="Facture"/>
    <x v="1"/>
    <s v="février 25"/>
    <x v="0"/>
    <n v="2"/>
    <x v="101"/>
    <n v="33593.51"/>
    <n v="99736.72"/>
    <n v="0.33682200000000001"/>
  </r>
  <r>
    <x v="0"/>
    <n v="1184"/>
    <n v="10"/>
    <x v="4"/>
    <s v="Meudon"/>
    <x v="302"/>
    <n v="173.07"/>
    <s v="Facture"/>
    <x v="1"/>
    <s v="février 25"/>
    <x v="0"/>
    <n v="2"/>
    <x v="105"/>
    <n v="33593.51"/>
    <n v="99736.72"/>
    <n v="0.33682200000000001"/>
  </r>
  <r>
    <x v="0"/>
    <n v="1185"/>
    <n v="5"/>
    <x v="2"/>
    <s v="Meudon"/>
    <x v="302"/>
    <n v="641.48"/>
    <s v="Facture"/>
    <x v="1"/>
    <s v="février 25"/>
    <x v="0"/>
    <n v="2"/>
    <x v="105"/>
    <n v="33593.51"/>
    <n v="99736.72"/>
    <n v="0.33682200000000001"/>
  </r>
  <r>
    <x v="0"/>
    <n v="1186"/>
    <n v="12"/>
    <x v="3"/>
    <s v="Meudon"/>
    <x v="302"/>
    <n v="474.58"/>
    <s v="Facture"/>
    <x v="1"/>
    <s v="février 25"/>
    <x v="0"/>
    <n v="2"/>
    <x v="105"/>
    <n v="33593.51"/>
    <n v="99736.72"/>
    <n v="0.33682200000000001"/>
  </r>
  <r>
    <x v="0"/>
    <n v="1187"/>
    <n v="10"/>
    <x v="4"/>
    <s v="Meudon"/>
    <x v="304"/>
    <n v="266.08"/>
    <s v="Facture"/>
    <x v="1"/>
    <s v="février 25"/>
    <x v="0"/>
    <n v="2"/>
    <x v="107"/>
    <n v="33593.51"/>
    <n v="99736.72"/>
    <n v="0.33682200000000001"/>
  </r>
  <r>
    <x v="0"/>
    <n v="1188"/>
    <n v="55"/>
    <x v="18"/>
    <s v="Meudon"/>
    <x v="304"/>
    <n v="132.9"/>
    <s v="Facture"/>
    <x v="1"/>
    <s v="février 25"/>
    <x v="0"/>
    <n v="2"/>
    <x v="107"/>
    <n v="33593.51"/>
    <n v="99736.72"/>
    <n v="0.33682200000000001"/>
  </r>
  <r>
    <x v="0"/>
    <n v="1189"/>
    <n v="3"/>
    <x v="5"/>
    <s v="Meudon"/>
    <x v="304"/>
    <n v="84.62"/>
    <s v="Facture"/>
    <x v="1"/>
    <s v="février 25"/>
    <x v="0"/>
    <n v="2"/>
    <x v="107"/>
    <n v="33593.51"/>
    <n v="99736.72"/>
    <n v="0.33682200000000001"/>
  </r>
  <r>
    <x v="0"/>
    <n v="1190"/>
    <n v="12"/>
    <x v="3"/>
    <s v="Meudon"/>
    <x v="303"/>
    <n v="313.10000000000002"/>
    <s v="Facture"/>
    <x v="1"/>
    <s v="février 25"/>
    <x v="0"/>
    <n v="2"/>
    <x v="106"/>
    <n v="33593.51"/>
    <n v="99736.72"/>
    <n v="0.33682200000000001"/>
  </r>
  <r>
    <x v="0"/>
    <n v="1191"/>
    <n v="10"/>
    <x v="4"/>
    <s v="Meudon"/>
    <x v="305"/>
    <n v="212.93"/>
    <s v="Facture"/>
    <x v="1"/>
    <s v="février 25"/>
    <x v="0"/>
    <n v="2"/>
    <x v="109"/>
    <n v="33593.51"/>
    <n v="99736.72"/>
    <n v="0.33682200000000001"/>
  </r>
  <r>
    <x v="0"/>
    <n v="1192"/>
    <n v="10"/>
    <x v="4"/>
    <s v="Meudon"/>
    <x v="299"/>
    <n v="342.28"/>
    <s v="Facture"/>
    <x v="1"/>
    <s v="février 25"/>
    <x v="0"/>
    <n v="2"/>
    <x v="103"/>
    <n v="33593.51"/>
    <n v="99736.72"/>
    <n v="0.33682200000000001"/>
  </r>
  <r>
    <x v="0"/>
    <n v="1193"/>
    <n v="15"/>
    <x v="0"/>
    <s v="Meudon"/>
    <x v="306"/>
    <n v="280.89"/>
    <s v="Facture"/>
    <x v="1"/>
    <s v="février 25"/>
    <x v="0"/>
    <n v="2"/>
    <x v="108"/>
    <n v="33593.51"/>
    <n v="99736.72"/>
    <n v="0.33682200000000001"/>
  </r>
  <r>
    <x v="0"/>
    <n v="1194"/>
    <n v="5"/>
    <x v="2"/>
    <s v="Meudon"/>
    <x v="304"/>
    <n v="513.02"/>
    <s v="Facture"/>
    <x v="1"/>
    <s v="février 25"/>
    <x v="0"/>
    <n v="2"/>
    <x v="107"/>
    <n v="33593.51"/>
    <n v="99736.72"/>
    <n v="0.33682200000000001"/>
  </r>
  <r>
    <x v="0"/>
    <n v="1195"/>
    <n v="44"/>
    <x v="13"/>
    <s v="Meudon"/>
    <x v="304"/>
    <n v="438.93"/>
    <s v="Facture"/>
    <x v="1"/>
    <s v="février 25"/>
    <x v="0"/>
    <n v="2"/>
    <x v="107"/>
    <n v="33593.51"/>
    <n v="99736.72"/>
    <n v="0.33682200000000001"/>
  </r>
  <r>
    <x v="0"/>
    <n v="1196"/>
    <n v="8"/>
    <x v="6"/>
    <s v="Meudon"/>
    <x v="303"/>
    <n v="784.53"/>
    <s v="Facture"/>
    <x v="1"/>
    <s v="février 25"/>
    <x v="0"/>
    <n v="2"/>
    <x v="106"/>
    <n v="33593.51"/>
    <n v="99736.72"/>
    <n v="0.33682200000000001"/>
  </r>
  <r>
    <x v="0"/>
    <n v="1197"/>
    <n v="15"/>
    <x v="0"/>
    <s v="Meudon"/>
    <x v="303"/>
    <n v="130.49"/>
    <s v="Facture"/>
    <x v="1"/>
    <s v="février 25"/>
    <x v="0"/>
    <n v="2"/>
    <x v="106"/>
    <n v="33593.51"/>
    <n v="99736.72"/>
    <n v="0.33682200000000001"/>
  </r>
  <r>
    <x v="0"/>
    <n v="1198"/>
    <n v="44"/>
    <x v="13"/>
    <s v="Meudon"/>
    <x v="306"/>
    <n v="135.25"/>
    <s v="Facture"/>
    <x v="1"/>
    <s v="février 25"/>
    <x v="0"/>
    <n v="2"/>
    <x v="108"/>
    <n v="33593.51"/>
    <n v="99736.72"/>
    <n v="0.33682200000000001"/>
  </r>
  <r>
    <x v="0"/>
    <n v="1199"/>
    <n v="10"/>
    <x v="4"/>
    <s v="Meudon"/>
    <x v="306"/>
    <n v="101.11"/>
    <s v="Facture"/>
    <x v="1"/>
    <s v="février 25"/>
    <x v="0"/>
    <n v="2"/>
    <x v="108"/>
    <n v="33593.51"/>
    <n v="99736.72"/>
    <n v="0.33682200000000001"/>
  </r>
  <r>
    <x v="0"/>
    <n v="1200"/>
    <n v="5"/>
    <x v="2"/>
    <s v="Meudon"/>
    <x v="307"/>
    <n v="175.68"/>
    <s v="Facture"/>
    <x v="1"/>
    <s v="février 25"/>
    <x v="0"/>
    <n v="2"/>
    <x v="111"/>
    <n v="33593.51"/>
    <n v="99736.72"/>
    <n v="0.33682200000000001"/>
  </r>
  <r>
    <x v="0"/>
    <n v="1201"/>
    <n v="12"/>
    <x v="3"/>
    <s v="Meudon"/>
    <x v="305"/>
    <n v="402.93"/>
    <s v="Facture"/>
    <x v="1"/>
    <s v="février 25"/>
    <x v="0"/>
    <n v="2"/>
    <x v="109"/>
    <n v="33593.51"/>
    <n v="99736.72"/>
    <n v="0.33682200000000001"/>
  </r>
  <r>
    <x v="0"/>
    <n v="1202"/>
    <n v="12"/>
    <x v="3"/>
    <s v="Meudon"/>
    <x v="305"/>
    <n v="452.68"/>
    <s v="Facture"/>
    <x v="1"/>
    <s v="février 25"/>
    <x v="0"/>
    <n v="2"/>
    <x v="109"/>
    <n v="33593.51"/>
    <n v="99736.72"/>
    <n v="0.33682200000000001"/>
  </r>
  <r>
    <x v="0"/>
    <n v="1203"/>
    <n v="44"/>
    <x v="13"/>
    <s v="Meudon"/>
    <x v="303"/>
    <n v="225.1"/>
    <s v="Facture"/>
    <x v="1"/>
    <s v="février 25"/>
    <x v="0"/>
    <n v="2"/>
    <x v="106"/>
    <n v="33593.51"/>
    <n v="99736.72"/>
    <n v="0.33682200000000001"/>
  </r>
  <r>
    <x v="0"/>
    <n v="1204"/>
    <n v="44"/>
    <x v="13"/>
    <s v="Meudon"/>
    <x v="304"/>
    <n v="-12"/>
    <s v="Facture"/>
    <x v="1"/>
    <s v="février 25"/>
    <x v="0"/>
    <n v="2"/>
    <x v="107"/>
    <n v="33593.51"/>
    <n v="99736.72"/>
    <n v="0.33682200000000001"/>
  </r>
  <r>
    <x v="0"/>
    <n v="1205"/>
    <n v="44"/>
    <x v="13"/>
    <s v="Meudon"/>
    <x v="305"/>
    <n v="243.9"/>
    <s v="Facture"/>
    <x v="1"/>
    <s v="février 25"/>
    <x v="0"/>
    <n v="2"/>
    <x v="109"/>
    <n v="33593.51"/>
    <n v="99736.72"/>
    <n v="0.33682200000000001"/>
  </r>
  <r>
    <x v="0"/>
    <n v="1206"/>
    <n v="3"/>
    <x v="5"/>
    <s v="Meudon"/>
    <x v="307"/>
    <n v="71.8"/>
    <s v="Facture"/>
    <x v="1"/>
    <s v="février 25"/>
    <x v="0"/>
    <n v="2"/>
    <x v="111"/>
    <n v="33593.51"/>
    <n v="99736.72"/>
    <n v="0.33682200000000001"/>
  </r>
  <r>
    <x v="0"/>
    <n v="1207"/>
    <n v="44"/>
    <x v="13"/>
    <s v="Meudon"/>
    <x v="307"/>
    <n v="477.6"/>
    <s v="Facture"/>
    <x v="1"/>
    <s v="février 25"/>
    <x v="0"/>
    <n v="2"/>
    <x v="111"/>
    <n v="33593.51"/>
    <n v="99736.72"/>
    <n v="0.33682200000000001"/>
  </r>
  <r>
    <x v="0"/>
    <n v="1208"/>
    <n v="22"/>
    <x v="7"/>
    <s v="Meudon"/>
    <x v="304"/>
    <n v="517.44000000000005"/>
    <s v="Facture"/>
    <x v="1"/>
    <s v="février 25"/>
    <x v="0"/>
    <n v="2"/>
    <x v="107"/>
    <n v="33593.51"/>
    <n v="99736.72"/>
    <n v="0.33682200000000001"/>
  </r>
  <r>
    <x v="0"/>
    <n v="1209"/>
    <n v="5"/>
    <x v="2"/>
    <s v="Meudon"/>
    <x v="305"/>
    <n v="591.97"/>
    <s v="Facture"/>
    <x v="1"/>
    <s v="février 25"/>
    <x v="0"/>
    <n v="2"/>
    <x v="109"/>
    <n v="33593.51"/>
    <n v="99736.72"/>
    <n v="0.33682200000000001"/>
  </r>
  <r>
    <x v="0"/>
    <n v="1210"/>
    <n v="44"/>
    <x v="13"/>
    <s v="Meudon"/>
    <x v="308"/>
    <n v="339.04"/>
    <s v="Facture"/>
    <x v="1"/>
    <s v="février 25"/>
    <x v="0"/>
    <n v="2"/>
    <x v="114"/>
    <n v="33593.51"/>
    <n v="99736.72"/>
    <n v="0.33682200000000001"/>
  </r>
  <r>
    <x v="0"/>
    <n v="1211"/>
    <n v="12"/>
    <x v="3"/>
    <s v="Meudon"/>
    <x v="309"/>
    <n v="425.76"/>
    <s v="Facture"/>
    <x v="1"/>
    <s v="février 25"/>
    <x v="0"/>
    <n v="2"/>
    <x v="112"/>
    <n v="33593.51"/>
    <n v="99736.72"/>
    <n v="0.33682200000000001"/>
  </r>
  <r>
    <x v="0"/>
    <n v="1212"/>
    <n v="8"/>
    <x v="6"/>
    <s v="Meudon"/>
    <x v="307"/>
    <n v="484.25"/>
    <s v="Facture"/>
    <x v="1"/>
    <s v="février 25"/>
    <x v="0"/>
    <n v="2"/>
    <x v="111"/>
    <n v="33593.51"/>
    <n v="99736.72"/>
    <n v="0.33682200000000001"/>
  </r>
  <r>
    <x v="0"/>
    <n v="1213"/>
    <n v="12"/>
    <x v="3"/>
    <s v="Meudon"/>
    <x v="307"/>
    <n v="488.67"/>
    <s v="Facture"/>
    <x v="1"/>
    <s v="février 25"/>
    <x v="0"/>
    <n v="2"/>
    <x v="111"/>
    <n v="33593.51"/>
    <n v="99736.72"/>
    <n v="0.33682200000000001"/>
  </r>
  <r>
    <x v="0"/>
    <n v="1214"/>
    <n v="12"/>
    <x v="3"/>
    <s v="Meudon"/>
    <x v="308"/>
    <n v="126.21"/>
    <s v="Facture"/>
    <x v="1"/>
    <s v="février 25"/>
    <x v="0"/>
    <n v="2"/>
    <x v="114"/>
    <n v="33593.51"/>
    <n v="99736.72"/>
    <n v="0.33682200000000001"/>
  </r>
  <r>
    <x v="0"/>
    <n v="1215"/>
    <n v="12"/>
    <x v="3"/>
    <s v="Meudon"/>
    <x v="308"/>
    <n v="294.08999999999997"/>
    <s v="Facture"/>
    <x v="1"/>
    <s v="février 25"/>
    <x v="0"/>
    <n v="2"/>
    <x v="114"/>
    <n v="33593.51"/>
    <n v="99736.72"/>
    <n v="0.33682200000000001"/>
  </r>
  <r>
    <x v="0"/>
    <n v="1216"/>
    <n v="8"/>
    <x v="6"/>
    <s v="Meudon"/>
    <x v="308"/>
    <n v="344.85"/>
    <s v="Facture"/>
    <x v="1"/>
    <s v="février 25"/>
    <x v="0"/>
    <n v="2"/>
    <x v="114"/>
    <n v="33593.51"/>
    <n v="99736.72"/>
    <n v="0.33682200000000001"/>
  </r>
  <r>
    <x v="0"/>
    <n v="1217"/>
    <n v="3"/>
    <x v="5"/>
    <s v="Meudon"/>
    <x v="310"/>
    <n v="53.85"/>
    <s v="Facture"/>
    <x v="1"/>
    <s v="février 25"/>
    <x v="0"/>
    <n v="2"/>
    <x v="118"/>
    <n v="33593.51"/>
    <n v="99736.72"/>
    <n v="0.33682200000000001"/>
  </r>
  <r>
    <x v="0"/>
    <n v="1218"/>
    <n v="5"/>
    <x v="2"/>
    <s v="Meudon"/>
    <x v="310"/>
    <n v="702.1"/>
    <s v="Facture"/>
    <x v="1"/>
    <s v="février 25"/>
    <x v="0"/>
    <n v="2"/>
    <x v="118"/>
    <n v="33593.51"/>
    <n v="99736.72"/>
    <n v="0.33682200000000001"/>
  </r>
  <r>
    <x v="0"/>
    <n v="1219"/>
    <n v="44"/>
    <x v="13"/>
    <s v="Meudon"/>
    <x v="310"/>
    <n v="385.02"/>
    <s v="Facture"/>
    <x v="1"/>
    <s v="février 25"/>
    <x v="0"/>
    <n v="2"/>
    <x v="118"/>
    <n v="33593.51"/>
    <n v="99736.72"/>
    <n v="0.33682200000000001"/>
  </r>
  <r>
    <x v="0"/>
    <n v="1220"/>
    <n v="3"/>
    <x v="5"/>
    <s v="Meudon"/>
    <x v="307"/>
    <n v="445.73"/>
    <s v="Facture"/>
    <x v="1"/>
    <s v="février 25"/>
    <x v="0"/>
    <n v="2"/>
    <x v="111"/>
    <n v="33593.51"/>
    <n v="99736.72"/>
    <n v="0.33682200000000001"/>
  </r>
  <r>
    <x v="0"/>
    <n v="1221"/>
    <n v="21"/>
    <x v="10"/>
    <s v="Meudon"/>
    <x v="311"/>
    <n v="1777.55"/>
    <s v="Facture"/>
    <x v="1"/>
    <s v="février 25"/>
    <x v="0"/>
    <n v="2"/>
    <x v="113"/>
    <n v="33593.51"/>
    <n v="99736.72"/>
    <n v="0.33682200000000001"/>
  </r>
  <r>
    <x v="0"/>
    <n v="1222"/>
    <n v="10"/>
    <x v="4"/>
    <s v="Meudon"/>
    <x v="312"/>
    <n v="434"/>
    <s v="Facture"/>
    <x v="1"/>
    <s v="février 25"/>
    <x v="0"/>
    <n v="2"/>
    <x v="119"/>
    <n v="33593.51"/>
    <n v="99736.72"/>
    <n v="0.33682200000000001"/>
  </r>
  <r>
    <x v="0"/>
    <n v="1223"/>
    <n v="44"/>
    <x v="13"/>
    <s v="Meudon"/>
    <x v="312"/>
    <n v="563.66"/>
    <s v="Facture"/>
    <x v="1"/>
    <s v="février 25"/>
    <x v="0"/>
    <n v="2"/>
    <x v="119"/>
    <n v="33593.51"/>
    <n v="99736.72"/>
    <n v="0.33682200000000001"/>
  </r>
  <r>
    <x v="0"/>
    <n v="1224"/>
    <n v="15"/>
    <x v="0"/>
    <s v="Meudon"/>
    <x v="313"/>
    <n v="328.11"/>
    <s v="Facture"/>
    <x v="1"/>
    <s v="février 25"/>
    <x v="0"/>
    <n v="2"/>
    <x v="120"/>
    <n v="33593.51"/>
    <n v="99736.72"/>
    <n v="0.33682200000000001"/>
  </r>
  <r>
    <x v="0"/>
    <n v="1225"/>
    <n v="10"/>
    <x v="4"/>
    <s v="Meudon"/>
    <x v="314"/>
    <n v="203.23"/>
    <s v="Facture"/>
    <x v="1"/>
    <s v="février 25"/>
    <x v="0"/>
    <n v="2"/>
    <x v="121"/>
    <n v="33593.51"/>
    <n v="99736.72"/>
    <n v="0.33682200000000001"/>
  </r>
  <r>
    <x v="0"/>
    <n v="1226"/>
    <n v="12"/>
    <x v="3"/>
    <s v="Meudon"/>
    <x v="312"/>
    <n v="791.23"/>
    <s v="Facture"/>
    <x v="1"/>
    <s v="février 25"/>
    <x v="0"/>
    <n v="2"/>
    <x v="119"/>
    <n v="33593.51"/>
    <n v="99736.72"/>
    <n v="0.33682200000000001"/>
  </r>
  <r>
    <x v="0"/>
    <n v="1227"/>
    <n v="3"/>
    <x v="5"/>
    <s v="Meudon"/>
    <x v="315"/>
    <n v="860.21"/>
    <s v="Facture"/>
    <x v="1"/>
    <s v="février 25"/>
    <x v="0"/>
    <n v="2"/>
    <x v="117"/>
    <n v="33593.51"/>
    <n v="99736.72"/>
    <n v="0.33682200000000001"/>
  </r>
  <r>
    <x v="0"/>
    <n v="1228"/>
    <n v="44"/>
    <x v="13"/>
    <s v="Meudon"/>
    <x v="313"/>
    <n v="153"/>
    <s v="Facture"/>
    <x v="1"/>
    <s v="février 25"/>
    <x v="0"/>
    <n v="2"/>
    <x v="120"/>
    <n v="33593.51"/>
    <n v="99736.72"/>
    <n v="0.33682200000000001"/>
  </r>
  <r>
    <x v="0"/>
    <n v="1229"/>
    <n v="12"/>
    <x v="3"/>
    <s v="Meudon"/>
    <x v="313"/>
    <n v="199.45"/>
    <s v="Facture"/>
    <x v="1"/>
    <s v="février 25"/>
    <x v="0"/>
    <n v="2"/>
    <x v="120"/>
    <n v="33593.51"/>
    <n v="99736.72"/>
    <n v="0.33682200000000001"/>
  </r>
  <r>
    <x v="0"/>
    <n v="1230"/>
    <n v="5"/>
    <x v="2"/>
    <s v="Meudon"/>
    <x v="312"/>
    <n v="484.45"/>
    <s v="Facture"/>
    <x v="1"/>
    <s v="février 25"/>
    <x v="0"/>
    <n v="2"/>
    <x v="119"/>
    <n v="33593.51"/>
    <n v="99736.72"/>
    <n v="0.33682200000000001"/>
  </r>
  <r>
    <x v="0"/>
    <n v="1231"/>
    <n v="47"/>
    <x v="15"/>
    <s v="Meudon"/>
    <x v="295"/>
    <n v="580"/>
    <s v="Facture"/>
    <x v="1"/>
    <s v="février 25"/>
    <x v="0"/>
    <n v="2"/>
    <x v="99"/>
    <n v="33593.51"/>
    <n v="99736.72"/>
    <n v="0.33682200000000001"/>
  </r>
  <r>
    <x v="0"/>
    <n v="1232"/>
    <n v="47"/>
    <x v="15"/>
    <s v="Meudon"/>
    <x v="298"/>
    <n v="580"/>
    <s v="Facture"/>
    <x v="1"/>
    <s v="février 25"/>
    <x v="0"/>
    <n v="2"/>
    <x v="102"/>
    <n v="33593.51"/>
    <n v="99736.72"/>
    <n v="0.33682200000000001"/>
  </r>
  <r>
    <x v="0"/>
    <n v="1233"/>
    <n v="47"/>
    <x v="15"/>
    <s v="Meudon"/>
    <x v="313"/>
    <n v="580"/>
    <s v="Facture"/>
    <x v="1"/>
    <s v="février 25"/>
    <x v="0"/>
    <n v="2"/>
    <x v="120"/>
    <n v="33593.51"/>
    <n v="99736.72"/>
    <n v="0.33682200000000001"/>
  </r>
  <r>
    <x v="0"/>
    <n v="1234"/>
    <n v="12"/>
    <x v="3"/>
    <s v="Meudon"/>
    <x v="316"/>
    <n v="248.94"/>
    <s v="Facture"/>
    <x v="1"/>
    <s v="mars 25"/>
    <x v="1"/>
    <n v="3"/>
    <x v="97"/>
    <n v="36554.730000000003"/>
    <n v="149009.56"/>
    <n v="0.24531800000000001"/>
  </r>
  <r>
    <x v="0"/>
    <n v="1235"/>
    <n v="44"/>
    <x v="13"/>
    <s v="Meudon"/>
    <x v="317"/>
    <n v="441.85"/>
    <s v="Facture"/>
    <x v="1"/>
    <s v="mars 25"/>
    <x v="1"/>
    <n v="3"/>
    <x v="116"/>
    <n v="36554.730000000003"/>
    <n v="149009.56"/>
    <n v="0.24531800000000001"/>
  </r>
  <r>
    <x v="0"/>
    <n v="1236"/>
    <n v="44"/>
    <x v="13"/>
    <s v="Meudon"/>
    <x v="318"/>
    <n v="374.73"/>
    <s v="Facture"/>
    <x v="1"/>
    <s v="mars 25"/>
    <x v="1"/>
    <n v="3"/>
    <x v="98"/>
    <n v="36554.730000000003"/>
    <n v="149009.56"/>
    <n v="0.24531800000000001"/>
  </r>
  <r>
    <x v="0"/>
    <n v="1237"/>
    <n v="5"/>
    <x v="2"/>
    <s v="Meudon"/>
    <x v="318"/>
    <n v="606.78"/>
    <s v="Facture"/>
    <x v="1"/>
    <s v="mars 25"/>
    <x v="1"/>
    <n v="3"/>
    <x v="98"/>
    <n v="36554.730000000003"/>
    <n v="149009.56"/>
    <n v="0.24531800000000001"/>
  </r>
  <r>
    <x v="0"/>
    <n v="1238"/>
    <n v="55"/>
    <x v="18"/>
    <s v="Meudon"/>
    <x v="319"/>
    <n v="112.35"/>
    <s v="Facture"/>
    <x v="1"/>
    <s v="mars 25"/>
    <x v="1"/>
    <n v="3"/>
    <x v="99"/>
    <n v="36554.730000000003"/>
    <n v="149009.56"/>
    <n v="0.24531800000000001"/>
  </r>
  <r>
    <x v="0"/>
    <n v="1239"/>
    <n v="5"/>
    <x v="2"/>
    <s v="Meudon"/>
    <x v="320"/>
    <n v="243.36"/>
    <s v="Facture"/>
    <x v="1"/>
    <s v="mars 25"/>
    <x v="1"/>
    <n v="3"/>
    <x v="100"/>
    <n v="36554.730000000003"/>
    <n v="149009.56"/>
    <n v="0.24531800000000001"/>
  </r>
  <r>
    <x v="0"/>
    <n v="1240"/>
    <n v="5"/>
    <x v="2"/>
    <s v="Meudon"/>
    <x v="321"/>
    <n v="395.7"/>
    <s v="Facture"/>
    <x v="1"/>
    <s v="mars 25"/>
    <x v="1"/>
    <n v="3"/>
    <x v="101"/>
    <n v="36554.730000000003"/>
    <n v="149009.56"/>
    <n v="0.24531800000000001"/>
  </r>
  <r>
    <x v="0"/>
    <n v="1241"/>
    <n v="44"/>
    <x v="13"/>
    <s v="Meudon"/>
    <x v="321"/>
    <n v="307.70999999999998"/>
    <s v="Facture"/>
    <x v="1"/>
    <s v="mars 25"/>
    <x v="1"/>
    <n v="3"/>
    <x v="101"/>
    <n v="36554.730000000003"/>
    <n v="149009.56"/>
    <n v="0.24531800000000001"/>
  </r>
  <r>
    <x v="0"/>
    <n v="1242"/>
    <n v="12"/>
    <x v="3"/>
    <s v="Meudon"/>
    <x v="318"/>
    <n v="317.58999999999997"/>
    <s v="Facture"/>
    <x v="1"/>
    <s v="mars 25"/>
    <x v="1"/>
    <n v="3"/>
    <x v="98"/>
    <n v="36554.730000000003"/>
    <n v="149009.56"/>
    <n v="0.24531800000000001"/>
  </r>
  <r>
    <x v="0"/>
    <n v="1243"/>
    <n v="12"/>
    <x v="3"/>
    <s v="Meudon"/>
    <x v="318"/>
    <n v="39.6"/>
    <s v="Facture"/>
    <x v="1"/>
    <s v="mars 25"/>
    <x v="1"/>
    <n v="3"/>
    <x v="98"/>
    <n v="36554.730000000003"/>
    <n v="149009.56"/>
    <n v="0.24531800000000001"/>
  </r>
  <r>
    <x v="0"/>
    <n v="1244"/>
    <n v="8"/>
    <x v="6"/>
    <s v="Meudon"/>
    <x v="320"/>
    <n v="824.54"/>
    <s v="Facture"/>
    <x v="1"/>
    <s v="mars 25"/>
    <x v="1"/>
    <n v="3"/>
    <x v="100"/>
    <n v="36554.730000000003"/>
    <n v="149009.56"/>
    <n v="0.24531800000000001"/>
  </r>
  <r>
    <x v="0"/>
    <n v="1245"/>
    <n v="44"/>
    <x v="13"/>
    <s v="Meudon"/>
    <x v="320"/>
    <n v="124.7"/>
    <s v="Facture"/>
    <x v="1"/>
    <s v="mars 25"/>
    <x v="1"/>
    <n v="3"/>
    <x v="100"/>
    <n v="36554.730000000003"/>
    <n v="149009.56"/>
    <n v="0.24531800000000001"/>
  </r>
  <r>
    <x v="0"/>
    <n v="1246"/>
    <n v="15"/>
    <x v="0"/>
    <s v="Meudon"/>
    <x v="321"/>
    <n v="215.12"/>
    <s v="Facture"/>
    <x v="1"/>
    <s v="mars 25"/>
    <x v="1"/>
    <n v="3"/>
    <x v="101"/>
    <n v="36554.730000000003"/>
    <n v="149009.56"/>
    <n v="0.24531800000000001"/>
  </r>
  <r>
    <x v="0"/>
    <n v="1247"/>
    <n v="10"/>
    <x v="4"/>
    <s v="Meudon"/>
    <x v="321"/>
    <n v="444.98"/>
    <s v="Facture"/>
    <x v="1"/>
    <s v="mars 25"/>
    <x v="1"/>
    <n v="3"/>
    <x v="101"/>
    <n v="36554.730000000003"/>
    <n v="149009.56"/>
    <n v="0.24531800000000001"/>
  </r>
  <r>
    <x v="0"/>
    <n v="1248"/>
    <n v="12"/>
    <x v="3"/>
    <s v="Meudon"/>
    <x v="321"/>
    <n v="590.25"/>
    <s v="Facture"/>
    <x v="1"/>
    <s v="mars 25"/>
    <x v="1"/>
    <n v="3"/>
    <x v="101"/>
    <n v="36554.730000000003"/>
    <n v="149009.56"/>
    <n v="0.24531800000000001"/>
  </r>
  <r>
    <x v="0"/>
    <n v="1249"/>
    <n v="8"/>
    <x v="6"/>
    <s v="Meudon"/>
    <x v="321"/>
    <n v="711.51"/>
    <s v="Facture"/>
    <x v="1"/>
    <s v="mars 25"/>
    <x v="1"/>
    <n v="3"/>
    <x v="101"/>
    <n v="36554.730000000003"/>
    <n v="149009.56"/>
    <n v="0.24531800000000001"/>
  </r>
  <r>
    <x v="0"/>
    <n v="1250"/>
    <n v="22"/>
    <x v="7"/>
    <s v="Meudon"/>
    <x v="321"/>
    <n v="324.39999999999998"/>
    <s v="Facture"/>
    <x v="1"/>
    <s v="mars 25"/>
    <x v="1"/>
    <n v="3"/>
    <x v="101"/>
    <n v="36554.730000000003"/>
    <n v="149009.56"/>
    <n v="0.24531800000000001"/>
  </r>
  <r>
    <x v="0"/>
    <n v="1251"/>
    <n v="44"/>
    <x v="13"/>
    <s v="Meudon"/>
    <x v="322"/>
    <n v="279.05"/>
    <s v="Facture"/>
    <x v="1"/>
    <s v="mars 25"/>
    <x v="1"/>
    <n v="3"/>
    <x v="103"/>
    <n v="36554.730000000003"/>
    <n v="149009.56"/>
    <n v="0.24531800000000001"/>
  </r>
  <r>
    <x v="0"/>
    <n v="1252"/>
    <n v="10"/>
    <x v="4"/>
    <s v="Meudon"/>
    <x v="322"/>
    <n v="332.62"/>
    <s v="Facture"/>
    <x v="1"/>
    <s v="mars 25"/>
    <x v="1"/>
    <n v="3"/>
    <x v="103"/>
    <n v="36554.730000000003"/>
    <n v="149009.56"/>
    <n v="0.24531800000000001"/>
  </r>
  <r>
    <x v="0"/>
    <n v="1253"/>
    <n v="5"/>
    <x v="2"/>
    <s v="Meudon"/>
    <x v="322"/>
    <n v="569.51"/>
    <s v="Facture"/>
    <x v="1"/>
    <s v="mars 25"/>
    <x v="1"/>
    <n v="3"/>
    <x v="103"/>
    <n v="36554.730000000003"/>
    <n v="149009.56"/>
    <n v="0.24531800000000001"/>
  </r>
  <r>
    <x v="0"/>
    <n v="1254"/>
    <n v="3"/>
    <x v="5"/>
    <s v="Meudon"/>
    <x v="323"/>
    <n v="319.83"/>
    <s v="Facture"/>
    <x v="1"/>
    <s v="mars 25"/>
    <x v="1"/>
    <n v="3"/>
    <x v="104"/>
    <n v="36554.730000000003"/>
    <n v="149009.56"/>
    <n v="0.24531800000000001"/>
  </r>
  <r>
    <x v="0"/>
    <n v="1255"/>
    <n v="3"/>
    <x v="5"/>
    <s v="Meudon"/>
    <x v="323"/>
    <n v="35.840000000000003"/>
    <s v="Facture"/>
    <x v="1"/>
    <s v="mars 25"/>
    <x v="1"/>
    <n v="3"/>
    <x v="104"/>
    <n v="36554.730000000003"/>
    <n v="149009.56"/>
    <n v="0.24531800000000001"/>
  </r>
  <r>
    <x v="0"/>
    <n v="1256"/>
    <n v="12"/>
    <x v="3"/>
    <s v="Meudon"/>
    <x v="322"/>
    <n v="441.53"/>
    <s v="Facture"/>
    <x v="1"/>
    <s v="mars 25"/>
    <x v="1"/>
    <n v="3"/>
    <x v="103"/>
    <n v="36554.730000000003"/>
    <n v="149009.56"/>
    <n v="0.24531800000000001"/>
  </r>
  <r>
    <x v="0"/>
    <n v="1257"/>
    <n v="8"/>
    <x v="6"/>
    <s v="Meudon"/>
    <x v="323"/>
    <n v="574.39"/>
    <s v="Facture"/>
    <x v="1"/>
    <s v="mars 25"/>
    <x v="1"/>
    <n v="3"/>
    <x v="104"/>
    <n v="36554.730000000003"/>
    <n v="149009.56"/>
    <n v="0.24531800000000001"/>
  </r>
  <r>
    <x v="0"/>
    <n v="1258"/>
    <n v="5"/>
    <x v="2"/>
    <s v="Meudon"/>
    <x v="324"/>
    <n v="429.95"/>
    <s v="Facture"/>
    <x v="1"/>
    <s v="mars 25"/>
    <x v="1"/>
    <n v="3"/>
    <x v="105"/>
    <n v="36554.730000000003"/>
    <n v="149009.56"/>
    <n v="0.24531800000000001"/>
  </r>
  <r>
    <x v="0"/>
    <n v="1259"/>
    <n v="10"/>
    <x v="4"/>
    <s v="Meudon"/>
    <x v="324"/>
    <n v="405.57"/>
    <s v="Facture"/>
    <x v="1"/>
    <s v="mars 25"/>
    <x v="1"/>
    <n v="3"/>
    <x v="105"/>
    <n v="36554.730000000003"/>
    <n v="149009.56"/>
    <n v="0.24531800000000001"/>
  </r>
  <r>
    <x v="0"/>
    <n v="1260"/>
    <n v="44"/>
    <x v="13"/>
    <s v="Meudon"/>
    <x v="324"/>
    <n v="293.95"/>
    <s v="Facture"/>
    <x v="1"/>
    <s v="mars 25"/>
    <x v="1"/>
    <n v="3"/>
    <x v="105"/>
    <n v="36554.730000000003"/>
    <n v="149009.56"/>
    <n v="0.24531800000000001"/>
  </r>
  <r>
    <x v="0"/>
    <n v="1261"/>
    <n v="44"/>
    <x v="13"/>
    <s v="Meudon"/>
    <x v="324"/>
    <n v="273.95"/>
    <s v="Facture"/>
    <x v="1"/>
    <s v="mars 25"/>
    <x v="1"/>
    <n v="3"/>
    <x v="105"/>
    <n v="36554.730000000003"/>
    <n v="149009.56"/>
    <n v="0.24531800000000001"/>
  </r>
  <r>
    <x v="0"/>
    <n v="1262"/>
    <n v="44"/>
    <x v="13"/>
    <s v="Meudon"/>
    <x v="325"/>
    <n v="387.34"/>
    <s v="Facture"/>
    <x v="1"/>
    <s v="mars 25"/>
    <x v="1"/>
    <n v="3"/>
    <x v="106"/>
    <n v="36554.730000000003"/>
    <n v="149009.56"/>
    <n v="0.24531800000000001"/>
  </r>
  <r>
    <x v="0"/>
    <n v="1263"/>
    <n v="8"/>
    <x v="6"/>
    <s v="Meudon"/>
    <x v="324"/>
    <n v="536.80999999999995"/>
    <s v="Facture"/>
    <x v="1"/>
    <s v="mars 25"/>
    <x v="1"/>
    <n v="3"/>
    <x v="105"/>
    <n v="36554.730000000003"/>
    <n v="149009.56"/>
    <n v="0.24531800000000001"/>
  </r>
  <r>
    <x v="0"/>
    <n v="1264"/>
    <n v="12"/>
    <x v="3"/>
    <s v="Meudon"/>
    <x v="325"/>
    <n v="596.45000000000005"/>
    <s v="Facture"/>
    <x v="1"/>
    <s v="mars 25"/>
    <x v="1"/>
    <n v="3"/>
    <x v="106"/>
    <n v="36554.730000000003"/>
    <n v="149009.56"/>
    <n v="0.24531800000000001"/>
  </r>
  <r>
    <x v="0"/>
    <n v="1265"/>
    <n v="44"/>
    <x v="13"/>
    <s v="Meudon"/>
    <x v="326"/>
    <n v="500.94"/>
    <s v="Facture"/>
    <x v="1"/>
    <s v="mars 25"/>
    <x v="1"/>
    <n v="3"/>
    <x v="108"/>
    <n v="36554.730000000003"/>
    <n v="149009.56"/>
    <n v="0.24531800000000001"/>
  </r>
  <r>
    <x v="0"/>
    <n v="1266"/>
    <n v="44"/>
    <x v="13"/>
    <s v="Meudon"/>
    <x v="327"/>
    <n v="218.05"/>
    <s v="Facture"/>
    <x v="1"/>
    <s v="mars 25"/>
    <x v="1"/>
    <n v="3"/>
    <x v="107"/>
    <n v="36554.730000000003"/>
    <n v="149009.56"/>
    <n v="0.24531800000000001"/>
  </r>
  <r>
    <x v="0"/>
    <n v="1267"/>
    <n v="3"/>
    <x v="5"/>
    <s v="Meudon"/>
    <x v="327"/>
    <n v="223.64"/>
    <s v="Facture"/>
    <x v="1"/>
    <s v="mars 25"/>
    <x v="1"/>
    <n v="3"/>
    <x v="107"/>
    <n v="36554.730000000003"/>
    <n v="149009.56"/>
    <n v="0.24531800000000001"/>
  </r>
  <r>
    <x v="0"/>
    <n v="1268"/>
    <n v="8"/>
    <x v="6"/>
    <s v="Meudon"/>
    <x v="325"/>
    <n v="250.74"/>
    <s v="Facture"/>
    <x v="1"/>
    <s v="mars 25"/>
    <x v="1"/>
    <n v="3"/>
    <x v="106"/>
    <n v="36554.730000000003"/>
    <n v="149009.56"/>
    <n v="0.24531800000000001"/>
  </r>
  <r>
    <x v="0"/>
    <n v="1269"/>
    <n v="47"/>
    <x v="15"/>
    <s v="Meudon"/>
    <x v="325"/>
    <n v="659.09"/>
    <s v="Facture"/>
    <x v="1"/>
    <s v="mars 25"/>
    <x v="1"/>
    <n v="3"/>
    <x v="106"/>
    <n v="36554.730000000003"/>
    <n v="149009.56"/>
    <n v="0.24531800000000001"/>
  </r>
  <r>
    <x v="0"/>
    <n v="1270"/>
    <n v="55"/>
    <x v="18"/>
    <s v="Meudon"/>
    <x v="326"/>
    <n v="103.95"/>
    <s v="Facture"/>
    <x v="1"/>
    <s v="mars 25"/>
    <x v="1"/>
    <n v="3"/>
    <x v="108"/>
    <n v="36554.730000000003"/>
    <n v="149009.56"/>
    <n v="0.24531800000000001"/>
  </r>
  <r>
    <x v="0"/>
    <n v="1271"/>
    <n v="8"/>
    <x v="6"/>
    <s v="Meudon"/>
    <x v="326"/>
    <n v="342.89"/>
    <s v="Facture"/>
    <x v="1"/>
    <s v="mars 25"/>
    <x v="1"/>
    <n v="3"/>
    <x v="108"/>
    <n v="36554.730000000003"/>
    <n v="149009.56"/>
    <n v="0.24531800000000001"/>
  </r>
  <r>
    <x v="0"/>
    <n v="1272"/>
    <n v="8"/>
    <x v="6"/>
    <s v="Meudon"/>
    <x v="327"/>
    <n v="336.03"/>
    <s v="Facture"/>
    <x v="1"/>
    <s v="mars 25"/>
    <x v="1"/>
    <n v="3"/>
    <x v="107"/>
    <n v="36554.730000000003"/>
    <n v="149009.56"/>
    <n v="0.24531800000000001"/>
  </r>
  <r>
    <x v="0"/>
    <n v="1273"/>
    <n v="22"/>
    <x v="7"/>
    <s v="Meudon"/>
    <x v="328"/>
    <n v="296.39999999999998"/>
    <s v="Facture"/>
    <x v="1"/>
    <s v="mars 25"/>
    <x v="1"/>
    <n v="3"/>
    <x v="112"/>
    <n v="36554.730000000003"/>
    <n v="149009.56"/>
    <n v="0.24531800000000001"/>
  </r>
  <r>
    <x v="0"/>
    <n v="1274"/>
    <n v="44"/>
    <x v="13"/>
    <s v="Meudon"/>
    <x v="329"/>
    <n v="143.6"/>
    <s v="Facture"/>
    <x v="1"/>
    <s v="mars 25"/>
    <x v="1"/>
    <n v="3"/>
    <x v="109"/>
    <n v="36554.730000000003"/>
    <n v="149009.56"/>
    <n v="0.24531800000000001"/>
  </r>
  <r>
    <x v="0"/>
    <n v="1275"/>
    <n v="12"/>
    <x v="3"/>
    <s v="Meudon"/>
    <x v="327"/>
    <n v="344.79"/>
    <s v="Facture"/>
    <x v="1"/>
    <s v="mars 25"/>
    <x v="1"/>
    <n v="3"/>
    <x v="107"/>
    <n v="36554.730000000003"/>
    <n v="149009.56"/>
    <n v="0.24531800000000001"/>
  </r>
  <r>
    <x v="0"/>
    <n v="1276"/>
    <n v="12"/>
    <x v="3"/>
    <s v="Meudon"/>
    <x v="329"/>
    <n v="159.24"/>
    <s v="Facture"/>
    <x v="1"/>
    <s v="mars 25"/>
    <x v="1"/>
    <n v="3"/>
    <x v="109"/>
    <n v="36554.730000000003"/>
    <n v="149009.56"/>
    <n v="0.24531800000000001"/>
  </r>
  <r>
    <x v="0"/>
    <n v="1277"/>
    <n v="12"/>
    <x v="3"/>
    <s v="Meudon"/>
    <x v="329"/>
    <n v="562.39"/>
    <s v="Facture"/>
    <x v="1"/>
    <s v="mars 25"/>
    <x v="1"/>
    <n v="3"/>
    <x v="109"/>
    <n v="36554.730000000003"/>
    <n v="149009.56"/>
    <n v="0.24531800000000001"/>
  </r>
  <r>
    <x v="0"/>
    <n v="1278"/>
    <n v="5"/>
    <x v="2"/>
    <s v="Meudon"/>
    <x v="329"/>
    <n v="932.12"/>
    <s v="Facture"/>
    <x v="1"/>
    <s v="mars 25"/>
    <x v="1"/>
    <n v="3"/>
    <x v="109"/>
    <n v="36554.730000000003"/>
    <n v="149009.56"/>
    <n v="0.24531800000000001"/>
  </r>
  <r>
    <x v="0"/>
    <n v="1279"/>
    <n v="44"/>
    <x v="13"/>
    <s v="Meudon"/>
    <x v="330"/>
    <n v="340.65"/>
    <s v="Facture"/>
    <x v="1"/>
    <s v="mars 25"/>
    <x v="1"/>
    <n v="3"/>
    <x v="111"/>
    <n v="36554.730000000003"/>
    <n v="149009.56"/>
    <n v="0.24531800000000001"/>
  </r>
  <r>
    <x v="0"/>
    <n v="1280"/>
    <n v="5"/>
    <x v="2"/>
    <s v="Meudon"/>
    <x v="330"/>
    <n v="809.31"/>
    <s v="Facture"/>
    <x v="1"/>
    <s v="mars 25"/>
    <x v="1"/>
    <n v="3"/>
    <x v="111"/>
    <n v="36554.730000000003"/>
    <n v="149009.56"/>
    <n v="0.24531800000000001"/>
  </r>
  <r>
    <x v="0"/>
    <n v="1281"/>
    <n v="10"/>
    <x v="4"/>
    <s v="Meudon"/>
    <x v="330"/>
    <n v="427.84"/>
    <s v="Facture"/>
    <x v="1"/>
    <s v="mars 25"/>
    <x v="1"/>
    <n v="3"/>
    <x v="111"/>
    <n v="36554.730000000003"/>
    <n v="149009.56"/>
    <n v="0.24531800000000001"/>
  </r>
  <r>
    <x v="0"/>
    <n v="1282"/>
    <n v="8"/>
    <x v="6"/>
    <s v="Meudon"/>
    <x v="330"/>
    <n v="380.66"/>
    <s v="Facture"/>
    <x v="1"/>
    <s v="mars 25"/>
    <x v="1"/>
    <n v="3"/>
    <x v="111"/>
    <n v="36554.730000000003"/>
    <n v="149009.56"/>
    <n v="0.24531800000000001"/>
  </r>
  <r>
    <x v="0"/>
    <n v="1283"/>
    <n v="12"/>
    <x v="3"/>
    <s v="Meudon"/>
    <x v="330"/>
    <n v="41.62"/>
    <s v="Facture"/>
    <x v="1"/>
    <s v="mars 25"/>
    <x v="1"/>
    <n v="3"/>
    <x v="111"/>
    <n v="36554.730000000003"/>
    <n v="149009.56"/>
    <n v="0.24531800000000001"/>
  </r>
  <r>
    <x v="0"/>
    <n v="1284"/>
    <n v="12"/>
    <x v="3"/>
    <s v="Meudon"/>
    <x v="330"/>
    <n v="579.48"/>
    <s v="Facture"/>
    <x v="1"/>
    <s v="mars 25"/>
    <x v="1"/>
    <n v="3"/>
    <x v="111"/>
    <n v="36554.730000000003"/>
    <n v="149009.56"/>
    <n v="0.24531800000000001"/>
  </r>
  <r>
    <x v="0"/>
    <n v="1285"/>
    <n v="44"/>
    <x v="13"/>
    <s v="Meudon"/>
    <x v="331"/>
    <n v="525.26"/>
    <s v="Facture"/>
    <x v="1"/>
    <s v="mars 25"/>
    <x v="1"/>
    <n v="3"/>
    <x v="110"/>
    <n v="36554.730000000003"/>
    <n v="149009.56"/>
    <n v="0.24531800000000001"/>
  </r>
  <r>
    <x v="0"/>
    <n v="1286"/>
    <n v="8"/>
    <x v="6"/>
    <s v="Meudon"/>
    <x v="332"/>
    <n v="277.76"/>
    <s v="Facture"/>
    <x v="1"/>
    <s v="mars 25"/>
    <x v="1"/>
    <n v="3"/>
    <x v="113"/>
    <n v="36554.730000000003"/>
    <n v="149009.56"/>
    <n v="0.24531800000000001"/>
  </r>
  <r>
    <x v="0"/>
    <n v="1287"/>
    <n v="12"/>
    <x v="3"/>
    <s v="Meudon"/>
    <x v="332"/>
    <n v="557.19000000000005"/>
    <s v="Facture"/>
    <x v="1"/>
    <s v="mars 25"/>
    <x v="1"/>
    <n v="3"/>
    <x v="113"/>
    <n v="36554.730000000003"/>
    <n v="149009.56"/>
    <n v="0.24531800000000001"/>
  </r>
  <r>
    <x v="0"/>
    <n v="1288"/>
    <n v="44"/>
    <x v="13"/>
    <s v="Meudon"/>
    <x v="332"/>
    <n v="240.1"/>
    <s v="Facture"/>
    <x v="1"/>
    <s v="mars 25"/>
    <x v="1"/>
    <n v="3"/>
    <x v="113"/>
    <n v="36554.730000000003"/>
    <n v="149009.56"/>
    <n v="0.24531800000000001"/>
  </r>
  <r>
    <x v="0"/>
    <n v="1289"/>
    <n v="12"/>
    <x v="3"/>
    <s v="Meudon"/>
    <x v="333"/>
    <n v="454.18"/>
    <s v="Facture"/>
    <x v="1"/>
    <s v="mars 25"/>
    <x v="1"/>
    <n v="3"/>
    <x v="114"/>
    <n v="36554.730000000003"/>
    <n v="149009.56"/>
    <n v="0.24531800000000001"/>
  </r>
  <r>
    <x v="0"/>
    <n v="1290"/>
    <n v="15"/>
    <x v="0"/>
    <s v="Meudon"/>
    <x v="334"/>
    <n v="327.78"/>
    <s v="Facture"/>
    <x v="1"/>
    <s v="mars 25"/>
    <x v="1"/>
    <n v="3"/>
    <x v="115"/>
    <n v="36554.730000000003"/>
    <n v="149009.56"/>
    <n v="0.24531800000000001"/>
  </r>
  <r>
    <x v="0"/>
    <n v="1291"/>
    <n v="3"/>
    <x v="5"/>
    <s v="Meudon"/>
    <x v="333"/>
    <n v="586.24"/>
    <s v="Facture"/>
    <x v="1"/>
    <s v="mars 25"/>
    <x v="1"/>
    <n v="3"/>
    <x v="114"/>
    <n v="36554.730000000003"/>
    <n v="149009.56"/>
    <n v="0.24531800000000001"/>
  </r>
  <r>
    <x v="0"/>
    <n v="1292"/>
    <n v="55"/>
    <x v="18"/>
    <s v="Meudon"/>
    <x v="333"/>
    <n v="113.85"/>
    <s v="Facture"/>
    <x v="1"/>
    <s v="mars 25"/>
    <x v="1"/>
    <n v="3"/>
    <x v="114"/>
    <n v="36554.730000000003"/>
    <n v="149009.56"/>
    <n v="0.24531800000000001"/>
  </r>
  <r>
    <x v="0"/>
    <n v="1293"/>
    <n v="8"/>
    <x v="6"/>
    <s v="Meudon"/>
    <x v="333"/>
    <n v="594.85"/>
    <s v="Facture"/>
    <x v="1"/>
    <s v="mars 25"/>
    <x v="1"/>
    <n v="3"/>
    <x v="114"/>
    <n v="36554.730000000003"/>
    <n v="149009.56"/>
    <n v="0.24531800000000001"/>
  </r>
  <r>
    <x v="0"/>
    <n v="1294"/>
    <n v="44"/>
    <x v="13"/>
    <s v="Meudon"/>
    <x v="334"/>
    <n v="442.5"/>
    <s v="Facture"/>
    <x v="1"/>
    <s v="mars 25"/>
    <x v="1"/>
    <n v="3"/>
    <x v="115"/>
    <n v="36554.730000000003"/>
    <n v="149009.56"/>
    <n v="0.24531800000000001"/>
  </r>
  <r>
    <x v="0"/>
    <n v="1295"/>
    <n v="10"/>
    <x v="4"/>
    <s v="Meudon"/>
    <x v="334"/>
    <n v="417.49"/>
    <s v="Facture"/>
    <x v="1"/>
    <s v="mars 25"/>
    <x v="1"/>
    <n v="3"/>
    <x v="115"/>
    <n v="36554.730000000003"/>
    <n v="149009.56"/>
    <n v="0.24531800000000001"/>
  </r>
  <r>
    <x v="0"/>
    <n v="1296"/>
    <n v="44"/>
    <x v="13"/>
    <s v="Meudon"/>
    <x v="332"/>
    <n v="240.1"/>
    <s v="Facture"/>
    <x v="1"/>
    <s v="mars 25"/>
    <x v="1"/>
    <n v="3"/>
    <x v="113"/>
    <n v="36554.730000000003"/>
    <n v="149009.56"/>
    <n v="0.24531800000000001"/>
  </r>
  <r>
    <x v="0"/>
    <n v="1297"/>
    <n v="8"/>
    <x v="6"/>
    <s v="Meudon"/>
    <x v="335"/>
    <n v="386.43"/>
    <s v="Facture"/>
    <x v="1"/>
    <s v="mars 25"/>
    <x v="1"/>
    <n v="3"/>
    <x v="117"/>
    <n v="36554.730000000003"/>
    <n v="149009.56"/>
    <n v="0.24531800000000001"/>
  </r>
  <r>
    <x v="0"/>
    <n v="1298"/>
    <n v="5"/>
    <x v="2"/>
    <s v="Meudon"/>
    <x v="334"/>
    <n v="993.15"/>
    <s v="Facture"/>
    <x v="1"/>
    <s v="mars 25"/>
    <x v="1"/>
    <n v="3"/>
    <x v="115"/>
    <n v="36554.730000000003"/>
    <n v="149009.56"/>
    <n v="0.24531800000000001"/>
  </r>
  <r>
    <x v="0"/>
    <n v="1299"/>
    <n v="10"/>
    <x v="4"/>
    <s v="Meudon"/>
    <x v="336"/>
    <n v="340.86"/>
    <s v="Facture"/>
    <x v="1"/>
    <s v="mars 25"/>
    <x v="1"/>
    <n v="3"/>
    <x v="118"/>
    <n v="36554.730000000003"/>
    <n v="149009.56"/>
    <n v="0.24531800000000001"/>
  </r>
  <r>
    <x v="0"/>
    <n v="1300"/>
    <n v="44"/>
    <x v="13"/>
    <s v="Meudon"/>
    <x v="336"/>
    <n v="222.32"/>
    <s v="Facture"/>
    <x v="1"/>
    <s v="mars 25"/>
    <x v="1"/>
    <n v="3"/>
    <x v="118"/>
    <n v="36554.730000000003"/>
    <n v="149009.56"/>
    <n v="0.24531800000000001"/>
  </r>
  <r>
    <x v="0"/>
    <n v="1301"/>
    <n v="22"/>
    <x v="7"/>
    <s v="Meudon"/>
    <x v="336"/>
    <n v="324.39999999999998"/>
    <s v="Facture"/>
    <x v="1"/>
    <s v="mars 25"/>
    <x v="1"/>
    <n v="3"/>
    <x v="118"/>
    <n v="36554.730000000003"/>
    <n v="149009.56"/>
    <n v="0.24531800000000001"/>
  </r>
  <r>
    <x v="0"/>
    <n v="1302"/>
    <n v="12"/>
    <x v="3"/>
    <s v="Meudon"/>
    <x v="336"/>
    <n v="623.73"/>
    <s v="Facture"/>
    <x v="1"/>
    <s v="mars 25"/>
    <x v="1"/>
    <n v="3"/>
    <x v="118"/>
    <n v="36554.730000000003"/>
    <n v="149009.56"/>
    <n v="0.24531800000000001"/>
  </r>
  <r>
    <x v="0"/>
    <n v="1303"/>
    <n v="8"/>
    <x v="6"/>
    <s v="Meudon"/>
    <x v="336"/>
    <n v="811.34"/>
    <s v="Facture"/>
    <x v="1"/>
    <s v="mars 25"/>
    <x v="1"/>
    <n v="3"/>
    <x v="118"/>
    <n v="36554.730000000003"/>
    <n v="149009.56"/>
    <n v="0.24531800000000001"/>
  </r>
  <r>
    <x v="0"/>
    <n v="1304"/>
    <n v="5"/>
    <x v="2"/>
    <s v="Meudon"/>
    <x v="336"/>
    <n v="1322.13"/>
    <s v="Facture"/>
    <x v="1"/>
    <s v="mars 25"/>
    <x v="1"/>
    <n v="3"/>
    <x v="118"/>
    <n v="36554.730000000003"/>
    <n v="149009.56"/>
    <n v="0.24531800000000001"/>
  </r>
  <r>
    <x v="0"/>
    <n v="1305"/>
    <n v="12"/>
    <x v="3"/>
    <s v="Meudon"/>
    <x v="337"/>
    <n v="253.34"/>
    <s v="Facture"/>
    <x v="1"/>
    <s v="mars 25"/>
    <x v="1"/>
    <n v="3"/>
    <x v="119"/>
    <n v="36554.730000000003"/>
    <n v="149009.56"/>
    <n v="0.24531800000000001"/>
  </r>
  <r>
    <x v="0"/>
    <n v="1306"/>
    <n v="10"/>
    <x v="4"/>
    <s v="Meudon"/>
    <x v="337"/>
    <n v="228.24"/>
    <s v="Facture"/>
    <x v="1"/>
    <s v="mars 25"/>
    <x v="1"/>
    <n v="3"/>
    <x v="119"/>
    <n v="36554.730000000003"/>
    <n v="149009.56"/>
    <n v="0.24531800000000001"/>
  </r>
  <r>
    <x v="0"/>
    <n v="1307"/>
    <n v="55"/>
    <x v="18"/>
    <s v="Meudon"/>
    <x v="338"/>
    <n v="108.9"/>
    <s v="Facture"/>
    <x v="1"/>
    <s v="mars 25"/>
    <x v="1"/>
    <n v="3"/>
    <x v="120"/>
    <n v="36554.730000000003"/>
    <n v="149009.56"/>
    <n v="0.24531800000000001"/>
  </r>
  <r>
    <x v="0"/>
    <n v="1308"/>
    <n v="12"/>
    <x v="3"/>
    <s v="Meudon"/>
    <x v="337"/>
    <n v="365.36"/>
    <s v="Facture"/>
    <x v="1"/>
    <s v="mars 25"/>
    <x v="1"/>
    <n v="3"/>
    <x v="119"/>
    <n v="36554.730000000003"/>
    <n v="149009.56"/>
    <n v="0.24531800000000001"/>
  </r>
  <r>
    <x v="0"/>
    <n v="1309"/>
    <n v="44"/>
    <x v="13"/>
    <s v="Meudon"/>
    <x v="337"/>
    <n v="445.3"/>
    <s v="Facture"/>
    <x v="1"/>
    <s v="mars 25"/>
    <x v="1"/>
    <n v="3"/>
    <x v="119"/>
    <n v="36554.730000000003"/>
    <n v="149009.56"/>
    <n v="0.24531800000000001"/>
  </r>
  <r>
    <x v="0"/>
    <n v="1310"/>
    <n v="3"/>
    <x v="5"/>
    <s v="Meudon"/>
    <x v="338"/>
    <n v="614.61"/>
    <s v="Facture"/>
    <x v="1"/>
    <s v="mars 25"/>
    <x v="1"/>
    <n v="3"/>
    <x v="120"/>
    <n v="36554.730000000003"/>
    <n v="149009.56"/>
    <n v="0.24531800000000001"/>
  </r>
  <r>
    <x v="0"/>
    <n v="1311"/>
    <n v="44"/>
    <x v="13"/>
    <s v="Meudon"/>
    <x v="338"/>
    <n v="306.57"/>
    <s v="Facture"/>
    <x v="1"/>
    <s v="mars 25"/>
    <x v="1"/>
    <n v="3"/>
    <x v="120"/>
    <n v="36554.730000000003"/>
    <n v="149009.56"/>
    <n v="0.24531800000000001"/>
  </r>
  <r>
    <x v="0"/>
    <n v="1312"/>
    <n v="8"/>
    <x v="6"/>
    <s v="Meudon"/>
    <x v="338"/>
    <n v="670.07"/>
    <s v="Facture"/>
    <x v="1"/>
    <s v="mars 25"/>
    <x v="1"/>
    <n v="3"/>
    <x v="120"/>
    <n v="36554.730000000003"/>
    <n v="149009.56"/>
    <n v="0.24531800000000001"/>
  </r>
  <r>
    <x v="0"/>
    <n v="1313"/>
    <n v="8"/>
    <x v="6"/>
    <s v="Meudon"/>
    <x v="339"/>
    <n v="494.91"/>
    <s v="Facture"/>
    <x v="1"/>
    <s v="mars 25"/>
    <x v="1"/>
    <n v="3"/>
    <x v="121"/>
    <n v="36554.730000000003"/>
    <n v="149009.56"/>
    <n v="0.24531800000000001"/>
  </r>
  <r>
    <x v="0"/>
    <n v="1314"/>
    <n v="5"/>
    <x v="2"/>
    <s v="Meudon"/>
    <x v="339"/>
    <n v="1322.19"/>
    <s v="Facture"/>
    <x v="1"/>
    <s v="mars 25"/>
    <x v="1"/>
    <n v="3"/>
    <x v="121"/>
    <n v="36554.730000000003"/>
    <n v="149009.56"/>
    <n v="0.24531800000000001"/>
  </r>
  <r>
    <x v="0"/>
    <n v="1315"/>
    <n v="44"/>
    <x v="13"/>
    <s v="Meudon"/>
    <x v="339"/>
    <n v="418.04"/>
    <s v="Facture"/>
    <x v="1"/>
    <s v="mars 25"/>
    <x v="1"/>
    <n v="3"/>
    <x v="121"/>
    <n v="36554.730000000003"/>
    <n v="149009.56"/>
    <n v="0.24531800000000001"/>
  </r>
  <r>
    <x v="0"/>
    <n v="1316"/>
    <n v="12"/>
    <x v="3"/>
    <s v="Meudon"/>
    <x v="340"/>
    <n v="335.84"/>
    <s v="Facture"/>
    <x v="1"/>
    <s v="mars 25"/>
    <x v="1"/>
    <n v="3"/>
    <x v="122"/>
    <n v="36554.730000000003"/>
    <n v="149009.56"/>
    <n v="0.24531800000000001"/>
  </r>
  <r>
    <x v="0"/>
    <n v="1317"/>
    <n v="5"/>
    <x v="2"/>
    <s v="Meudon"/>
    <x v="340"/>
    <n v="401.58"/>
    <s v="Facture"/>
    <x v="1"/>
    <s v="mars 25"/>
    <x v="1"/>
    <n v="3"/>
    <x v="122"/>
    <n v="36554.730000000003"/>
    <n v="149009.56"/>
    <n v="0.24531800000000001"/>
  </r>
  <r>
    <x v="0"/>
    <n v="1318"/>
    <n v="12"/>
    <x v="3"/>
    <s v="Meudon"/>
    <x v="339"/>
    <n v="853.05"/>
    <s v="Facture"/>
    <x v="1"/>
    <s v="mars 25"/>
    <x v="1"/>
    <n v="3"/>
    <x v="121"/>
    <n v="36554.730000000003"/>
    <n v="149009.56"/>
    <n v="0.24531800000000001"/>
  </r>
  <r>
    <x v="0"/>
    <n v="1319"/>
    <n v="15"/>
    <x v="0"/>
    <s v="Meudon"/>
    <x v="339"/>
    <n v="287.93"/>
    <s v="Facture"/>
    <x v="1"/>
    <s v="mars 25"/>
    <x v="1"/>
    <n v="3"/>
    <x v="121"/>
    <n v="36554.730000000003"/>
    <n v="149009.56"/>
    <n v="0.24531800000000001"/>
  </r>
  <r>
    <x v="0"/>
    <n v="1320"/>
    <n v="10"/>
    <x v="4"/>
    <s v="Meudon"/>
    <x v="339"/>
    <n v="192.81"/>
    <s v="Facture"/>
    <x v="1"/>
    <s v="mars 25"/>
    <x v="1"/>
    <n v="3"/>
    <x v="121"/>
    <n v="36554.730000000003"/>
    <n v="149009.56"/>
    <n v="0.24531800000000001"/>
  </r>
  <r>
    <x v="0"/>
    <n v="1321"/>
    <n v="5"/>
    <x v="2"/>
    <s v="Meudon"/>
    <x v="341"/>
    <n v="792.48"/>
    <s v="Facture"/>
    <x v="1"/>
    <s v="avril 25"/>
    <x v="2"/>
    <n v="4"/>
    <x v="154"/>
    <n v="42991.24"/>
    <n v="148258.13"/>
    <n v="0.28997600000000001"/>
  </r>
  <r>
    <x v="0"/>
    <n v="1322"/>
    <n v="10"/>
    <x v="4"/>
    <s v="Meudon"/>
    <x v="341"/>
    <n v="573.1"/>
    <s v="Facture"/>
    <x v="1"/>
    <s v="avril 25"/>
    <x v="2"/>
    <n v="4"/>
    <x v="154"/>
    <n v="42991.24"/>
    <n v="148258.13"/>
    <n v="0.28997600000000001"/>
  </r>
  <r>
    <x v="0"/>
    <n v="1323"/>
    <n v="12"/>
    <x v="3"/>
    <s v="Meudon"/>
    <x v="341"/>
    <n v="702.08"/>
    <s v="Facture"/>
    <x v="1"/>
    <s v="avril 25"/>
    <x v="2"/>
    <n v="4"/>
    <x v="154"/>
    <n v="42991.24"/>
    <n v="148258.13"/>
    <n v="0.28997600000000001"/>
  </r>
  <r>
    <x v="0"/>
    <n v="1324"/>
    <n v="8"/>
    <x v="6"/>
    <s v="Meudon"/>
    <x v="341"/>
    <n v="969.13"/>
    <s v="Facture"/>
    <x v="1"/>
    <s v="avril 25"/>
    <x v="2"/>
    <n v="4"/>
    <x v="154"/>
    <n v="42991.24"/>
    <n v="148258.13"/>
    <n v="0.28997600000000001"/>
  </r>
  <r>
    <x v="0"/>
    <n v="1325"/>
    <n v="44"/>
    <x v="13"/>
    <s v="Meudon"/>
    <x v="341"/>
    <n v="687.78"/>
    <s v="Facture"/>
    <x v="1"/>
    <s v="avril 25"/>
    <x v="2"/>
    <n v="4"/>
    <x v="154"/>
    <n v="42991.24"/>
    <n v="148258.13"/>
    <n v="0.28997600000000001"/>
  </r>
  <r>
    <x v="0"/>
    <n v="1326"/>
    <n v="12"/>
    <x v="3"/>
    <s v="Meudon"/>
    <x v="342"/>
    <n v="43.92"/>
    <s v="Facture"/>
    <x v="1"/>
    <s v="avril 25"/>
    <x v="2"/>
    <n v="4"/>
    <x v="155"/>
    <n v="42991.24"/>
    <n v="148258.13"/>
    <n v="0.28997600000000001"/>
  </r>
  <r>
    <x v="0"/>
    <n v="1327"/>
    <n v="12"/>
    <x v="3"/>
    <s v="Meudon"/>
    <x v="342"/>
    <n v="426.8"/>
    <s v="Facture"/>
    <x v="1"/>
    <s v="avril 25"/>
    <x v="2"/>
    <n v="4"/>
    <x v="155"/>
    <n v="42991.24"/>
    <n v="148258.13"/>
    <n v="0.28997600000000001"/>
  </r>
  <r>
    <x v="0"/>
    <n v="1328"/>
    <n v="12"/>
    <x v="3"/>
    <s v="Meudon"/>
    <x v="342"/>
    <n v="307.97000000000003"/>
    <s v="Facture"/>
    <x v="1"/>
    <s v="avril 25"/>
    <x v="2"/>
    <n v="4"/>
    <x v="155"/>
    <n v="42991.24"/>
    <n v="148258.13"/>
    <n v="0.28997600000000001"/>
  </r>
  <r>
    <x v="0"/>
    <n v="1329"/>
    <n v="5"/>
    <x v="2"/>
    <s v="Meudon"/>
    <x v="342"/>
    <n v="406.62"/>
    <s v="Facture"/>
    <x v="1"/>
    <s v="avril 25"/>
    <x v="2"/>
    <n v="4"/>
    <x v="155"/>
    <n v="42991.24"/>
    <n v="148258.13"/>
    <n v="0.28997600000000001"/>
  </r>
  <r>
    <x v="0"/>
    <n v="1330"/>
    <n v="44"/>
    <x v="13"/>
    <s v="Meudon"/>
    <x v="342"/>
    <n v="815.4"/>
    <s v="Facture"/>
    <x v="1"/>
    <s v="avril 25"/>
    <x v="2"/>
    <n v="4"/>
    <x v="155"/>
    <n v="42991.24"/>
    <n v="148258.13"/>
    <n v="0.28997600000000001"/>
  </r>
  <r>
    <x v="0"/>
    <n v="1331"/>
    <n v="10"/>
    <x v="4"/>
    <s v="Meudon"/>
    <x v="342"/>
    <n v="389.27"/>
    <s v="Facture"/>
    <x v="1"/>
    <s v="avril 25"/>
    <x v="2"/>
    <n v="4"/>
    <x v="155"/>
    <n v="42991.24"/>
    <n v="148258.13"/>
    <n v="0.28997600000000001"/>
  </r>
  <r>
    <x v="0"/>
    <n v="1332"/>
    <n v="8"/>
    <x v="6"/>
    <s v="Meudon"/>
    <x v="342"/>
    <n v="742.89"/>
    <s v="Facture"/>
    <x v="1"/>
    <s v="avril 25"/>
    <x v="2"/>
    <n v="4"/>
    <x v="155"/>
    <n v="42991.24"/>
    <n v="148258.13"/>
    <n v="0.28997600000000001"/>
  </r>
  <r>
    <x v="0"/>
    <n v="1333"/>
    <n v="8"/>
    <x v="6"/>
    <s v="Meudon"/>
    <x v="342"/>
    <n v="742.89"/>
    <s v="Facture"/>
    <x v="1"/>
    <s v="avril 25"/>
    <x v="2"/>
    <n v="4"/>
    <x v="155"/>
    <n v="42991.24"/>
    <n v="148258.13"/>
    <n v="0.28997600000000001"/>
  </r>
  <r>
    <x v="0"/>
    <n v="1334"/>
    <n v="10"/>
    <x v="4"/>
    <s v="Meudon"/>
    <x v="343"/>
    <n v="326.67"/>
    <s v="Facture"/>
    <x v="1"/>
    <s v="avril 25"/>
    <x v="2"/>
    <n v="4"/>
    <x v="157"/>
    <n v="42991.24"/>
    <n v="148258.13"/>
    <n v="0.28997600000000001"/>
  </r>
  <r>
    <x v="0"/>
    <n v="1335"/>
    <n v="15"/>
    <x v="0"/>
    <s v="Meudon"/>
    <x v="343"/>
    <n v="134.71"/>
    <s v="Facture"/>
    <x v="1"/>
    <s v="avril 25"/>
    <x v="2"/>
    <n v="4"/>
    <x v="157"/>
    <n v="42991.24"/>
    <n v="148258.13"/>
    <n v="0.28997600000000001"/>
  </r>
  <r>
    <x v="0"/>
    <n v="1336"/>
    <n v="8"/>
    <x v="6"/>
    <s v="Meudon"/>
    <x v="343"/>
    <n v="462.56"/>
    <s v="Facture"/>
    <x v="1"/>
    <s v="avril 25"/>
    <x v="2"/>
    <n v="4"/>
    <x v="157"/>
    <n v="42991.24"/>
    <n v="148258.13"/>
    <n v="0.28997600000000001"/>
  </r>
  <r>
    <x v="0"/>
    <n v="1337"/>
    <n v="22"/>
    <x v="7"/>
    <s v="Meudon"/>
    <x v="343"/>
    <n v="260.08"/>
    <s v="Facture"/>
    <x v="1"/>
    <s v="avril 25"/>
    <x v="2"/>
    <n v="4"/>
    <x v="157"/>
    <n v="42991.24"/>
    <n v="148258.13"/>
    <n v="0.28997600000000001"/>
  </r>
  <r>
    <x v="0"/>
    <n v="1338"/>
    <n v="44"/>
    <x v="13"/>
    <s v="Meudon"/>
    <x v="343"/>
    <n v="430.36"/>
    <s v="Facture"/>
    <x v="1"/>
    <s v="avril 25"/>
    <x v="2"/>
    <n v="4"/>
    <x v="157"/>
    <n v="42991.24"/>
    <n v="148258.13"/>
    <n v="0.28997600000000001"/>
  </r>
  <r>
    <x v="0"/>
    <n v="1339"/>
    <n v="3"/>
    <x v="5"/>
    <s v="Meudon"/>
    <x v="344"/>
    <n v="668.23"/>
    <s v="Facture"/>
    <x v="1"/>
    <s v="avril 25"/>
    <x v="2"/>
    <n v="4"/>
    <x v="156"/>
    <n v="42991.24"/>
    <n v="148258.13"/>
    <n v="0.28997600000000001"/>
  </r>
  <r>
    <x v="0"/>
    <n v="1340"/>
    <n v="5"/>
    <x v="2"/>
    <s v="Meudon"/>
    <x v="344"/>
    <n v="442.65"/>
    <s v="Facture"/>
    <x v="1"/>
    <s v="avril 25"/>
    <x v="2"/>
    <n v="4"/>
    <x v="156"/>
    <n v="42991.24"/>
    <n v="148258.13"/>
    <n v="0.28997600000000001"/>
  </r>
  <r>
    <x v="0"/>
    <n v="1341"/>
    <n v="44"/>
    <x v="13"/>
    <s v="Meudon"/>
    <x v="344"/>
    <n v="525.28"/>
    <s v="Facture"/>
    <x v="1"/>
    <s v="avril 25"/>
    <x v="2"/>
    <n v="4"/>
    <x v="156"/>
    <n v="42991.24"/>
    <n v="148258.13"/>
    <n v="0.28997600000000001"/>
  </r>
  <r>
    <x v="0"/>
    <n v="1342"/>
    <n v="55"/>
    <x v="18"/>
    <s v="Meudon"/>
    <x v="344"/>
    <n v="114.89"/>
    <s v="Facture"/>
    <x v="1"/>
    <s v="avril 25"/>
    <x v="2"/>
    <n v="4"/>
    <x v="156"/>
    <n v="42991.24"/>
    <n v="148258.13"/>
    <n v="0.28997600000000001"/>
  </r>
  <r>
    <x v="0"/>
    <n v="1343"/>
    <n v="10"/>
    <x v="4"/>
    <s v="Meudon"/>
    <x v="344"/>
    <n v="89.53"/>
    <s v="Facture"/>
    <x v="1"/>
    <s v="avril 25"/>
    <x v="2"/>
    <n v="4"/>
    <x v="156"/>
    <n v="42991.24"/>
    <n v="148258.13"/>
    <n v="0.28997600000000001"/>
  </r>
  <r>
    <x v="0"/>
    <n v="1344"/>
    <n v="12"/>
    <x v="3"/>
    <s v="Meudon"/>
    <x v="344"/>
    <n v="455.15"/>
    <s v="Facture"/>
    <x v="1"/>
    <s v="avril 25"/>
    <x v="2"/>
    <n v="4"/>
    <x v="156"/>
    <n v="42991.24"/>
    <n v="148258.13"/>
    <n v="0.28997600000000001"/>
  </r>
  <r>
    <x v="0"/>
    <n v="1345"/>
    <n v="5"/>
    <x v="2"/>
    <s v="Meudon"/>
    <x v="345"/>
    <n v="449.63"/>
    <s v="Facture"/>
    <x v="1"/>
    <s v="avril 25"/>
    <x v="2"/>
    <n v="4"/>
    <x v="158"/>
    <n v="42991.24"/>
    <n v="148258.13"/>
    <n v="0.28997600000000001"/>
  </r>
  <r>
    <x v="0"/>
    <n v="1346"/>
    <n v="8"/>
    <x v="6"/>
    <s v="Meudon"/>
    <x v="346"/>
    <n v="706.96"/>
    <s v="Facture"/>
    <x v="1"/>
    <s v="avril 25"/>
    <x v="2"/>
    <n v="4"/>
    <x v="161"/>
    <n v="42991.24"/>
    <n v="148258.13"/>
    <n v="0.28997600000000001"/>
  </r>
  <r>
    <x v="0"/>
    <n v="1347"/>
    <n v="12"/>
    <x v="3"/>
    <s v="Meudon"/>
    <x v="345"/>
    <n v="578.33000000000004"/>
    <s v="Facture"/>
    <x v="1"/>
    <s v="avril 25"/>
    <x v="2"/>
    <n v="4"/>
    <x v="158"/>
    <n v="42991.24"/>
    <n v="148258.13"/>
    <n v="0.28997600000000001"/>
  </r>
  <r>
    <x v="0"/>
    <n v="1348"/>
    <n v="44"/>
    <x v="13"/>
    <s v="Meudon"/>
    <x v="345"/>
    <n v="203.48"/>
    <s v="Facture"/>
    <x v="1"/>
    <s v="avril 25"/>
    <x v="2"/>
    <n v="4"/>
    <x v="158"/>
    <n v="42991.24"/>
    <n v="148258.13"/>
    <n v="0.28997600000000001"/>
  </r>
  <r>
    <x v="0"/>
    <n v="1349"/>
    <n v="10"/>
    <x v="4"/>
    <s v="Meudon"/>
    <x v="345"/>
    <n v="258.89"/>
    <s v="Facture"/>
    <x v="1"/>
    <s v="avril 25"/>
    <x v="2"/>
    <n v="4"/>
    <x v="158"/>
    <n v="42991.24"/>
    <n v="148258.13"/>
    <n v="0.28997600000000001"/>
  </r>
  <r>
    <x v="0"/>
    <n v="1350"/>
    <n v="3"/>
    <x v="5"/>
    <s v="Meudon"/>
    <x v="347"/>
    <n v="77.3"/>
    <s v="Facture"/>
    <x v="1"/>
    <s v="avril 25"/>
    <x v="2"/>
    <n v="4"/>
    <x v="159"/>
    <n v="42991.24"/>
    <n v="148258.13"/>
    <n v="0.28997600000000001"/>
  </r>
  <r>
    <x v="0"/>
    <n v="1351"/>
    <n v="44"/>
    <x v="13"/>
    <s v="Meudon"/>
    <x v="347"/>
    <n v="499.28"/>
    <s v="Facture"/>
    <x v="1"/>
    <s v="avril 25"/>
    <x v="2"/>
    <n v="4"/>
    <x v="159"/>
    <n v="42991.24"/>
    <n v="148258.13"/>
    <n v="0.28997600000000001"/>
  </r>
  <r>
    <x v="0"/>
    <n v="1352"/>
    <n v="5"/>
    <x v="2"/>
    <s v="Meudon"/>
    <x v="347"/>
    <n v="603.1"/>
    <s v="Facture"/>
    <x v="1"/>
    <s v="avril 25"/>
    <x v="2"/>
    <n v="4"/>
    <x v="159"/>
    <n v="42991.24"/>
    <n v="148258.13"/>
    <n v="0.28997600000000001"/>
  </r>
  <r>
    <x v="0"/>
    <n v="1353"/>
    <n v="10"/>
    <x v="4"/>
    <s v="Meudon"/>
    <x v="347"/>
    <n v="340.31"/>
    <s v="Facture"/>
    <x v="1"/>
    <s v="avril 25"/>
    <x v="2"/>
    <n v="4"/>
    <x v="159"/>
    <n v="42991.24"/>
    <n v="148258.13"/>
    <n v="0.28997600000000001"/>
  </r>
  <r>
    <x v="0"/>
    <n v="1354"/>
    <n v="44"/>
    <x v="13"/>
    <s v="Meudon"/>
    <x v="348"/>
    <n v="367.55"/>
    <s v="Facture"/>
    <x v="1"/>
    <s v="avril 25"/>
    <x v="2"/>
    <n v="4"/>
    <x v="160"/>
    <n v="42991.24"/>
    <n v="148258.13"/>
    <n v="0.28997600000000001"/>
  </r>
  <r>
    <x v="0"/>
    <n v="1355"/>
    <n v="8"/>
    <x v="6"/>
    <s v="Meudon"/>
    <x v="348"/>
    <n v="401.68"/>
    <s v="Facture"/>
    <x v="1"/>
    <s v="avril 25"/>
    <x v="2"/>
    <n v="4"/>
    <x v="160"/>
    <n v="42991.24"/>
    <n v="148258.13"/>
    <n v="0.28997600000000001"/>
  </r>
  <r>
    <x v="0"/>
    <n v="1356"/>
    <n v="12"/>
    <x v="3"/>
    <s v="Meudon"/>
    <x v="348"/>
    <n v="529.6"/>
    <s v="Facture"/>
    <x v="1"/>
    <s v="avril 25"/>
    <x v="2"/>
    <n v="4"/>
    <x v="160"/>
    <n v="42991.24"/>
    <n v="148258.13"/>
    <n v="0.28997600000000001"/>
  </r>
  <r>
    <x v="0"/>
    <n v="1357"/>
    <n v="12"/>
    <x v="3"/>
    <s v="Meudon"/>
    <x v="347"/>
    <n v="198.42"/>
    <s v="Facture"/>
    <x v="1"/>
    <s v="avril 25"/>
    <x v="2"/>
    <n v="4"/>
    <x v="159"/>
    <n v="42991.24"/>
    <n v="148258.13"/>
    <n v="0.28997600000000001"/>
  </r>
  <r>
    <x v="0"/>
    <n v="1358"/>
    <n v="12"/>
    <x v="3"/>
    <s v="Meudon"/>
    <x v="348"/>
    <n v="150"/>
    <s v="Facture"/>
    <x v="1"/>
    <s v="avril 25"/>
    <x v="2"/>
    <n v="4"/>
    <x v="160"/>
    <n v="42991.24"/>
    <n v="148258.13"/>
    <n v="0.28997600000000001"/>
  </r>
  <r>
    <x v="0"/>
    <n v="1359"/>
    <n v="10"/>
    <x v="4"/>
    <s v="Meudon"/>
    <x v="348"/>
    <n v="294.14999999999998"/>
    <s v="Facture"/>
    <x v="1"/>
    <s v="avril 25"/>
    <x v="2"/>
    <n v="4"/>
    <x v="160"/>
    <n v="42991.24"/>
    <n v="148258.13"/>
    <n v="0.28997600000000001"/>
  </r>
  <r>
    <x v="0"/>
    <n v="1360"/>
    <n v="5"/>
    <x v="2"/>
    <s v="Meudon"/>
    <x v="349"/>
    <n v="776.6"/>
    <s v="Facture"/>
    <x v="1"/>
    <s v="avril 25"/>
    <x v="2"/>
    <n v="4"/>
    <x v="163"/>
    <n v="42991.24"/>
    <n v="148258.13"/>
    <n v="0.28997600000000001"/>
  </r>
  <r>
    <x v="0"/>
    <n v="1361"/>
    <n v="44"/>
    <x v="13"/>
    <s v="Meudon"/>
    <x v="349"/>
    <n v="215.3"/>
    <s v="Facture"/>
    <x v="1"/>
    <s v="avril 25"/>
    <x v="2"/>
    <n v="4"/>
    <x v="163"/>
    <n v="42991.24"/>
    <n v="148258.13"/>
    <n v="0.28997600000000001"/>
  </r>
  <r>
    <x v="0"/>
    <n v="1362"/>
    <n v="10"/>
    <x v="4"/>
    <s v="Meudon"/>
    <x v="349"/>
    <n v="241.87"/>
    <s v="Facture"/>
    <x v="1"/>
    <s v="avril 25"/>
    <x v="2"/>
    <n v="4"/>
    <x v="163"/>
    <n v="42991.24"/>
    <n v="148258.13"/>
    <n v="0.28997600000000001"/>
  </r>
  <r>
    <x v="0"/>
    <n v="1363"/>
    <n v="15"/>
    <x v="0"/>
    <s v="Meudon"/>
    <x v="350"/>
    <n v="90.15"/>
    <s v="Facture"/>
    <x v="1"/>
    <s v="avril 25"/>
    <x v="2"/>
    <n v="4"/>
    <x v="164"/>
    <n v="42991.24"/>
    <n v="148258.13"/>
    <n v="0.28997600000000001"/>
  </r>
  <r>
    <x v="0"/>
    <n v="1364"/>
    <n v="44"/>
    <x v="13"/>
    <s v="Meudon"/>
    <x v="350"/>
    <n v="329.78"/>
    <s v="Facture"/>
    <x v="1"/>
    <s v="avril 25"/>
    <x v="2"/>
    <n v="4"/>
    <x v="164"/>
    <n v="42991.24"/>
    <n v="148258.13"/>
    <n v="0.28997600000000001"/>
  </r>
  <r>
    <x v="0"/>
    <n v="1365"/>
    <n v="5"/>
    <x v="2"/>
    <s v="Meudon"/>
    <x v="350"/>
    <n v="498.44"/>
    <s v="Facture"/>
    <x v="1"/>
    <s v="avril 25"/>
    <x v="2"/>
    <n v="4"/>
    <x v="164"/>
    <n v="42991.24"/>
    <n v="148258.13"/>
    <n v="0.28997600000000001"/>
  </r>
  <r>
    <x v="0"/>
    <n v="1366"/>
    <n v="55"/>
    <x v="18"/>
    <s v="Meudon"/>
    <x v="350"/>
    <n v="108.9"/>
    <s v="Facture"/>
    <x v="1"/>
    <s v="avril 25"/>
    <x v="2"/>
    <n v="4"/>
    <x v="164"/>
    <n v="42991.24"/>
    <n v="148258.13"/>
    <n v="0.28997600000000001"/>
  </r>
  <r>
    <x v="0"/>
    <n v="1367"/>
    <n v="8"/>
    <x v="6"/>
    <s v="Meudon"/>
    <x v="350"/>
    <n v="1090.67"/>
    <s v="Facture"/>
    <x v="1"/>
    <s v="avril 25"/>
    <x v="2"/>
    <n v="4"/>
    <x v="164"/>
    <n v="42991.24"/>
    <n v="148258.13"/>
    <n v="0.28997600000000001"/>
  </r>
  <r>
    <x v="0"/>
    <n v="1368"/>
    <n v="5"/>
    <x v="2"/>
    <s v="Meudon"/>
    <x v="351"/>
    <n v="945.13"/>
    <s v="Facture"/>
    <x v="1"/>
    <s v="avril 25"/>
    <x v="2"/>
    <n v="4"/>
    <x v="165"/>
    <n v="42991.24"/>
    <n v="148258.13"/>
    <n v="0.28997600000000001"/>
  </r>
  <r>
    <x v="0"/>
    <n v="1369"/>
    <n v="12"/>
    <x v="3"/>
    <s v="Meudon"/>
    <x v="351"/>
    <n v="212.27"/>
    <s v="Facture"/>
    <x v="1"/>
    <s v="avril 25"/>
    <x v="2"/>
    <n v="4"/>
    <x v="165"/>
    <n v="42991.24"/>
    <n v="148258.13"/>
    <n v="0.28997600000000001"/>
  </r>
  <r>
    <x v="0"/>
    <n v="1370"/>
    <n v="10"/>
    <x v="4"/>
    <s v="Meudon"/>
    <x v="351"/>
    <n v="562.22"/>
    <s v="Facture"/>
    <x v="1"/>
    <s v="avril 25"/>
    <x v="2"/>
    <n v="4"/>
    <x v="165"/>
    <n v="42991.24"/>
    <n v="148258.13"/>
    <n v="0.28997600000000001"/>
  </r>
  <r>
    <x v="0"/>
    <n v="1371"/>
    <n v="10"/>
    <x v="4"/>
    <s v="Meudon"/>
    <x v="352"/>
    <n v="311.35000000000002"/>
    <s v="Facture"/>
    <x v="1"/>
    <s v="avril 25"/>
    <x v="2"/>
    <n v="4"/>
    <x v="168"/>
    <n v="42991.24"/>
    <n v="148258.13"/>
    <n v="0.28997600000000001"/>
  </r>
  <r>
    <x v="0"/>
    <n v="1372"/>
    <n v="12"/>
    <x v="3"/>
    <s v="Meudon"/>
    <x v="353"/>
    <n v="560.04999999999995"/>
    <s v="Facture"/>
    <x v="1"/>
    <s v="avril 25"/>
    <x v="2"/>
    <n v="4"/>
    <x v="167"/>
    <n v="42991.24"/>
    <n v="148258.13"/>
    <n v="0.28997600000000001"/>
  </r>
  <r>
    <x v="0"/>
    <n v="1373"/>
    <n v="44"/>
    <x v="13"/>
    <s v="Meudon"/>
    <x v="352"/>
    <n v="379.59"/>
    <s v="Facture"/>
    <x v="1"/>
    <s v="avril 25"/>
    <x v="2"/>
    <n v="4"/>
    <x v="168"/>
    <n v="42991.24"/>
    <n v="148258.13"/>
    <n v="0.28997600000000001"/>
  </r>
  <r>
    <x v="0"/>
    <n v="1374"/>
    <n v="5"/>
    <x v="2"/>
    <s v="Meudon"/>
    <x v="352"/>
    <n v="305.67"/>
    <s v="Facture"/>
    <x v="1"/>
    <s v="avril 25"/>
    <x v="2"/>
    <n v="4"/>
    <x v="168"/>
    <n v="42991.24"/>
    <n v="148258.13"/>
    <n v="0.28997600000000001"/>
  </r>
  <r>
    <x v="0"/>
    <n v="1375"/>
    <n v="3"/>
    <x v="5"/>
    <s v="Meudon"/>
    <x v="350"/>
    <n v="1221.21"/>
    <s v="Facture"/>
    <x v="1"/>
    <s v="avril 25"/>
    <x v="2"/>
    <n v="4"/>
    <x v="164"/>
    <n v="42991.24"/>
    <n v="148258.13"/>
    <n v="0.28997600000000001"/>
  </r>
  <r>
    <x v="0"/>
    <n v="1376"/>
    <n v="8"/>
    <x v="6"/>
    <s v="Meudon"/>
    <x v="352"/>
    <n v="609.99"/>
    <s v="Facture"/>
    <x v="1"/>
    <s v="avril 25"/>
    <x v="2"/>
    <n v="4"/>
    <x v="168"/>
    <n v="42991.24"/>
    <n v="148258.13"/>
    <n v="0.28997600000000001"/>
  </r>
  <r>
    <x v="0"/>
    <n v="1377"/>
    <n v="10"/>
    <x v="4"/>
    <s v="Meudon"/>
    <x v="354"/>
    <n v="479.04"/>
    <s v="Facture"/>
    <x v="1"/>
    <s v="avril 25"/>
    <x v="2"/>
    <n v="4"/>
    <x v="169"/>
    <n v="42991.24"/>
    <n v="148258.13"/>
    <n v="0.28997600000000001"/>
  </r>
  <r>
    <x v="0"/>
    <n v="1378"/>
    <n v="5"/>
    <x v="2"/>
    <s v="Meudon"/>
    <x v="354"/>
    <n v="429.99"/>
    <s v="Facture"/>
    <x v="1"/>
    <s v="avril 25"/>
    <x v="2"/>
    <n v="4"/>
    <x v="169"/>
    <n v="42991.24"/>
    <n v="148258.13"/>
    <n v="0.28997600000000001"/>
  </r>
  <r>
    <x v="0"/>
    <n v="1379"/>
    <n v="12"/>
    <x v="3"/>
    <s v="Meudon"/>
    <x v="354"/>
    <n v="436.97"/>
    <s v="Facture"/>
    <x v="1"/>
    <s v="avril 25"/>
    <x v="2"/>
    <n v="4"/>
    <x v="169"/>
    <n v="42991.24"/>
    <n v="148258.13"/>
    <n v="0.28997600000000001"/>
  </r>
  <r>
    <x v="0"/>
    <n v="1380"/>
    <n v="3"/>
    <x v="5"/>
    <s v="Meudon"/>
    <x v="354"/>
    <n v="111.88"/>
    <s v="Facture"/>
    <x v="1"/>
    <s v="avril 25"/>
    <x v="2"/>
    <n v="4"/>
    <x v="169"/>
    <n v="42991.24"/>
    <n v="148258.13"/>
    <n v="0.28997600000000001"/>
  </r>
  <r>
    <x v="0"/>
    <n v="1381"/>
    <n v="3"/>
    <x v="5"/>
    <s v="Meudon"/>
    <x v="355"/>
    <n v="341.43"/>
    <s v="Facture"/>
    <x v="1"/>
    <s v="avril 25"/>
    <x v="2"/>
    <n v="4"/>
    <x v="172"/>
    <n v="42991.24"/>
    <n v="148258.13"/>
    <n v="0.28997600000000001"/>
  </r>
  <r>
    <x v="0"/>
    <n v="1382"/>
    <n v="44"/>
    <x v="13"/>
    <s v="Meudon"/>
    <x v="355"/>
    <n v="625.98"/>
    <s v="Facture"/>
    <x v="1"/>
    <s v="avril 25"/>
    <x v="2"/>
    <n v="4"/>
    <x v="172"/>
    <n v="42991.24"/>
    <n v="148258.13"/>
    <n v="0.28997600000000001"/>
  </r>
  <r>
    <x v="0"/>
    <n v="1383"/>
    <n v="10"/>
    <x v="4"/>
    <s v="Meudon"/>
    <x v="355"/>
    <n v="366.71"/>
    <s v="Facture"/>
    <x v="1"/>
    <s v="avril 25"/>
    <x v="2"/>
    <n v="4"/>
    <x v="172"/>
    <n v="42991.24"/>
    <n v="148258.13"/>
    <n v="0.28997600000000001"/>
  </r>
  <r>
    <x v="0"/>
    <n v="1384"/>
    <n v="12"/>
    <x v="3"/>
    <s v="Meudon"/>
    <x v="354"/>
    <n v="290.98"/>
    <s v="Facture"/>
    <x v="1"/>
    <s v="avril 25"/>
    <x v="2"/>
    <n v="4"/>
    <x v="169"/>
    <n v="42991.24"/>
    <n v="148258.13"/>
    <n v="0.28997600000000001"/>
  </r>
  <r>
    <x v="0"/>
    <n v="1385"/>
    <n v="3"/>
    <x v="5"/>
    <s v="Meudon"/>
    <x v="354"/>
    <n v="518.21"/>
    <s v="Facture"/>
    <x v="1"/>
    <s v="avril 25"/>
    <x v="2"/>
    <n v="4"/>
    <x v="169"/>
    <n v="42991.24"/>
    <n v="148258.13"/>
    <n v="0.28997600000000001"/>
  </r>
  <r>
    <x v="0"/>
    <n v="1386"/>
    <n v="5"/>
    <x v="2"/>
    <s v="Meudon"/>
    <x v="355"/>
    <n v="623.41999999999996"/>
    <s v="Facture"/>
    <x v="1"/>
    <s v="avril 25"/>
    <x v="2"/>
    <n v="4"/>
    <x v="172"/>
    <n v="42991.24"/>
    <n v="148258.13"/>
    <n v="0.28997600000000001"/>
  </r>
  <r>
    <x v="0"/>
    <n v="1387"/>
    <n v="55"/>
    <x v="18"/>
    <s v="Meudon"/>
    <x v="356"/>
    <n v="108.9"/>
    <s v="Facture"/>
    <x v="1"/>
    <s v="avril 25"/>
    <x v="2"/>
    <n v="4"/>
    <x v="175"/>
    <n v="42991.24"/>
    <n v="148258.13"/>
    <n v="0.28997600000000001"/>
  </r>
  <r>
    <x v="0"/>
    <n v="1388"/>
    <n v="10"/>
    <x v="4"/>
    <s v="Meudon"/>
    <x v="357"/>
    <n v="324.64"/>
    <s v="Facture"/>
    <x v="1"/>
    <s v="avril 25"/>
    <x v="2"/>
    <n v="4"/>
    <x v="171"/>
    <n v="42991.24"/>
    <n v="148258.13"/>
    <n v="0.28997600000000001"/>
  </r>
  <r>
    <x v="0"/>
    <n v="1389"/>
    <n v="44"/>
    <x v="13"/>
    <s v="Meudon"/>
    <x v="357"/>
    <n v="530.6"/>
    <s v="Facture"/>
    <x v="1"/>
    <s v="avril 25"/>
    <x v="2"/>
    <n v="4"/>
    <x v="171"/>
    <n v="42991.24"/>
    <n v="148258.13"/>
    <n v="0.28997600000000001"/>
  </r>
  <r>
    <x v="0"/>
    <n v="1390"/>
    <n v="44"/>
    <x v="13"/>
    <s v="Meudon"/>
    <x v="351"/>
    <n v="632.45000000000005"/>
    <s v="Facture"/>
    <x v="1"/>
    <s v="avril 25"/>
    <x v="2"/>
    <n v="4"/>
    <x v="165"/>
    <n v="42991.24"/>
    <n v="148258.13"/>
    <n v="0.28997600000000001"/>
  </r>
  <r>
    <x v="0"/>
    <n v="1391"/>
    <n v="5"/>
    <x v="2"/>
    <s v="Meudon"/>
    <x v="357"/>
    <n v="331.68"/>
    <s v="Facture"/>
    <x v="1"/>
    <s v="avril 25"/>
    <x v="2"/>
    <n v="4"/>
    <x v="171"/>
    <n v="42991.24"/>
    <n v="148258.13"/>
    <n v="0.28997600000000001"/>
  </r>
  <r>
    <x v="0"/>
    <n v="1392"/>
    <n v="15"/>
    <x v="0"/>
    <s v="Meudon"/>
    <x v="357"/>
    <n v="220.79"/>
    <s v="Facture"/>
    <x v="1"/>
    <s v="avril 25"/>
    <x v="2"/>
    <n v="4"/>
    <x v="171"/>
    <n v="42991.24"/>
    <n v="148258.13"/>
    <n v="0.28997600000000001"/>
  </r>
  <r>
    <x v="0"/>
    <n v="1393"/>
    <n v="8"/>
    <x v="6"/>
    <s v="Meudon"/>
    <x v="358"/>
    <n v="784.35"/>
    <s v="Facture"/>
    <x v="1"/>
    <s v="avril 25"/>
    <x v="2"/>
    <n v="4"/>
    <x v="170"/>
    <n v="42991.24"/>
    <n v="148258.13"/>
    <n v="0.28997600000000001"/>
  </r>
  <r>
    <x v="0"/>
    <n v="1394"/>
    <n v="12"/>
    <x v="3"/>
    <s v="Meudon"/>
    <x v="358"/>
    <n v="745.24"/>
    <s v="Facture"/>
    <x v="1"/>
    <s v="avril 25"/>
    <x v="2"/>
    <n v="4"/>
    <x v="170"/>
    <n v="42991.24"/>
    <n v="148258.13"/>
    <n v="0.28997600000000001"/>
  </r>
  <r>
    <x v="0"/>
    <n v="1395"/>
    <n v="12"/>
    <x v="3"/>
    <s v="Meudon"/>
    <x v="358"/>
    <n v="96.1"/>
    <s v="Facture"/>
    <x v="1"/>
    <s v="avril 25"/>
    <x v="2"/>
    <n v="4"/>
    <x v="170"/>
    <n v="42991.24"/>
    <n v="148258.13"/>
    <n v="0.28997600000000001"/>
  </r>
  <r>
    <x v="0"/>
    <n v="1396"/>
    <n v="8"/>
    <x v="6"/>
    <s v="Meudon"/>
    <x v="359"/>
    <n v="650.75"/>
    <s v="Facture"/>
    <x v="1"/>
    <s v="avril 25"/>
    <x v="2"/>
    <n v="4"/>
    <x v="176"/>
    <n v="42991.24"/>
    <n v="148258.13"/>
    <n v="0.28997600000000001"/>
  </r>
  <r>
    <x v="0"/>
    <n v="1397"/>
    <n v="12"/>
    <x v="3"/>
    <s v="Meudon"/>
    <x v="359"/>
    <n v="393.88"/>
    <s v="Facture"/>
    <x v="1"/>
    <s v="avril 25"/>
    <x v="2"/>
    <n v="4"/>
    <x v="176"/>
    <n v="42991.24"/>
    <n v="148258.13"/>
    <n v="0.28997600000000001"/>
  </r>
  <r>
    <x v="0"/>
    <n v="1398"/>
    <n v="10"/>
    <x v="4"/>
    <s v="Meudon"/>
    <x v="359"/>
    <n v="248.87"/>
    <s v="Facture"/>
    <x v="1"/>
    <s v="avril 25"/>
    <x v="2"/>
    <n v="4"/>
    <x v="176"/>
    <n v="42991.24"/>
    <n v="148258.13"/>
    <n v="0.28997600000000001"/>
  </r>
  <r>
    <x v="0"/>
    <n v="1399"/>
    <n v="5"/>
    <x v="2"/>
    <s v="Meudon"/>
    <x v="359"/>
    <n v="562.73"/>
    <s v="Facture"/>
    <x v="1"/>
    <s v="avril 25"/>
    <x v="2"/>
    <n v="4"/>
    <x v="176"/>
    <n v="42991.24"/>
    <n v="148258.13"/>
    <n v="0.28997600000000001"/>
  </r>
  <r>
    <x v="0"/>
    <n v="1400"/>
    <n v="44"/>
    <x v="13"/>
    <s v="Meudon"/>
    <x v="359"/>
    <n v="509.6"/>
    <s v="Facture"/>
    <x v="1"/>
    <s v="avril 25"/>
    <x v="2"/>
    <n v="4"/>
    <x v="176"/>
    <n v="42991.24"/>
    <n v="148258.13"/>
    <n v="0.28997600000000001"/>
  </r>
  <r>
    <x v="0"/>
    <n v="1401"/>
    <n v="5"/>
    <x v="2"/>
    <s v="Meudon"/>
    <x v="360"/>
    <n v="246.98"/>
    <s v="Facture"/>
    <x v="1"/>
    <s v="avril 25"/>
    <x v="2"/>
    <n v="4"/>
    <x v="173"/>
    <n v="42991.24"/>
    <n v="148258.13"/>
    <n v="0.28997600000000001"/>
  </r>
  <r>
    <x v="0"/>
    <n v="1402"/>
    <n v="12"/>
    <x v="3"/>
    <s v="Meudon"/>
    <x v="360"/>
    <n v="462.17"/>
    <s v="Facture"/>
    <x v="1"/>
    <s v="avril 25"/>
    <x v="2"/>
    <n v="4"/>
    <x v="173"/>
    <n v="42991.24"/>
    <n v="148258.13"/>
    <n v="0.28997600000000001"/>
  </r>
  <r>
    <x v="0"/>
    <n v="1403"/>
    <n v="8"/>
    <x v="6"/>
    <s v="Meudon"/>
    <x v="361"/>
    <n v="510.62"/>
    <s v="Facture"/>
    <x v="1"/>
    <s v="avril 25"/>
    <x v="2"/>
    <n v="4"/>
    <x v="174"/>
    <n v="42991.24"/>
    <n v="148258.13"/>
    <n v="0.28997600000000001"/>
  </r>
  <r>
    <x v="0"/>
    <n v="1404"/>
    <n v="10"/>
    <x v="4"/>
    <s v="Meudon"/>
    <x v="360"/>
    <n v="121.24"/>
    <s v="Facture"/>
    <x v="1"/>
    <s v="avril 25"/>
    <x v="2"/>
    <n v="4"/>
    <x v="173"/>
    <n v="42991.24"/>
    <n v="148258.13"/>
    <n v="0.28997600000000001"/>
  </r>
  <r>
    <x v="0"/>
    <n v="1405"/>
    <n v="5"/>
    <x v="2"/>
    <s v="Meudon"/>
    <x v="362"/>
    <n v="622.01"/>
    <s v="Facture"/>
    <x v="1"/>
    <s v="avril 25"/>
    <x v="2"/>
    <n v="4"/>
    <x v="187"/>
    <n v="42991.24"/>
    <n v="148258.13"/>
    <n v="0.28997600000000001"/>
  </r>
  <r>
    <x v="0"/>
    <n v="1406"/>
    <n v="12"/>
    <x v="3"/>
    <s v="Meudon"/>
    <x v="362"/>
    <n v="585.14"/>
    <s v="Facture"/>
    <x v="1"/>
    <s v="avril 25"/>
    <x v="2"/>
    <n v="4"/>
    <x v="187"/>
    <n v="42991.24"/>
    <n v="148258.13"/>
    <n v="0.28997600000000001"/>
  </r>
  <r>
    <x v="0"/>
    <n v="1407"/>
    <n v="44"/>
    <x v="13"/>
    <s v="Meudon"/>
    <x v="362"/>
    <n v="601.29999999999995"/>
    <s v="Facture"/>
    <x v="1"/>
    <s v="avril 25"/>
    <x v="2"/>
    <n v="4"/>
    <x v="187"/>
    <n v="42991.24"/>
    <n v="148258.13"/>
    <n v="0.28997600000000001"/>
  </r>
  <r>
    <x v="0"/>
    <n v="1408"/>
    <n v="10"/>
    <x v="4"/>
    <s v="Meudon"/>
    <x v="362"/>
    <n v="267.14999999999998"/>
    <s v="Facture"/>
    <x v="1"/>
    <s v="avril 25"/>
    <x v="2"/>
    <n v="4"/>
    <x v="187"/>
    <n v="42991.24"/>
    <n v="148258.13"/>
    <n v="0.28997600000000001"/>
  </r>
  <r>
    <x v="0"/>
    <n v="1409"/>
    <n v="15"/>
    <x v="0"/>
    <s v="Meudon"/>
    <x v="363"/>
    <n v="184.86"/>
    <s v="Facture"/>
    <x v="1"/>
    <s v="avril 25"/>
    <x v="2"/>
    <n v="4"/>
    <x v="178"/>
    <n v="42991.24"/>
    <n v="148258.13"/>
    <n v="0.28997600000000001"/>
  </r>
  <r>
    <x v="0"/>
    <n v="1410"/>
    <n v="15"/>
    <x v="0"/>
    <s v="Meudon"/>
    <x v="364"/>
    <n v="91.9"/>
    <s v="Facture"/>
    <x v="1"/>
    <s v="avril 25"/>
    <x v="2"/>
    <n v="4"/>
    <x v="188"/>
    <n v="42991.24"/>
    <n v="148258.13"/>
    <n v="0.28997600000000001"/>
  </r>
  <r>
    <x v="0"/>
    <n v="1411"/>
    <n v="44"/>
    <x v="13"/>
    <s v="Meudon"/>
    <x v="364"/>
    <n v="771.6"/>
    <s v="Facture"/>
    <x v="1"/>
    <s v="avril 25"/>
    <x v="2"/>
    <n v="4"/>
    <x v="188"/>
    <n v="42991.24"/>
    <n v="148258.13"/>
    <n v="0.28997600000000001"/>
  </r>
  <r>
    <x v="0"/>
    <n v="1412"/>
    <n v="3"/>
    <x v="5"/>
    <s v="Meudon"/>
    <x v="364"/>
    <n v="311.07"/>
    <s v="Facture"/>
    <x v="1"/>
    <s v="avril 25"/>
    <x v="2"/>
    <n v="4"/>
    <x v="188"/>
    <n v="42991.24"/>
    <n v="148258.13"/>
    <n v="0.28997600000000001"/>
  </r>
  <r>
    <x v="0"/>
    <n v="1413"/>
    <n v="10"/>
    <x v="4"/>
    <s v="Meudon"/>
    <x v="364"/>
    <n v="235.44"/>
    <s v="Facture"/>
    <x v="1"/>
    <s v="avril 25"/>
    <x v="2"/>
    <n v="4"/>
    <x v="188"/>
    <n v="42991.24"/>
    <n v="148258.13"/>
    <n v="0.28997600000000001"/>
  </r>
  <r>
    <x v="0"/>
    <n v="1414"/>
    <n v="12"/>
    <x v="3"/>
    <s v="Meudon"/>
    <x v="364"/>
    <n v="508.82"/>
    <s v="Facture"/>
    <x v="1"/>
    <s v="avril 25"/>
    <x v="2"/>
    <n v="4"/>
    <x v="188"/>
    <n v="42991.24"/>
    <n v="148258.13"/>
    <n v="0.28997600000000001"/>
  </r>
  <r>
    <x v="0"/>
    <n v="1415"/>
    <n v="8"/>
    <x v="6"/>
    <s v="Meudon"/>
    <x v="364"/>
    <n v="713.9"/>
    <s v="Facture"/>
    <x v="1"/>
    <s v="avril 25"/>
    <x v="2"/>
    <n v="4"/>
    <x v="188"/>
    <n v="42991.24"/>
    <n v="148258.13"/>
    <n v="0.28997600000000001"/>
  </r>
  <r>
    <x v="0"/>
    <n v="1416"/>
    <n v="5"/>
    <x v="2"/>
    <s v="Meudon"/>
    <x v="364"/>
    <n v="763.54"/>
    <s v="Facture"/>
    <x v="1"/>
    <s v="avril 25"/>
    <x v="2"/>
    <n v="4"/>
    <x v="188"/>
    <n v="42991.24"/>
    <n v="148258.13"/>
    <n v="0.28997600000000001"/>
  </r>
  <r>
    <x v="0"/>
    <n v="1417"/>
    <n v="8"/>
    <x v="6"/>
    <s v="Meudon"/>
    <x v="365"/>
    <n v="652.07000000000005"/>
    <s v="Facture"/>
    <x v="1"/>
    <s v="mai 25"/>
    <x v="3"/>
    <n v="5"/>
    <x v="1"/>
    <n v="30092.89"/>
    <n v="100861.54"/>
    <n v="0.29835800000000001"/>
  </r>
  <r>
    <x v="0"/>
    <n v="1418"/>
    <n v="12"/>
    <x v="3"/>
    <s v="Meudon"/>
    <x v="365"/>
    <n v="542.66999999999996"/>
    <s v="Facture"/>
    <x v="1"/>
    <s v="mai 25"/>
    <x v="3"/>
    <n v="5"/>
    <x v="1"/>
    <n v="30092.89"/>
    <n v="100861.54"/>
    <n v="0.29835800000000001"/>
  </r>
  <r>
    <x v="0"/>
    <n v="1419"/>
    <n v="44"/>
    <x v="13"/>
    <s v="Meudon"/>
    <x v="365"/>
    <n v="123.37"/>
    <s v="Facture"/>
    <x v="1"/>
    <s v="mai 25"/>
    <x v="3"/>
    <n v="5"/>
    <x v="1"/>
    <n v="30092.89"/>
    <n v="100861.54"/>
    <n v="0.29835800000000001"/>
  </r>
  <r>
    <x v="0"/>
    <n v="1420"/>
    <n v="44"/>
    <x v="13"/>
    <s v="Meudon"/>
    <x v="365"/>
    <n v="681.9"/>
    <s v="Facture"/>
    <x v="1"/>
    <s v="mai 25"/>
    <x v="3"/>
    <n v="5"/>
    <x v="1"/>
    <n v="30092.89"/>
    <n v="100861.54"/>
    <n v="0.29835800000000001"/>
  </r>
  <r>
    <x v="0"/>
    <n v="1421"/>
    <n v="12"/>
    <x v="3"/>
    <s v="Meudon"/>
    <x v="366"/>
    <n v="868.87"/>
    <s v="Facture"/>
    <x v="1"/>
    <s v="mai 25"/>
    <x v="3"/>
    <n v="5"/>
    <x v="0"/>
    <n v="30092.89"/>
    <n v="100861.54"/>
    <n v="0.29835800000000001"/>
  </r>
  <r>
    <x v="0"/>
    <n v="1422"/>
    <n v="44"/>
    <x v="13"/>
    <s v="Meudon"/>
    <x v="366"/>
    <n v="331.48"/>
    <s v="Facture"/>
    <x v="1"/>
    <s v="mai 25"/>
    <x v="3"/>
    <n v="5"/>
    <x v="0"/>
    <n v="30092.89"/>
    <n v="100861.54"/>
    <n v="0.29835800000000001"/>
  </r>
  <r>
    <x v="0"/>
    <n v="1423"/>
    <n v="10"/>
    <x v="4"/>
    <s v="Meudon"/>
    <x v="366"/>
    <n v="109.6"/>
    <s v="Facture"/>
    <x v="1"/>
    <s v="mai 25"/>
    <x v="3"/>
    <n v="5"/>
    <x v="0"/>
    <n v="30092.89"/>
    <n v="100861.54"/>
    <n v="0.29835800000000001"/>
  </r>
  <r>
    <x v="0"/>
    <n v="1424"/>
    <n v="3"/>
    <x v="5"/>
    <s v="Meudon"/>
    <x v="367"/>
    <n v="334.9"/>
    <s v="Facture"/>
    <x v="1"/>
    <s v="mai 25"/>
    <x v="3"/>
    <n v="5"/>
    <x v="2"/>
    <n v="30092.89"/>
    <n v="100861.54"/>
    <n v="0.29835800000000001"/>
  </r>
  <r>
    <x v="0"/>
    <n v="1425"/>
    <n v="5"/>
    <x v="2"/>
    <s v="Meudon"/>
    <x v="368"/>
    <n v="375.15"/>
    <s v="Facture"/>
    <x v="1"/>
    <s v="mai 25"/>
    <x v="3"/>
    <n v="5"/>
    <x v="5"/>
    <n v="30092.89"/>
    <n v="100861.54"/>
    <n v="0.29835800000000001"/>
  </r>
  <r>
    <x v="0"/>
    <n v="1426"/>
    <n v="12"/>
    <x v="3"/>
    <s v="Meudon"/>
    <x v="368"/>
    <n v="302.20999999999998"/>
    <s v="Facture"/>
    <x v="1"/>
    <s v="mai 25"/>
    <x v="3"/>
    <n v="5"/>
    <x v="5"/>
    <n v="30092.89"/>
    <n v="100861.54"/>
    <n v="0.29835800000000001"/>
  </r>
  <r>
    <x v="0"/>
    <n v="1427"/>
    <n v="8"/>
    <x v="6"/>
    <s v="Meudon"/>
    <x v="368"/>
    <n v="896.52"/>
    <s v="Facture"/>
    <x v="1"/>
    <s v="mai 25"/>
    <x v="3"/>
    <n v="5"/>
    <x v="5"/>
    <n v="30092.89"/>
    <n v="100861.54"/>
    <n v="0.29835800000000001"/>
  </r>
  <r>
    <x v="0"/>
    <n v="1428"/>
    <n v="22"/>
    <x v="7"/>
    <s v="Meudon"/>
    <x v="368"/>
    <n v="235.3"/>
    <s v="Facture"/>
    <x v="1"/>
    <s v="mai 25"/>
    <x v="3"/>
    <n v="5"/>
    <x v="5"/>
    <n v="30092.89"/>
    <n v="100861.54"/>
    <n v="0.29835800000000001"/>
  </r>
  <r>
    <x v="0"/>
    <n v="1429"/>
    <n v="10"/>
    <x v="4"/>
    <s v="Meudon"/>
    <x v="367"/>
    <n v="114.22"/>
    <s v="Facture"/>
    <x v="1"/>
    <s v="mai 25"/>
    <x v="3"/>
    <n v="5"/>
    <x v="2"/>
    <n v="30092.89"/>
    <n v="100861.54"/>
    <n v="0.29835800000000001"/>
  </r>
  <r>
    <x v="0"/>
    <n v="1430"/>
    <n v="44"/>
    <x v="13"/>
    <s v="Meudon"/>
    <x v="367"/>
    <n v="321.10000000000002"/>
    <s v="Facture"/>
    <x v="1"/>
    <s v="mai 25"/>
    <x v="3"/>
    <n v="5"/>
    <x v="2"/>
    <n v="30092.89"/>
    <n v="100861.54"/>
    <n v="0.29835800000000001"/>
  </r>
  <r>
    <x v="0"/>
    <n v="1431"/>
    <n v="44"/>
    <x v="13"/>
    <s v="Meudon"/>
    <x v="369"/>
    <n v="449.66"/>
    <s v="Facture"/>
    <x v="1"/>
    <s v="mai 25"/>
    <x v="3"/>
    <n v="5"/>
    <x v="10"/>
    <n v="30092.89"/>
    <n v="100861.54"/>
    <n v="0.29835800000000001"/>
  </r>
  <r>
    <x v="0"/>
    <n v="1432"/>
    <n v="12"/>
    <x v="3"/>
    <s v="Meudon"/>
    <x v="369"/>
    <n v="661.4"/>
    <s v="Facture"/>
    <x v="1"/>
    <s v="mai 25"/>
    <x v="3"/>
    <n v="5"/>
    <x v="10"/>
    <n v="30092.89"/>
    <n v="100861.54"/>
    <n v="0.29835800000000001"/>
  </r>
  <r>
    <x v="0"/>
    <n v="1433"/>
    <n v="10"/>
    <x v="4"/>
    <s v="Meudon"/>
    <x v="369"/>
    <n v="333.56"/>
    <s v="Facture"/>
    <x v="1"/>
    <s v="mai 25"/>
    <x v="3"/>
    <n v="5"/>
    <x v="10"/>
    <n v="30092.89"/>
    <n v="100861.54"/>
    <n v="0.29835800000000001"/>
  </r>
  <r>
    <x v="0"/>
    <n v="1434"/>
    <n v="12"/>
    <x v="3"/>
    <s v="Meudon"/>
    <x v="370"/>
    <n v="112.6"/>
    <s v="Facture"/>
    <x v="1"/>
    <s v="mai 25"/>
    <x v="3"/>
    <n v="5"/>
    <x v="7"/>
    <n v="30092.89"/>
    <n v="100861.54"/>
    <n v="0.29835800000000001"/>
  </r>
  <r>
    <x v="0"/>
    <n v="1435"/>
    <n v="5"/>
    <x v="2"/>
    <s v="Meudon"/>
    <x v="370"/>
    <n v="332.02"/>
    <s v="Facture"/>
    <x v="1"/>
    <s v="mai 25"/>
    <x v="3"/>
    <n v="5"/>
    <x v="7"/>
    <n v="30092.89"/>
    <n v="100861.54"/>
    <n v="0.29835800000000001"/>
  </r>
  <r>
    <x v="0"/>
    <n v="1436"/>
    <n v="44"/>
    <x v="13"/>
    <s v="Meudon"/>
    <x v="370"/>
    <n v="196.31"/>
    <s v="Facture"/>
    <x v="1"/>
    <s v="mai 25"/>
    <x v="3"/>
    <n v="5"/>
    <x v="7"/>
    <n v="30092.89"/>
    <n v="100861.54"/>
    <n v="0.29835800000000001"/>
  </r>
  <r>
    <x v="0"/>
    <n v="1437"/>
    <n v="12"/>
    <x v="3"/>
    <s v="Meudon"/>
    <x v="370"/>
    <n v="35.200000000000003"/>
    <s v="Facture"/>
    <x v="1"/>
    <s v="mai 25"/>
    <x v="3"/>
    <n v="5"/>
    <x v="7"/>
    <n v="30092.89"/>
    <n v="100861.54"/>
    <n v="0.29835800000000001"/>
  </r>
  <r>
    <x v="0"/>
    <n v="1438"/>
    <n v="5"/>
    <x v="2"/>
    <s v="Meudon"/>
    <x v="369"/>
    <n v="731.65"/>
    <s v="Facture"/>
    <x v="1"/>
    <s v="mai 25"/>
    <x v="3"/>
    <n v="5"/>
    <x v="10"/>
    <n v="30092.89"/>
    <n v="100861.54"/>
    <n v="0.29835800000000001"/>
  </r>
  <r>
    <x v="0"/>
    <n v="1439"/>
    <n v="12"/>
    <x v="3"/>
    <s v="Meudon"/>
    <x v="367"/>
    <n v="309.11"/>
    <s v="Facture"/>
    <x v="1"/>
    <s v="mai 25"/>
    <x v="3"/>
    <n v="5"/>
    <x v="2"/>
    <n v="30092.89"/>
    <n v="100861.54"/>
    <n v="0.29835800000000001"/>
  </r>
  <r>
    <x v="0"/>
    <n v="1440"/>
    <n v="10"/>
    <x v="4"/>
    <s v="Meudon"/>
    <x v="368"/>
    <n v="207.35"/>
    <s v="Facture"/>
    <x v="1"/>
    <s v="mai 25"/>
    <x v="3"/>
    <n v="5"/>
    <x v="5"/>
    <n v="30092.89"/>
    <n v="100861.54"/>
    <n v="0.29835800000000001"/>
  </r>
  <r>
    <x v="0"/>
    <n v="1441"/>
    <n v="44"/>
    <x v="13"/>
    <s v="Meudon"/>
    <x v="368"/>
    <n v="243.57"/>
    <s v="Facture"/>
    <x v="1"/>
    <s v="mai 25"/>
    <x v="3"/>
    <n v="5"/>
    <x v="5"/>
    <n v="30092.89"/>
    <n v="100861.54"/>
    <n v="0.29835800000000001"/>
  </r>
  <r>
    <x v="0"/>
    <n v="1445"/>
    <n v="49"/>
    <x v="17"/>
    <s v="Meudon"/>
    <x v="371"/>
    <n v="110"/>
    <s v="Facture"/>
    <x v="1"/>
    <s v="mai 25"/>
    <x v="3"/>
    <n v="5"/>
    <x v="3"/>
    <n v="30092.89"/>
    <n v="100861.54"/>
    <n v="0.29835800000000001"/>
  </r>
  <r>
    <x v="0"/>
    <n v="1446"/>
    <n v="49"/>
    <x v="17"/>
    <s v="Meudon"/>
    <x v="371"/>
    <n v="290"/>
    <s v="Facture"/>
    <x v="1"/>
    <s v="mai 25"/>
    <x v="3"/>
    <n v="5"/>
    <x v="3"/>
    <n v="30092.89"/>
    <n v="100861.54"/>
    <n v="0.29835800000000001"/>
  </r>
  <r>
    <x v="0"/>
    <n v="1447"/>
    <n v="10"/>
    <x v="4"/>
    <s v="Meudon"/>
    <x v="372"/>
    <n v="390.01"/>
    <s v="Facture"/>
    <x v="1"/>
    <s v="mai 25"/>
    <x v="3"/>
    <n v="5"/>
    <x v="11"/>
    <n v="30092.89"/>
    <n v="100861.54"/>
    <n v="0.29835800000000001"/>
  </r>
  <r>
    <x v="0"/>
    <n v="1448"/>
    <n v="5"/>
    <x v="2"/>
    <s v="Meudon"/>
    <x v="372"/>
    <n v="590.54"/>
    <s v="Facture"/>
    <x v="1"/>
    <s v="mai 25"/>
    <x v="3"/>
    <n v="5"/>
    <x v="11"/>
    <n v="30092.89"/>
    <n v="100861.54"/>
    <n v="0.29835800000000001"/>
  </r>
  <r>
    <x v="0"/>
    <n v="1449"/>
    <n v="8"/>
    <x v="6"/>
    <s v="Meudon"/>
    <x v="372"/>
    <n v="748.32"/>
    <s v="Facture"/>
    <x v="1"/>
    <s v="mai 25"/>
    <x v="3"/>
    <n v="5"/>
    <x v="11"/>
    <n v="30092.89"/>
    <n v="100861.54"/>
    <n v="0.29835800000000001"/>
  </r>
  <r>
    <x v="0"/>
    <n v="1450"/>
    <n v="55"/>
    <x v="18"/>
    <s v="Meudon"/>
    <x v="370"/>
    <n v="108.9"/>
    <s v="Facture"/>
    <x v="1"/>
    <s v="mai 25"/>
    <x v="3"/>
    <n v="5"/>
    <x v="7"/>
    <n v="30092.89"/>
    <n v="100861.54"/>
    <n v="0.29835800000000001"/>
  </r>
  <r>
    <x v="0"/>
    <n v="1451"/>
    <n v="10"/>
    <x v="4"/>
    <s v="Meudon"/>
    <x v="373"/>
    <n v="220.63"/>
    <s v="Facture"/>
    <x v="1"/>
    <s v="mai 25"/>
    <x v="3"/>
    <n v="5"/>
    <x v="189"/>
    <n v="30092.89"/>
    <n v="100861.54"/>
    <n v="0.29835800000000001"/>
  </r>
  <r>
    <x v="0"/>
    <n v="1452"/>
    <n v="5"/>
    <x v="2"/>
    <s v="Meudon"/>
    <x v="374"/>
    <n v="214.02"/>
    <s v="Facture"/>
    <x v="1"/>
    <s v="mai 25"/>
    <x v="3"/>
    <n v="5"/>
    <x v="12"/>
    <n v="30092.89"/>
    <n v="100861.54"/>
    <n v="0.29835800000000001"/>
  </r>
  <r>
    <x v="0"/>
    <n v="1453"/>
    <n v="12"/>
    <x v="3"/>
    <s v="Meudon"/>
    <x v="372"/>
    <n v="532.26"/>
    <s v="Facture"/>
    <x v="1"/>
    <s v="mai 25"/>
    <x v="3"/>
    <n v="5"/>
    <x v="11"/>
    <n v="30092.89"/>
    <n v="100861.54"/>
    <n v="0.29835800000000001"/>
  </r>
  <r>
    <x v="0"/>
    <n v="1454"/>
    <n v="12"/>
    <x v="3"/>
    <s v="Meudon"/>
    <x v="373"/>
    <n v="447.58"/>
    <s v="Facture"/>
    <x v="1"/>
    <s v="mai 25"/>
    <x v="3"/>
    <n v="5"/>
    <x v="189"/>
    <n v="30092.89"/>
    <n v="100861.54"/>
    <n v="0.29835800000000001"/>
  </r>
  <r>
    <x v="0"/>
    <n v="1455"/>
    <n v="44"/>
    <x v="13"/>
    <s v="Meudon"/>
    <x v="372"/>
    <n v="349.12"/>
    <s v="Facture"/>
    <x v="1"/>
    <s v="mai 25"/>
    <x v="3"/>
    <n v="5"/>
    <x v="11"/>
    <n v="30092.89"/>
    <n v="100861.54"/>
    <n v="0.29835800000000001"/>
  </r>
  <r>
    <x v="0"/>
    <n v="1456"/>
    <n v="3"/>
    <x v="5"/>
    <s v="Meudon"/>
    <x v="373"/>
    <n v="803.14"/>
    <s v="Facture"/>
    <x v="1"/>
    <s v="mai 25"/>
    <x v="3"/>
    <n v="5"/>
    <x v="189"/>
    <n v="30092.89"/>
    <n v="100861.54"/>
    <n v="0.29835800000000001"/>
  </r>
  <r>
    <x v="0"/>
    <n v="1457"/>
    <n v="8"/>
    <x v="6"/>
    <s v="Meudon"/>
    <x v="374"/>
    <n v="1189.72"/>
    <s v="Facture"/>
    <x v="1"/>
    <s v="mai 25"/>
    <x v="3"/>
    <n v="5"/>
    <x v="12"/>
    <n v="30092.89"/>
    <n v="100861.54"/>
    <n v="0.29835800000000001"/>
  </r>
  <r>
    <x v="0"/>
    <n v="1458"/>
    <n v="44"/>
    <x v="13"/>
    <s v="Meudon"/>
    <x v="373"/>
    <n v="784.08"/>
    <s v="Facture"/>
    <x v="1"/>
    <s v="mai 25"/>
    <x v="3"/>
    <n v="5"/>
    <x v="189"/>
    <n v="30092.89"/>
    <n v="100861.54"/>
    <n v="0.29835800000000001"/>
  </r>
  <r>
    <x v="0"/>
    <n v="1459"/>
    <n v="5"/>
    <x v="2"/>
    <s v="Meudon"/>
    <x v="373"/>
    <n v="717.94"/>
    <s v="Facture"/>
    <x v="1"/>
    <s v="mai 25"/>
    <x v="3"/>
    <n v="5"/>
    <x v="189"/>
    <n v="30092.89"/>
    <n v="100861.54"/>
    <n v="0.29835800000000001"/>
  </r>
  <r>
    <x v="0"/>
    <n v="1460"/>
    <n v="12"/>
    <x v="3"/>
    <s v="Meudon"/>
    <x v="375"/>
    <n v="918.92"/>
    <s v="Facture"/>
    <x v="1"/>
    <s v="mai 25"/>
    <x v="3"/>
    <n v="5"/>
    <x v="13"/>
    <n v="30092.89"/>
    <n v="100861.54"/>
    <n v="0.29835800000000001"/>
  </r>
  <r>
    <x v="0"/>
    <n v="1461"/>
    <n v="15"/>
    <x v="0"/>
    <s v="Meudon"/>
    <x v="375"/>
    <n v="237.86"/>
    <s v="Facture"/>
    <x v="1"/>
    <s v="mai 25"/>
    <x v="3"/>
    <n v="5"/>
    <x v="13"/>
    <n v="30092.89"/>
    <n v="100861.54"/>
    <n v="0.29835800000000001"/>
  </r>
  <r>
    <x v="0"/>
    <n v="1462"/>
    <n v="5"/>
    <x v="2"/>
    <s v="Meudon"/>
    <x v="375"/>
    <n v="421.32"/>
    <s v="Facture"/>
    <x v="1"/>
    <s v="mai 25"/>
    <x v="3"/>
    <n v="5"/>
    <x v="13"/>
    <n v="30092.89"/>
    <n v="100861.54"/>
    <n v="0.29835800000000001"/>
  </r>
  <r>
    <x v="0"/>
    <n v="1463"/>
    <n v="10"/>
    <x v="4"/>
    <s v="Meudon"/>
    <x v="375"/>
    <n v="539.12"/>
    <s v="Facture"/>
    <x v="1"/>
    <s v="mai 25"/>
    <x v="3"/>
    <n v="5"/>
    <x v="13"/>
    <n v="30092.89"/>
    <n v="100861.54"/>
    <n v="0.29835800000000001"/>
  </r>
  <r>
    <x v="0"/>
    <n v="1464"/>
    <n v="5"/>
    <x v="2"/>
    <s v="Meudon"/>
    <x v="376"/>
    <n v="739.03"/>
    <s v="Facture"/>
    <x v="1"/>
    <s v="mai 25"/>
    <x v="3"/>
    <n v="5"/>
    <x v="15"/>
    <n v="30092.89"/>
    <n v="100861.54"/>
    <n v="0.29835800000000001"/>
  </r>
  <r>
    <x v="0"/>
    <n v="1465"/>
    <n v="3"/>
    <x v="5"/>
    <s v="Meudon"/>
    <x v="377"/>
    <n v="74.88"/>
    <s v="Facture"/>
    <x v="1"/>
    <s v="mai 25"/>
    <x v="3"/>
    <n v="5"/>
    <x v="14"/>
    <n v="30092.89"/>
    <n v="100861.54"/>
    <n v="0.29835800000000001"/>
  </r>
  <r>
    <x v="0"/>
    <n v="1466"/>
    <n v="3"/>
    <x v="5"/>
    <s v="Meudon"/>
    <x v="377"/>
    <n v="295.2"/>
    <s v="Facture"/>
    <x v="1"/>
    <s v="mai 25"/>
    <x v="3"/>
    <n v="5"/>
    <x v="14"/>
    <n v="30092.89"/>
    <n v="100861.54"/>
    <n v="0.29835800000000001"/>
  </r>
  <r>
    <x v="0"/>
    <n v="1467"/>
    <n v="8"/>
    <x v="6"/>
    <s v="Meudon"/>
    <x v="377"/>
    <n v="627.98"/>
    <s v="Facture"/>
    <x v="1"/>
    <s v="mai 25"/>
    <x v="3"/>
    <n v="5"/>
    <x v="14"/>
    <n v="30092.89"/>
    <n v="100861.54"/>
    <n v="0.29835800000000001"/>
  </r>
  <r>
    <x v="0"/>
    <n v="1468"/>
    <n v="15"/>
    <x v="0"/>
    <s v="Meudon"/>
    <x v="376"/>
    <n v="509.66"/>
    <s v="Facture"/>
    <x v="1"/>
    <s v="mai 25"/>
    <x v="3"/>
    <n v="5"/>
    <x v="15"/>
    <n v="30092.89"/>
    <n v="100861.54"/>
    <n v="0.29835800000000001"/>
  </r>
  <r>
    <x v="0"/>
    <n v="1469"/>
    <n v="12"/>
    <x v="3"/>
    <s v="Meudon"/>
    <x v="377"/>
    <n v="505.62"/>
    <s v="Facture"/>
    <x v="1"/>
    <s v="mai 25"/>
    <x v="3"/>
    <n v="5"/>
    <x v="14"/>
    <n v="30092.89"/>
    <n v="100861.54"/>
    <n v="0.29835800000000001"/>
  </r>
  <r>
    <x v="0"/>
    <n v="1470"/>
    <n v="8"/>
    <x v="6"/>
    <s v="Meudon"/>
    <x v="376"/>
    <n v="672.47"/>
    <s v="Facture"/>
    <x v="1"/>
    <s v="mai 25"/>
    <x v="3"/>
    <n v="5"/>
    <x v="15"/>
    <n v="30092.89"/>
    <n v="100861.54"/>
    <n v="0.29835800000000001"/>
  </r>
  <r>
    <x v="0"/>
    <n v="1471"/>
    <n v="44"/>
    <x v="13"/>
    <s v="Meudon"/>
    <x v="378"/>
    <n v="493.22"/>
    <s v="Facture"/>
    <x v="1"/>
    <s v="mai 25"/>
    <x v="3"/>
    <n v="5"/>
    <x v="16"/>
    <n v="30092.89"/>
    <n v="100861.54"/>
    <n v="0.29835800000000001"/>
  </r>
  <r>
    <x v="0"/>
    <n v="1472"/>
    <n v="12"/>
    <x v="3"/>
    <s v="Meudon"/>
    <x v="376"/>
    <n v="261.98"/>
    <s v="Facture"/>
    <x v="1"/>
    <s v="mai 25"/>
    <x v="3"/>
    <n v="5"/>
    <x v="15"/>
    <n v="30092.89"/>
    <n v="100861.54"/>
    <n v="0.29835800000000001"/>
  </r>
  <r>
    <x v="0"/>
    <n v="1473"/>
    <n v="5"/>
    <x v="2"/>
    <s v="Meudon"/>
    <x v="378"/>
    <n v="484.44"/>
    <s v="Facture"/>
    <x v="1"/>
    <s v="mai 25"/>
    <x v="3"/>
    <n v="5"/>
    <x v="16"/>
    <n v="30092.89"/>
    <n v="100861.54"/>
    <n v="0.29835800000000001"/>
  </r>
  <r>
    <x v="0"/>
    <n v="1474"/>
    <n v="10"/>
    <x v="4"/>
    <s v="Meudon"/>
    <x v="378"/>
    <n v="226.51"/>
    <s v="Facture"/>
    <x v="1"/>
    <s v="mai 25"/>
    <x v="3"/>
    <n v="5"/>
    <x v="16"/>
    <n v="30092.89"/>
    <n v="100861.54"/>
    <n v="0.29835800000000001"/>
  </r>
  <r>
    <x v="0"/>
    <n v="1475"/>
    <n v="22"/>
    <x v="7"/>
    <s v="Meudon"/>
    <x v="377"/>
    <n v="449.68"/>
    <s v="Facture"/>
    <x v="1"/>
    <s v="mai 25"/>
    <x v="3"/>
    <n v="5"/>
    <x v="14"/>
    <n v="30092.89"/>
    <n v="100861.54"/>
    <n v="0.29835800000000001"/>
  </r>
  <r>
    <x v="0"/>
    <n v="1476"/>
    <n v="44"/>
    <x v="13"/>
    <s v="Meudon"/>
    <x v="376"/>
    <n v="420.45"/>
    <s v="Facture"/>
    <x v="1"/>
    <s v="mai 25"/>
    <x v="3"/>
    <n v="5"/>
    <x v="15"/>
    <n v="30092.89"/>
    <n v="100861.54"/>
    <n v="0.29835800000000001"/>
  </r>
  <r>
    <x v="0"/>
    <n v="1477"/>
    <n v="8"/>
    <x v="6"/>
    <s v="Meudon"/>
    <x v="378"/>
    <n v="348.8"/>
    <s v="Facture"/>
    <x v="1"/>
    <s v="mai 25"/>
    <x v="3"/>
    <n v="5"/>
    <x v="16"/>
    <n v="30092.89"/>
    <n v="100861.54"/>
    <n v="0.29835800000000001"/>
  </r>
  <r>
    <x v="0"/>
    <n v="1478"/>
    <n v="12"/>
    <x v="3"/>
    <s v="Meudon"/>
    <x v="378"/>
    <n v="238.36"/>
    <s v="Facture"/>
    <x v="1"/>
    <s v="mai 25"/>
    <x v="3"/>
    <n v="5"/>
    <x v="16"/>
    <n v="30092.89"/>
    <n v="100861.54"/>
    <n v="0.29835800000000001"/>
  </r>
  <r>
    <x v="0"/>
    <n v="1479"/>
    <n v="12"/>
    <x v="3"/>
    <s v="Meudon"/>
    <x v="379"/>
    <n v="478.1"/>
    <s v="Facture"/>
    <x v="1"/>
    <s v="mai 25"/>
    <x v="3"/>
    <n v="5"/>
    <x v="19"/>
    <n v="30092.89"/>
    <n v="100861.54"/>
    <n v="0.29835800000000001"/>
  </r>
  <r>
    <x v="0"/>
    <n v="1480"/>
    <n v="12"/>
    <x v="3"/>
    <s v="Meudon"/>
    <x v="379"/>
    <n v="155.85"/>
    <s v="Facture"/>
    <x v="1"/>
    <s v="mai 25"/>
    <x v="3"/>
    <n v="5"/>
    <x v="19"/>
    <n v="30092.89"/>
    <n v="100861.54"/>
    <n v="0.29835800000000001"/>
  </r>
  <r>
    <x v="0"/>
    <n v="1481"/>
    <n v="10"/>
    <x v="4"/>
    <s v="Meudon"/>
    <x v="379"/>
    <n v="166.74"/>
    <s v="Facture"/>
    <x v="1"/>
    <s v="mai 25"/>
    <x v="3"/>
    <n v="5"/>
    <x v="19"/>
    <n v="30092.89"/>
    <n v="100861.54"/>
    <n v="0.29835800000000001"/>
  </r>
  <r>
    <x v="0"/>
    <n v="1482"/>
    <n v="5"/>
    <x v="2"/>
    <s v="Meudon"/>
    <x v="379"/>
    <n v="121.66"/>
    <s v="Facture"/>
    <x v="1"/>
    <s v="mai 25"/>
    <x v="3"/>
    <n v="5"/>
    <x v="19"/>
    <n v="30092.89"/>
    <n v="100861.54"/>
    <n v="0.29835800000000001"/>
  </r>
  <r>
    <x v="0"/>
    <n v="1483"/>
    <n v="5"/>
    <x v="2"/>
    <s v="Meudon"/>
    <x v="380"/>
    <n v="246.53"/>
    <s v="Facture"/>
    <x v="1"/>
    <s v="mai 25"/>
    <x v="3"/>
    <n v="5"/>
    <x v="18"/>
    <n v="30092.89"/>
    <n v="100861.54"/>
    <n v="0.29835800000000001"/>
  </r>
  <r>
    <x v="0"/>
    <n v="1484"/>
    <n v="5"/>
    <x v="2"/>
    <s v="Meudon"/>
    <x v="381"/>
    <n v="263.99"/>
    <s v="Facture"/>
    <x v="1"/>
    <s v="mai 25"/>
    <x v="3"/>
    <n v="5"/>
    <x v="17"/>
    <n v="30092.89"/>
    <n v="100861.54"/>
    <n v="0.29835800000000001"/>
  </r>
  <r>
    <x v="0"/>
    <n v="1485"/>
    <n v="3"/>
    <x v="5"/>
    <s v="Meudon"/>
    <x v="380"/>
    <n v="347.54"/>
    <s v="Facture"/>
    <x v="1"/>
    <s v="mai 25"/>
    <x v="3"/>
    <n v="5"/>
    <x v="18"/>
    <n v="30092.89"/>
    <n v="100861.54"/>
    <n v="0.29835800000000001"/>
  </r>
  <r>
    <x v="0"/>
    <n v="1486"/>
    <n v="44"/>
    <x v="13"/>
    <s v="Meudon"/>
    <x v="382"/>
    <n v="193.67"/>
    <s v="Facture"/>
    <x v="1"/>
    <s v="mai 25"/>
    <x v="3"/>
    <n v="5"/>
    <x v="20"/>
    <n v="30092.89"/>
    <n v="100861.54"/>
    <n v="0.29835800000000001"/>
  </r>
  <r>
    <x v="0"/>
    <n v="1487"/>
    <n v="5"/>
    <x v="2"/>
    <s v="Meudon"/>
    <x v="382"/>
    <n v="410.96"/>
    <s v="Facture"/>
    <x v="1"/>
    <s v="mai 25"/>
    <x v="3"/>
    <n v="5"/>
    <x v="20"/>
    <n v="30092.89"/>
    <n v="100861.54"/>
    <n v="0.29835800000000001"/>
  </r>
  <r>
    <x v="0"/>
    <n v="1488"/>
    <n v="15"/>
    <x v="0"/>
    <s v="Meudon"/>
    <x v="380"/>
    <n v="183.86"/>
    <s v="Facture"/>
    <x v="1"/>
    <s v="mai 25"/>
    <x v="3"/>
    <n v="5"/>
    <x v="18"/>
    <n v="30092.89"/>
    <n v="100861.54"/>
    <n v="0.29835800000000001"/>
  </r>
  <r>
    <x v="0"/>
    <n v="1489"/>
    <n v="8"/>
    <x v="6"/>
    <s v="Meudon"/>
    <x v="380"/>
    <n v="231.03"/>
    <s v="Facture"/>
    <x v="1"/>
    <s v="mai 25"/>
    <x v="3"/>
    <n v="5"/>
    <x v="18"/>
    <n v="30092.89"/>
    <n v="100861.54"/>
    <n v="0.29835800000000001"/>
  </r>
  <r>
    <x v="0"/>
    <n v="1490"/>
    <n v="22"/>
    <x v="7"/>
    <s v="Meudon"/>
    <x v="380"/>
    <n v="177.84"/>
    <s v="Facture"/>
    <x v="1"/>
    <s v="mai 25"/>
    <x v="3"/>
    <n v="5"/>
    <x v="18"/>
    <n v="30092.89"/>
    <n v="100861.54"/>
    <n v="0.29835800000000001"/>
  </r>
  <r>
    <x v="0"/>
    <n v="1491"/>
    <n v="55"/>
    <x v="18"/>
    <s v="Meudon"/>
    <x v="381"/>
    <n v="128.69999999999999"/>
    <s v="Facture"/>
    <x v="1"/>
    <s v="mai 25"/>
    <x v="3"/>
    <n v="5"/>
    <x v="17"/>
    <n v="30092.89"/>
    <n v="100861.54"/>
    <n v="0.29835800000000001"/>
  </r>
  <r>
    <x v="0"/>
    <n v="1492"/>
    <n v="8"/>
    <x v="6"/>
    <s v="Meudon"/>
    <x v="383"/>
    <n v="626.32000000000005"/>
    <s v="Facture"/>
    <x v="1"/>
    <s v="mai 25"/>
    <x v="3"/>
    <n v="5"/>
    <x v="22"/>
    <n v="30092.89"/>
    <n v="100861.54"/>
    <n v="0.29835800000000001"/>
  </r>
  <r>
    <x v="0"/>
    <n v="1493"/>
    <n v="5"/>
    <x v="2"/>
    <s v="Meudon"/>
    <x v="384"/>
    <n v="174.59"/>
    <s v="Facture"/>
    <x v="1"/>
    <s v="mai 25"/>
    <x v="3"/>
    <n v="5"/>
    <x v="129"/>
    <n v="30092.89"/>
    <n v="100861.54"/>
    <n v="0.29835800000000001"/>
  </r>
  <r>
    <x v="0"/>
    <n v="1494"/>
    <n v="5"/>
    <x v="2"/>
    <s v="Meudon"/>
    <x v="383"/>
    <n v="304.66000000000003"/>
    <s v="Facture"/>
    <x v="1"/>
    <s v="mai 25"/>
    <x v="3"/>
    <n v="5"/>
    <x v="22"/>
    <n v="30092.89"/>
    <n v="100861.54"/>
    <n v="0.29835800000000001"/>
  </r>
  <r>
    <x v="0"/>
    <n v="1495"/>
    <n v="44"/>
    <x v="13"/>
    <s v="Meudon"/>
    <x v="383"/>
    <n v="417.3"/>
    <s v="Facture"/>
    <x v="1"/>
    <s v="mai 25"/>
    <x v="3"/>
    <n v="5"/>
    <x v="22"/>
    <n v="30092.89"/>
    <n v="100861.54"/>
    <n v="0.29835800000000001"/>
  </r>
  <r>
    <x v="0"/>
    <n v="1496"/>
    <n v="44"/>
    <x v="13"/>
    <s v="Meudon"/>
    <x v="385"/>
    <n v="535.9"/>
    <s v="Facture"/>
    <x v="1"/>
    <s v="juin 25"/>
    <x v="4"/>
    <n v="6"/>
    <x v="190"/>
    <n v="46661.31"/>
    <n v="151467.32999999999"/>
    <n v="0.308062"/>
  </r>
  <r>
    <x v="0"/>
    <n v="1497"/>
    <n v="5"/>
    <x v="2"/>
    <s v="Meudon"/>
    <x v="386"/>
    <n v="1033.3599999999999"/>
    <s v="Facture"/>
    <x v="1"/>
    <s v="juin 25"/>
    <x v="4"/>
    <n v="6"/>
    <x v="131"/>
    <n v="46661.31"/>
    <n v="151467.32999999999"/>
    <n v="0.308062"/>
  </r>
  <r>
    <x v="0"/>
    <n v="1498"/>
    <n v="12"/>
    <x v="3"/>
    <s v="Meudon"/>
    <x v="386"/>
    <n v="592.48"/>
    <s v="Facture"/>
    <x v="1"/>
    <s v="juin 25"/>
    <x v="4"/>
    <n v="6"/>
    <x v="131"/>
    <n v="46661.31"/>
    <n v="151467.32999999999"/>
    <n v="0.308062"/>
  </r>
  <r>
    <x v="0"/>
    <n v="1499"/>
    <n v="8"/>
    <x v="6"/>
    <s v="Meudon"/>
    <x v="386"/>
    <n v="704.22"/>
    <s v="Facture"/>
    <x v="1"/>
    <s v="juin 25"/>
    <x v="4"/>
    <n v="6"/>
    <x v="131"/>
    <n v="46661.31"/>
    <n v="151467.32999999999"/>
    <n v="0.308062"/>
  </r>
  <r>
    <x v="0"/>
    <n v="1500"/>
    <n v="15"/>
    <x v="0"/>
    <s v="Meudon"/>
    <x v="386"/>
    <n v="316.08"/>
    <s v="Facture"/>
    <x v="1"/>
    <s v="juin 25"/>
    <x v="4"/>
    <n v="6"/>
    <x v="131"/>
    <n v="46661.31"/>
    <n v="151467.32999999999"/>
    <n v="0.308062"/>
  </r>
  <r>
    <x v="0"/>
    <n v="1501"/>
    <n v="3"/>
    <x v="5"/>
    <s v="Meudon"/>
    <x v="387"/>
    <n v="55.88"/>
    <s v="Facture"/>
    <x v="1"/>
    <s v="juin 25"/>
    <x v="4"/>
    <n v="6"/>
    <x v="132"/>
    <n v="46661.31"/>
    <n v="151467.32999999999"/>
    <n v="0.308062"/>
  </r>
  <r>
    <x v="0"/>
    <n v="1502"/>
    <n v="12"/>
    <x v="3"/>
    <s v="Meudon"/>
    <x v="386"/>
    <n v="503.79"/>
    <s v="Facture"/>
    <x v="1"/>
    <s v="juin 25"/>
    <x v="4"/>
    <n v="6"/>
    <x v="131"/>
    <n v="46661.31"/>
    <n v="151467.32999999999"/>
    <n v="0.308062"/>
  </r>
  <r>
    <x v="0"/>
    <n v="1503"/>
    <n v="8"/>
    <x v="6"/>
    <s v="Meudon"/>
    <x v="388"/>
    <n v="665.7"/>
    <s v="Facture"/>
    <x v="1"/>
    <s v="juin 25"/>
    <x v="4"/>
    <n v="6"/>
    <x v="134"/>
    <n v="46661.31"/>
    <n v="151467.32999999999"/>
    <n v="0.308062"/>
  </r>
  <r>
    <x v="0"/>
    <n v="1504"/>
    <n v="12"/>
    <x v="3"/>
    <s v="Meudon"/>
    <x v="387"/>
    <n v="416.2"/>
    <s v="Facture"/>
    <x v="1"/>
    <s v="juin 25"/>
    <x v="4"/>
    <n v="6"/>
    <x v="132"/>
    <n v="46661.31"/>
    <n v="151467.32999999999"/>
    <n v="0.308062"/>
  </r>
  <r>
    <x v="0"/>
    <n v="1505"/>
    <n v="12"/>
    <x v="3"/>
    <s v="Meudon"/>
    <x v="387"/>
    <n v="204.37"/>
    <s v="Facture"/>
    <x v="1"/>
    <s v="juin 25"/>
    <x v="4"/>
    <n v="6"/>
    <x v="132"/>
    <n v="46661.31"/>
    <n v="151467.32999999999"/>
    <n v="0.308062"/>
  </r>
  <r>
    <x v="0"/>
    <n v="1506"/>
    <n v="10"/>
    <x v="4"/>
    <s v="Meudon"/>
    <x v="387"/>
    <n v="551.30999999999995"/>
    <s v="Facture"/>
    <x v="1"/>
    <s v="juin 25"/>
    <x v="4"/>
    <n v="6"/>
    <x v="132"/>
    <n v="46661.31"/>
    <n v="151467.32999999999"/>
    <n v="0.308062"/>
  </r>
  <r>
    <x v="0"/>
    <n v="1507"/>
    <n v="44"/>
    <x v="13"/>
    <s v="Meudon"/>
    <x v="388"/>
    <n v="296.24"/>
    <s v="Facture"/>
    <x v="1"/>
    <s v="juin 25"/>
    <x v="4"/>
    <n v="6"/>
    <x v="134"/>
    <n v="46661.31"/>
    <n v="151467.32999999999"/>
    <n v="0.308062"/>
  </r>
  <r>
    <x v="0"/>
    <n v="1508"/>
    <n v="44"/>
    <x v="13"/>
    <s v="Meudon"/>
    <x v="387"/>
    <n v="546.02"/>
    <s v="Facture"/>
    <x v="1"/>
    <s v="juin 25"/>
    <x v="4"/>
    <n v="6"/>
    <x v="132"/>
    <n v="46661.31"/>
    <n v="151467.32999999999"/>
    <n v="0.308062"/>
  </r>
  <r>
    <x v="0"/>
    <n v="1509"/>
    <n v="44"/>
    <x v="13"/>
    <s v="Meudon"/>
    <x v="388"/>
    <n v="177.66"/>
    <s v="Facture"/>
    <x v="1"/>
    <s v="juin 25"/>
    <x v="4"/>
    <n v="6"/>
    <x v="134"/>
    <n v="46661.31"/>
    <n v="151467.32999999999"/>
    <n v="0.308062"/>
  </r>
  <r>
    <x v="0"/>
    <n v="1510"/>
    <n v="10"/>
    <x v="4"/>
    <s v="Meudon"/>
    <x v="388"/>
    <n v="361.99"/>
    <s v="Facture"/>
    <x v="1"/>
    <s v="juin 25"/>
    <x v="4"/>
    <n v="6"/>
    <x v="134"/>
    <n v="46661.31"/>
    <n v="151467.32999999999"/>
    <n v="0.308062"/>
  </r>
  <r>
    <x v="0"/>
    <n v="1511"/>
    <n v="44"/>
    <x v="13"/>
    <s v="Meudon"/>
    <x v="389"/>
    <n v="707.35"/>
    <s v="Facture"/>
    <x v="1"/>
    <s v="juin 25"/>
    <x v="4"/>
    <n v="6"/>
    <x v="133"/>
    <n v="46661.31"/>
    <n v="151467.32999999999"/>
    <n v="0.308062"/>
  </r>
  <r>
    <x v="0"/>
    <n v="1512"/>
    <n v="10"/>
    <x v="4"/>
    <s v="Meudon"/>
    <x v="389"/>
    <n v="289.10000000000002"/>
    <s v="Facture"/>
    <x v="1"/>
    <s v="juin 25"/>
    <x v="4"/>
    <n v="6"/>
    <x v="133"/>
    <n v="46661.31"/>
    <n v="151467.32999999999"/>
    <n v="0.308062"/>
  </r>
  <r>
    <x v="0"/>
    <n v="1513"/>
    <n v="15"/>
    <x v="0"/>
    <s v="Meudon"/>
    <x v="389"/>
    <n v="380.42"/>
    <s v="Facture"/>
    <x v="1"/>
    <s v="juin 25"/>
    <x v="4"/>
    <n v="6"/>
    <x v="133"/>
    <n v="46661.31"/>
    <n v="151467.32999999999"/>
    <n v="0.308062"/>
  </r>
  <r>
    <x v="0"/>
    <n v="1514"/>
    <n v="12"/>
    <x v="3"/>
    <s v="Meudon"/>
    <x v="389"/>
    <n v="539.16999999999996"/>
    <s v="Facture"/>
    <x v="1"/>
    <s v="juin 25"/>
    <x v="4"/>
    <n v="6"/>
    <x v="133"/>
    <n v="46661.31"/>
    <n v="151467.32999999999"/>
    <n v="0.308062"/>
  </r>
  <r>
    <x v="0"/>
    <n v="1515"/>
    <n v="8"/>
    <x v="6"/>
    <s v="Meudon"/>
    <x v="389"/>
    <n v="1015.57"/>
    <s v="Facture"/>
    <x v="1"/>
    <s v="juin 25"/>
    <x v="4"/>
    <n v="6"/>
    <x v="133"/>
    <n v="46661.31"/>
    <n v="151467.32999999999"/>
    <n v="0.308062"/>
  </r>
  <r>
    <x v="0"/>
    <n v="1516"/>
    <n v="3"/>
    <x v="5"/>
    <s v="Meudon"/>
    <x v="389"/>
    <n v="408.93"/>
    <s v="Facture"/>
    <x v="1"/>
    <s v="juin 25"/>
    <x v="4"/>
    <n v="6"/>
    <x v="133"/>
    <n v="46661.31"/>
    <n v="151467.32999999999"/>
    <n v="0.308062"/>
  </r>
  <r>
    <x v="0"/>
    <n v="1517"/>
    <n v="3"/>
    <x v="5"/>
    <s v="Meudon"/>
    <x v="390"/>
    <n v="79.12"/>
    <s v="Facture"/>
    <x v="1"/>
    <s v="juin 25"/>
    <x v="4"/>
    <n v="6"/>
    <x v="136"/>
    <n v="46661.31"/>
    <n v="151467.32999999999"/>
    <n v="0.308062"/>
  </r>
  <r>
    <x v="0"/>
    <n v="1518"/>
    <n v="3"/>
    <x v="5"/>
    <s v="Meudon"/>
    <x v="390"/>
    <n v="192.42"/>
    <s v="Facture"/>
    <x v="1"/>
    <s v="juin 25"/>
    <x v="4"/>
    <n v="6"/>
    <x v="136"/>
    <n v="46661.31"/>
    <n v="151467.32999999999"/>
    <n v="0.308062"/>
  </r>
  <r>
    <x v="0"/>
    <n v="1519"/>
    <n v="44"/>
    <x v="13"/>
    <s v="Meudon"/>
    <x v="391"/>
    <n v="303.7"/>
    <s v="Facture"/>
    <x v="1"/>
    <s v="juin 25"/>
    <x v="4"/>
    <n v="6"/>
    <x v="191"/>
    <n v="46661.31"/>
    <n v="151467.32999999999"/>
    <n v="0.308062"/>
  </r>
  <r>
    <x v="0"/>
    <n v="1520"/>
    <n v="10"/>
    <x v="4"/>
    <s v="Meudon"/>
    <x v="392"/>
    <n v="266.02999999999997"/>
    <s v="Facture"/>
    <x v="1"/>
    <s v="juin 25"/>
    <x v="4"/>
    <n v="6"/>
    <x v="135"/>
    <n v="46661.31"/>
    <n v="151467.32999999999"/>
    <n v="0.308062"/>
  </r>
  <r>
    <x v="0"/>
    <n v="1521"/>
    <n v="15"/>
    <x v="0"/>
    <s v="Meudon"/>
    <x v="392"/>
    <n v="428.71"/>
    <s v="Facture"/>
    <x v="1"/>
    <s v="juin 25"/>
    <x v="4"/>
    <n v="6"/>
    <x v="135"/>
    <n v="46661.31"/>
    <n v="151467.32999999999"/>
    <n v="0.308062"/>
  </r>
  <r>
    <x v="0"/>
    <n v="1522"/>
    <n v="5"/>
    <x v="2"/>
    <s v="Meudon"/>
    <x v="392"/>
    <n v="208.14"/>
    <s v="Facture"/>
    <x v="1"/>
    <s v="juin 25"/>
    <x v="4"/>
    <n v="6"/>
    <x v="135"/>
    <n v="46661.31"/>
    <n v="151467.32999999999"/>
    <n v="0.308062"/>
  </r>
  <r>
    <x v="0"/>
    <n v="1523"/>
    <n v="10"/>
    <x v="4"/>
    <s v="Meudon"/>
    <x v="390"/>
    <n v="251.58"/>
    <s v="Facture"/>
    <x v="1"/>
    <s v="juin 25"/>
    <x v="4"/>
    <n v="6"/>
    <x v="136"/>
    <n v="46661.31"/>
    <n v="151467.32999999999"/>
    <n v="0.308062"/>
  </r>
  <r>
    <x v="0"/>
    <n v="1524"/>
    <n v="5"/>
    <x v="2"/>
    <s v="Meudon"/>
    <x v="389"/>
    <n v="1163"/>
    <s v="Facture"/>
    <x v="1"/>
    <s v="juin 25"/>
    <x v="4"/>
    <n v="6"/>
    <x v="133"/>
    <n v="46661.31"/>
    <n v="151467.32999999999"/>
    <n v="0.308062"/>
  </r>
  <r>
    <x v="0"/>
    <n v="1525"/>
    <n v="5"/>
    <x v="2"/>
    <s v="Meudon"/>
    <x v="388"/>
    <n v="1101.56"/>
    <s v="Facture"/>
    <x v="1"/>
    <s v="juin 25"/>
    <x v="4"/>
    <n v="6"/>
    <x v="134"/>
    <n v="46661.31"/>
    <n v="151467.32999999999"/>
    <n v="0.308062"/>
  </r>
  <r>
    <x v="0"/>
    <n v="1526"/>
    <n v="8"/>
    <x v="6"/>
    <s v="Meudon"/>
    <x v="390"/>
    <n v="622.66"/>
    <s v="Facture"/>
    <x v="1"/>
    <s v="juin 25"/>
    <x v="4"/>
    <n v="6"/>
    <x v="136"/>
    <n v="46661.31"/>
    <n v="151467.32999999999"/>
    <n v="0.308062"/>
  </r>
  <r>
    <x v="0"/>
    <n v="1527"/>
    <n v="5"/>
    <x v="2"/>
    <s v="Meudon"/>
    <x v="390"/>
    <n v="488.45"/>
    <s v="Facture"/>
    <x v="1"/>
    <s v="juin 25"/>
    <x v="4"/>
    <n v="6"/>
    <x v="136"/>
    <n v="46661.31"/>
    <n v="151467.32999999999"/>
    <n v="0.308062"/>
  </r>
  <r>
    <x v="0"/>
    <n v="1528"/>
    <n v="44"/>
    <x v="13"/>
    <s v="Meudon"/>
    <x v="390"/>
    <n v="460.7"/>
    <s v="Facture"/>
    <x v="1"/>
    <s v="juin 25"/>
    <x v="4"/>
    <n v="6"/>
    <x v="136"/>
    <n v="46661.31"/>
    <n v="151467.32999999999"/>
    <n v="0.308062"/>
  </r>
  <r>
    <x v="0"/>
    <n v="1529"/>
    <n v="3"/>
    <x v="5"/>
    <s v="Meudon"/>
    <x v="393"/>
    <n v="718.02"/>
    <s v="Facture"/>
    <x v="1"/>
    <s v="juin 25"/>
    <x v="4"/>
    <n v="6"/>
    <x v="141"/>
    <n v="46661.31"/>
    <n v="151467.32999999999"/>
    <n v="0.308062"/>
  </r>
  <r>
    <x v="0"/>
    <n v="1530"/>
    <n v="44"/>
    <x v="13"/>
    <s v="Meudon"/>
    <x v="394"/>
    <n v="163.05000000000001"/>
    <s v="Facture"/>
    <x v="1"/>
    <s v="juin 25"/>
    <x v="4"/>
    <n v="6"/>
    <x v="181"/>
    <n v="46661.31"/>
    <n v="151467.32999999999"/>
    <n v="0.308062"/>
  </r>
  <r>
    <x v="0"/>
    <n v="1531"/>
    <n v="12"/>
    <x v="3"/>
    <s v="Meudon"/>
    <x v="395"/>
    <n v="365.74"/>
    <s v="Facture"/>
    <x v="1"/>
    <s v="juin 25"/>
    <x v="4"/>
    <n v="6"/>
    <x v="144"/>
    <n v="46661.31"/>
    <n v="151467.32999999999"/>
    <n v="0.308062"/>
  </r>
  <r>
    <x v="0"/>
    <n v="1532"/>
    <n v="12"/>
    <x v="3"/>
    <s v="Meudon"/>
    <x v="395"/>
    <n v="414.84"/>
    <s v="Facture"/>
    <x v="1"/>
    <s v="juin 25"/>
    <x v="4"/>
    <n v="6"/>
    <x v="144"/>
    <n v="46661.31"/>
    <n v="151467.32999999999"/>
    <n v="0.308062"/>
  </r>
  <r>
    <x v="0"/>
    <n v="1533"/>
    <n v="5"/>
    <x v="2"/>
    <s v="Meudon"/>
    <x v="395"/>
    <n v="558.66"/>
    <s v="Facture"/>
    <x v="1"/>
    <s v="juin 25"/>
    <x v="4"/>
    <n v="6"/>
    <x v="144"/>
    <n v="46661.31"/>
    <n v="151467.32999999999"/>
    <n v="0.308062"/>
  </r>
  <r>
    <x v="0"/>
    <n v="1534"/>
    <n v="44"/>
    <x v="13"/>
    <s v="Meudon"/>
    <x v="395"/>
    <n v="235.26"/>
    <s v="Facture"/>
    <x v="1"/>
    <s v="juin 25"/>
    <x v="4"/>
    <n v="6"/>
    <x v="144"/>
    <n v="46661.31"/>
    <n v="151467.32999999999"/>
    <n v="0.308062"/>
  </r>
  <r>
    <x v="0"/>
    <n v="1535"/>
    <n v="12"/>
    <x v="3"/>
    <s v="Meudon"/>
    <x v="396"/>
    <n v="607.64"/>
    <s v="Facture"/>
    <x v="1"/>
    <s v="juin 25"/>
    <x v="4"/>
    <n v="6"/>
    <x v="142"/>
    <n v="46661.31"/>
    <n v="151467.32999999999"/>
    <n v="0.308062"/>
  </r>
  <r>
    <x v="0"/>
    <n v="1536"/>
    <n v="12"/>
    <x v="3"/>
    <s v="Meudon"/>
    <x v="396"/>
    <n v="60.8"/>
    <s v="Facture"/>
    <x v="1"/>
    <s v="juin 25"/>
    <x v="4"/>
    <n v="6"/>
    <x v="142"/>
    <n v="46661.31"/>
    <n v="151467.32999999999"/>
    <n v="0.308062"/>
  </r>
  <r>
    <x v="0"/>
    <n v="1537"/>
    <n v="5"/>
    <x v="2"/>
    <s v="Meudon"/>
    <x v="396"/>
    <n v="243.34"/>
    <s v="Facture"/>
    <x v="1"/>
    <s v="juin 25"/>
    <x v="4"/>
    <n v="6"/>
    <x v="142"/>
    <n v="46661.31"/>
    <n v="151467.32999999999"/>
    <n v="0.308062"/>
  </r>
  <r>
    <x v="0"/>
    <n v="1538"/>
    <n v="5"/>
    <x v="2"/>
    <s v="Meudon"/>
    <x v="393"/>
    <n v="739.59"/>
    <s v="Facture"/>
    <x v="1"/>
    <s v="juin 25"/>
    <x v="4"/>
    <n v="6"/>
    <x v="141"/>
    <n v="46661.31"/>
    <n v="151467.32999999999"/>
    <n v="0.308062"/>
  </r>
  <r>
    <x v="0"/>
    <n v="1539"/>
    <n v="10"/>
    <x v="4"/>
    <s v="Meudon"/>
    <x v="393"/>
    <n v="297.24"/>
    <s v="Facture"/>
    <x v="1"/>
    <s v="juin 25"/>
    <x v="4"/>
    <n v="6"/>
    <x v="141"/>
    <n v="46661.31"/>
    <n v="151467.32999999999"/>
    <n v="0.308062"/>
  </r>
  <r>
    <x v="0"/>
    <n v="1540"/>
    <n v="44"/>
    <x v="13"/>
    <s v="Meudon"/>
    <x v="393"/>
    <n v="185.1"/>
    <s v="Facture"/>
    <x v="1"/>
    <s v="juin 25"/>
    <x v="4"/>
    <n v="6"/>
    <x v="141"/>
    <n v="46661.31"/>
    <n v="151467.32999999999"/>
    <n v="0.308062"/>
  </r>
  <r>
    <x v="0"/>
    <n v="1541"/>
    <n v="8"/>
    <x v="6"/>
    <s v="Meudon"/>
    <x v="393"/>
    <n v="1023.55"/>
    <s v="Facture"/>
    <x v="1"/>
    <s v="juin 25"/>
    <x v="4"/>
    <n v="6"/>
    <x v="141"/>
    <n v="46661.31"/>
    <n v="151467.32999999999"/>
    <n v="0.308062"/>
  </r>
  <r>
    <x v="0"/>
    <n v="1542"/>
    <n v="12"/>
    <x v="3"/>
    <s v="Meudon"/>
    <x v="397"/>
    <n v="123.66"/>
    <s v="Facture"/>
    <x v="1"/>
    <s v="juin 25"/>
    <x v="4"/>
    <n v="6"/>
    <x v="140"/>
    <n v="46661.31"/>
    <n v="151467.32999999999"/>
    <n v="0.308062"/>
  </r>
  <r>
    <x v="0"/>
    <n v="1543"/>
    <n v="12"/>
    <x v="3"/>
    <s v="Meudon"/>
    <x v="397"/>
    <n v="694.72"/>
    <s v="Facture"/>
    <x v="1"/>
    <s v="juin 25"/>
    <x v="4"/>
    <n v="6"/>
    <x v="140"/>
    <n v="46661.31"/>
    <n v="151467.32999999999"/>
    <n v="0.308062"/>
  </r>
  <r>
    <x v="0"/>
    <n v="1544"/>
    <n v="44"/>
    <x v="13"/>
    <s v="Meudon"/>
    <x v="398"/>
    <n v="133.30000000000001"/>
    <s v="Facture"/>
    <x v="1"/>
    <s v="juin 25"/>
    <x v="4"/>
    <n v="6"/>
    <x v="143"/>
    <n v="46661.31"/>
    <n v="151467.32999999999"/>
    <n v="0.308062"/>
  </r>
  <r>
    <x v="0"/>
    <n v="1545"/>
    <n v="12"/>
    <x v="3"/>
    <s v="Meudon"/>
    <x v="398"/>
    <n v="185.71"/>
    <s v="Facture"/>
    <x v="1"/>
    <s v="juin 25"/>
    <x v="4"/>
    <n v="6"/>
    <x v="143"/>
    <n v="46661.31"/>
    <n v="151467.32999999999"/>
    <n v="0.308062"/>
  </r>
  <r>
    <x v="0"/>
    <n v="1546"/>
    <n v="44"/>
    <x v="13"/>
    <s v="Meudon"/>
    <x v="397"/>
    <n v="821.61"/>
    <s v="Facture"/>
    <x v="1"/>
    <s v="juin 25"/>
    <x v="4"/>
    <n v="6"/>
    <x v="140"/>
    <n v="46661.31"/>
    <n v="151467.32999999999"/>
    <n v="0.308062"/>
  </r>
  <r>
    <x v="0"/>
    <n v="1547"/>
    <n v="12"/>
    <x v="3"/>
    <s v="Meudon"/>
    <x v="399"/>
    <n v="897.48"/>
    <s v="Facture"/>
    <x v="1"/>
    <s v="juin 25"/>
    <x v="4"/>
    <n v="6"/>
    <x v="137"/>
    <n v="46661.31"/>
    <n v="151467.32999999999"/>
    <n v="0.308062"/>
  </r>
  <r>
    <x v="0"/>
    <n v="1548"/>
    <n v="8"/>
    <x v="6"/>
    <s v="Meudon"/>
    <x v="400"/>
    <n v="817.63"/>
    <s v="Facture"/>
    <x v="1"/>
    <s v="juin 25"/>
    <x v="4"/>
    <n v="6"/>
    <x v="138"/>
    <n v="46661.31"/>
    <n v="151467.32999999999"/>
    <n v="0.308062"/>
  </r>
  <r>
    <x v="0"/>
    <n v="1549"/>
    <n v="10"/>
    <x v="4"/>
    <s v="Meudon"/>
    <x v="401"/>
    <n v="242.08"/>
    <s v="Facture"/>
    <x v="1"/>
    <s v="juin 25"/>
    <x v="4"/>
    <n v="6"/>
    <x v="139"/>
    <n v="46661.31"/>
    <n v="151467.32999999999"/>
    <n v="0.308062"/>
  </r>
  <r>
    <x v="0"/>
    <n v="1550"/>
    <n v="10"/>
    <x v="4"/>
    <s v="Meudon"/>
    <x v="398"/>
    <n v="138.41"/>
    <s v="Facture"/>
    <x v="1"/>
    <s v="juin 25"/>
    <x v="4"/>
    <n v="6"/>
    <x v="143"/>
    <n v="46661.31"/>
    <n v="151467.32999999999"/>
    <n v="0.308062"/>
  </r>
  <r>
    <x v="0"/>
    <n v="1551"/>
    <n v="22"/>
    <x v="7"/>
    <s v="Meudon"/>
    <x v="400"/>
    <n v="655.4"/>
    <s v="Facture"/>
    <x v="1"/>
    <s v="juin 25"/>
    <x v="4"/>
    <n v="6"/>
    <x v="138"/>
    <n v="46661.31"/>
    <n v="151467.32999999999"/>
    <n v="0.308062"/>
  </r>
  <r>
    <x v="0"/>
    <n v="1552"/>
    <n v="44"/>
    <x v="13"/>
    <s v="Meudon"/>
    <x v="401"/>
    <n v="669"/>
    <s v="Facture"/>
    <x v="1"/>
    <s v="juin 25"/>
    <x v="4"/>
    <n v="6"/>
    <x v="139"/>
    <n v="46661.31"/>
    <n v="151467.32999999999"/>
    <n v="0.308062"/>
  </r>
  <r>
    <x v="0"/>
    <n v="1554"/>
    <n v="8"/>
    <x v="6"/>
    <s v="Meudon"/>
    <x v="402"/>
    <n v="1041.3"/>
    <s v="Facture"/>
    <x v="1"/>
    <s v="juin 25"/>
    <x v="4"/>
    <n v="6"/>
    <x v="145"/>
    <n v="46661.31"/>
    <n v="151467.32999999999"/>
    <n v="0.308062"/>
  </r>
  <r>
    <x v="0"/>
    <n v="1555"/>
    <n v="12"/>
    <x v="3"/>
    <s v="Meudon"/>
    <x v="403"/>
    <n v="897.51"/>
    <s v="Facture"/>
    <x v="1"/>
    <s v="juin 25"/>
    <x v="4"/>
    <n v="6"/>
    <x v="146"/>
    <n v="46661.31"/>
    <n v="151467.32999999999"/>
    <n v="0.308062"/>
  </r>
  <r>
    <x v="0"/>
    <n v="1556"/>
    <n v="5"/>
    <x v="2"/>
    <s v="Meudon"/>
    <x v="402"/>
    <n v="197.73"/>
    <s v="Facture"/>
    <x v="1"/>
    <s v="juin 25"/>
    <x v="4"/>
    <n v="6"/>
    <x v="145"/>
    <n v="46661.31"/>
    <n v="151467.32999999999"/>
    <n v="0.308062"/>
  </r>
  <r>
    <x v="0"/>
    <n v="1557"/>
    <n v="10"/>
    <x v="4"/>
    <s v="Meudon"/>
    <x v="402"/>
    <n v="162.22"/>
    <s v="Facture"/>
    <x v="1"/>
    <s v="juin 25"/>
    <x v="4"/>
    <n v="6"/>
    <x v="145"/>
    <n v="46661.31"/>
    <n v="151467.32999999999"/>
    <n v="0.308062"/>
  </r>
  <r>
    <x v="0"/>
    <n v="1558"/>
    <n v="5"/>
    <x v="2"/>
    <s v="Meudon"/>
    <x v="398"/>
    <n v="889.16"/>
    <s v="Facture"/>
    <x v="1"/>
    <s v="juin 25"/>
    <x v="4"/>
    <n v="6"/>
    <x v="143"/>
    <n v="46661.31"/>
    <n v="151467.32999999999"/>
    <n v="0.308062"/>
  </r>
  <r>
    <x v="0"/>
    <n v="1559"/>
    <n v="15"/>
    <x v="0"/>
    <s v="Meudon"/>
    <x v="398"/>
    <n v="259.68"/>
    <s v="Facture"/>
    <x v="1"/>
    <s v="juin 25"/>
    <x v="4"/>
    <n v="6"/>
    <x v="143"/>
    <n v="46661.31"/>
    <n v="151467.32999999999"/>
    <n v="0.308062"/>
  </r>
  <r>
    <x v="0"/>
    <n v="1560"/>
    <n v="5"/>
    <x v="2"/>
    <s v="Meudon"/>
    <x v="401"/>
    <n v="1086.42"/>
    <s v="Facture"/>
    <x v="1"/>
    <s v="juin 25"/>
    <x v="4"/>
    <n v="6"/>
    <x v="139"/>
    <n v="46661.31"/>
    <n v="151467.32999999999"/>
    <n v="0.308062"/>
  </r>
  <r>
    <x v="0"/>
    <n v="1561"/>
    <n v="8"/>
    <x v="6"/>
    <s v="Meudon"/>
    <x v="401"/>
    <n v="947.41"/>
    <s v="Facture"/>
    <x v="1"/>
    <s v="juin 25"/>
    <x v="4"/>
    <n v="6"/>
    <x v="139"/>
    <n v="46661.31"/>
    <n v="151467.32999999999"/>
    <n v="0.308062"/>
  </r>
  <r>
    <x v="0"/>
    <n v="1562"/>
    <n v="4"/>
    <x v="1"/>
    <s v="Meudon"/>
    <x v="404"/>
    <n v="249.2"/>
    <s v="Facture"/>
    <x v="1"/>
    <s v="juin 25"/>
    <x v="4"/>
    <n v="6"/>
    <x v="148"/>
    <n v="46661.31"/>
    <n v="151467.32999999999"/>
    <n v="0.308062"/>
  </r>
  <r>
    <x v="0"/>
    <n v="1563"/>
    <n v="12"/>
    <x v="3"/>
    <s v="Meudon"/>
    <x v="404"/>
    <n v="485.1"/>
    <s v="Facture"/>
    <x v="1"/>
    <s v="juin 25"/>
    <x v="4"/>
    <n v="6"/>
    <x v="148"/>
    <n v="46661.31"/>
    <n v="151467.32999999999"/>
    <n v="0.308062"/>
  </r>
  <r>
    <x v="0"/>
    <n v="1564"/>
    <n v="5"/>
    <x v="2"/>
    <s v="Meudon"/>
    <x v="404"/>
    <n v="435.88"/>
    <s v="Facture"/>
    <x v="1"/>
    <s v="juin 25"/>
    <x v="4"/>
    <n v="6"/>
    <x v="148"/>
    <n v="46661.31"/>
    <n v="151467.32999999999"/>
    <n v="0.308062"/>
  </r>
  <r>
    <x v="0"/>
    <n v="1565"/>
    <n v="15"/>
    <x v="0"/>
    <s v="Meudon"/>
    <x v="404"/>
    <n v="274.24"/>
    <s v="Facture"/>
    <x v="1"/>
    <s v="juin 25"/>
    <x v="4"/>
    <n v="6"/>
    <x v="148"/>
    <n v="46661.31"/>
    <n v="151467.32999999999"/>
    <n v="0.308062"/>
  </r>
  <r>
    <x v="0"/>
    <n v="1566"/>
    <n v="10"/>
    <x v="4"/>
    <s v="Meudon"/>
    <x v="404"/>
    <n v="362.8"/>
    <s v="Facture"/>
    <x v="1"/>
    <s v="juin 25"/>
    <x v="4"/>
    <n v="6"/>
    <x v="148"/>
    <n v="46661.31"/>
    <n v="151467.32999999999"/>
    <n v="0.308062"/>
  </r>
  <r>
    <x v="0"/>
    <n v="1567"/>
    <n v="5"/>
    <x v="2"/>
    <s v="Meudon"/>
    <x v="405"/>
    <n v="585.79"/>
    <s v="Facture"/>
    <x v="1"/>
    <s v="juin 25"/>
    <x v="4"/>
    <n v="6"/>
    <x v="147"/>
    <n v="46661.31"/>
    <n v="151467.32999999999"/>
    <n v="0.308062"/>
  </r>
  <r>
    <x v="0"/>
    <n v="1568"/>
    <n v="12"/>
    <x v="3"/>
    <s v="Meudon"/>
    <x v="405"/>
    <n v="416.07"/>
    <s v="Facture"/>
    <x v="1"/>
    <s v="juin 25"/>
    <x v="4"/>
    <n v="6"/>
    <x v="147"/>
    <n v="46661.31"/>
    <n v="151467.32999999999"/>
    <n v="0.308062"/>
  </r>
  <r>
    <x v="0"/>
    <n v="1569"/>
    <n v="44"/>
    <x v="13"/>
    <s v="Meudon"/>
    <x v="405"/>
    <n v="598.38"/>
    <s v="Facture"/>
    <x v="1"/>
    <s v="juin 25"/>
    <x v="4"/>
    <n v="6"/>
    <x v="147"/>
    <n v="46661.31"/>
    <n v="151467.32999999999"/>
    <n v="0.308062"/>
  </r>
  <r>
    <x v="0"/>
    <n v="1570"/>
    <n v="44"/>
    <x v="13"/>
    <s v="Meudon"/>
    <x v="396"/>
    <n v="343.41"/>
    <s v="Facture"/>
    <x v="1"/>
    <s v="juin 25"/>
    <x v="4"/>
    <n v="6"/>
    <x v="142"/>
    <n v="46661.31"/>
    <n v="151467.32999999999"/>
    <n v="0.308062"/>
  </r>
  <r>
    <x v="0"/>
    <n v="1571"/>
    <n v="44"/>
    <x v="13"/>
    <s v="Meudon"/>
    <x v="403"/>
    <n v="577.70000000000005"/>
    <s v="Facture"/>
    <x v="1"/>
    <s v="juin 25"/>
    <x v="4"/>
    <n v="6"/>
    <x v="146"/>
    <n v="46661.31"/>
    <n v="151467.32999999999"/>
    <n v="0.308062"/>
  </r>
  <r>
    <x v="0"/>
    <n v="1572"/>
    <n v="5"/>
    <x v="2"/>
    <s v="Meudon"/>
    <x v="403"/>
    <n v="293.08"/>
    <s v="Facture"/>
    <x v="1"/>
    <s v="juin 25"/>
    <x v="4"/>
    <n v="6"/>
    <x v="146"/>
    <n v="46661.31"/>
    <n v="151467.32999999999"/>
    <n v="0.308062"/>
  </r>
  <r>
    <x v="0"/>
    <n v="1573"/>
    <n v="5"/>
    <x v="2"/>
    <s v="Meudon"/>
    <x v="406"/>
    <n v="1171.18"/>
    <s v="Facture"/>
    <x v="1"/>
    <s v="juin 25"/>
    <x v="4"/>
    <n v="6"/>
    <x v="150"/>
    <n v="46661.31"/>
    <n v="151467.32999999999"/>
    <n v="0.308062"/>
  </r>
  <r>
    <x v="0"/>
    <n v="1574"/>
    <n v="12"/>
    <x v="3"/>
    <s v="Meudon"/>
    <x v="406"/>
    <n v="594.19000000000005"/>
    <s v="Facture"/>
    <x v="1"/>
    <s v="juin 25"/>
    <x v="4"/>
    <n v="6"/>
    <x v="150"/>
    <n v="46661.31"/>
    <n v="151467.32999999999"/>
    <n v="0.308062"/>
  </r>
  <r>
    <x v="0"/>
    <n v="1575"/>
    <n v="10"/>
    <x v="4"/>
    <s v="Meudon"/>
    <x v="406"/>
    <n v="361.38"/>
    <s v="Facture"/>
    <x v="1"/>
    <s v="juin 25"/>
    <x v="4"/>
    <n v="6"/>
    <x v="150"/>
    <n v="46661.31"/>
    <n v="151467.32999999999"/>
    <n v="0.308062"/>
  </r>
  <r>
    <x v="0"/>
    <n v="1576"/>
    <n v="4"/>
    <x v="1"/>
    <s v="Meudon"/>
    <x v="406"/>
    <n v="185.28"/>
    <s v="Facture"/>
    <x v="1"/>
    <s v="juin 25"/>
    <x v="4"/>
    <n v="6"/>
    <x v="150"/>
    <n v="46661.31"/>
    <n v="151467.32999999999"/>
    <n v="0.308062"/>
  </r>
  <r>
    <x v="0"/>
    <n v="1577"/>
    <n v="4"/>
    <x v="1"/>
    <s v="Meudon"/>
    <x v="406"/>
    <n v="360.8"/>
    <s v="Facture"/>
    <x v="1"/>
    <s v="juin 25"/>
    <x v="4"/>
    <n v="6"/>
    <x v="150"/>
    <n v="46661.31"/>
    <n v="151467.32999999999"/>
    <n v="0.308062"/>
  </r>
  <r>
    <x v="0"/>
    <n v="1578"/>
    <n v="8"/>
    <x v="6"/>
    <s v="Meudon"/>
    <x v="407"/>
    <n v="1340.79"/>
    <s v="Facture"/>
    <x v="1"/>
    <s v="juin 25"/>
    <x v="4"/>
    <n v="6"/>
    <x v="149"/>
    <n v="46661.31"/>
    <n v="151467.32999999999"/>
    <n v="0.308062"/>
  </r>
  <r>
    <x v="0"/>
    <n v="1580"/>
    <n v="12"/>
    <x v="3"/>
    <s v="Meudon"/>
    <x v="408"/>
    <n v="1037.18"/>
    <s v="Facture"/>
    <x v="1"/>
    <s v="juin 25"/>
    <x v="4"/>
    <n v="6"/>
    <x v="152"/>
    <n v="46661.31"/>
    <n v="151467.32999999999"/>
    <n v="0.308062"/>
  </r>
  <r>
    <x v="0"/>
    <n v="1581"/>
    <n v="5"/>
    <x v="2"/>
    <s v="Meudon"/>
    <x v="409"/>
    <n v="537.28"/>
    <s v="Facture"/>
    <x v="1"/>
    <s v="juin 25"/>
    <x v="4"/>
    <n v="6"/>
    <x v="151"/>
    <n v="46661.31"/>
    <n v="151467.32999999999"/>
    <n v="0.308062"/>
  </r>
  <r>
    <x v="0"/>
    <n v="1582"/>
    <n v="15"/>
    <x v="0"/>
    <s v="Meudon"/>
    <x v="408"/>
    <n v="179.94"/>
    <s v="Facture"/>
    <x v="1"/>
    <s v="juin 25"/>
    <x v="4"/>
    <n v="6"/>
    <x v="152"/>
    <n v="46661.31"/>
    <n v="151467.32999999999"/>
    <n v="0.308062"/>
  </r>
  <r>
    <x v="0"/>
    <n v="1583"/>
    <n v="4"/>
    <x v="1"/>
    <s v="Meudon"/>
    <x v="408"/>
    <n v="667.31"/>
    <s v="Facture"/>
    <x v="1"/>
    <s v="juin 25"/>
    <x v="4"/>
    <n v="6"/>
    <x v="152"/>
    <n v="46661.31"/>
    <n v="151467.32999999999"/>
    <n v="0.308062"/>
  </r>
  <r>
    <x v="0"/>
    <n v="1584"/>
    <n v="3"/>
    <x v="5"/>
    <s v="Meudon"/>
    <x v="410"/>
    <n v="503.42"/>
    <s v="Facture"/>
    <x v="1"/>
    <s v="juin 25"/>
    <x v="4"/>
    <n v="6"/>
    <x v="192"/>
    <n v="46661.31"/>
    <n v="151467.32999999999"/>
    <n v="0.308062"/>
  </r>
  <r>
    <x v="0"/>
    <n v="1585"/>
    <n v="5"/>
    <x v="2"/>
    <s v="Meudon"/>
    <x v="410"/>
    <n v="733.45"/>
    <s v="Facture"/>
    <x v="1"/>
    <s v="juin 25"/>
    <x v="4"/>
    <n v="6"/>
    <x v="192"/>
    <n v="46661.31"/>
    <n v="151467.32999999999"/>
    <n v="0.308062"/>
  </r>
  <r>
    <x v="0"/>
    <n v="1586"/>
    <n v="8"/>
    <x v="6"/>
    <s v="Meudon"/>
    <x v="410"/>
    <n v="991.34"/>
    <s v="Facture"/>
    <x v="1"/>
    <s v="juin 25"/>
    <x v="4"/>
    <n v="6"/>
    <x v="192"/>
    <n v="46661.31"/>
    <n v="151467.32999999999"/>
    <n v="0.308062"/>
  </r>
  <r>
    <x v="0"/>
    <n v="1587"/>
    <n v="15"/>
    <x v="0"/>
    <s v="Meudon"/>
    <x v="410"/>
    <n v="185.26"/>
    <s v="Facture"/>
    <x v="1"/>
    <s v="juin 25"/>
    <x v="4"/>
    <n v="6"/>
    <x v="192"/>
    <n v="46661.31"/>
    <n v="151467.32999999999"/>
    <n v="0.308062"/>
  </r>
  <r>
    <x v="0"/>
    <n v="1588"/>
    <n v="4"/>
    <x v="1"/>
    <s v="Meudon"/>
    <x v="410"/>
    <n v="389.34"/>
    <s v="Facture"/>
    <x v="1"/>
    <s v="juin 25"/>
    <x v="4"/>
    <n v="6"/>
    <x v="192"/>
    <n v="46661.31"/>
    <n v="151467.32999999999"/>
    <n v="0.308062"/>
  </r>
  <r>
    <x v="0"/>
    <n v="1589"/>
    <n v="4"/>
    <x v="1"/>
    <s v="Meudon"/>
    <x v="411"/>
    <n v="460.45"/>
    <s v="Facture"/>
    <x v="1"/>
    <s v="juin 25"/>
    <x v="4"/>
    <n v="6"/>
    <x v="193"/>
    <n v="46661.31"/>
    <n v="151467.32999999999"/>
    <n v="0.308062"/>
  </r>
  <r>
    <x v="0"/>
    <n v="1590"/>
    <n v="10"/>
    <x v="4"/>
    <s v="Meudon"/>
    <x v="412"/>
    <n v="146.66999999999999"/>
    <s v="Facture"/>
    <x v="1"/>
    <s v="juillet 25"/>
    <x v="5"/>
    <n v="7"/>
    <x v="158"/>
    <n v="30917.68"/>
    <n v="104529.18"/>
    <n v="0.29577999999999999"/>
  </r>
  <r>
    <x v="0"/>
    <n v="1591"/>
    <n v="5"/>
    <x v="2"/>
    <s v="Meudon"/>
    <x v="413"/>
    <n v="396.41"/>
    <s v="Facture"/>
    <x v="1"/>
    <s v="juillet 25"/>
    <x v="5"/>
    <n v="7"/>
    <x v="165"/>
    <n v="30917.68"/>
    <n v="104529.18"/>
    <n v="0.29577999999999999"/>
  </r>
  <r>
    <x v="0"/>
    <n v="1592"/>
    <n v="10"/>
    <x v="4"/>
    <s v="Meudon"/>
    <x v="414"/>
    <n v="114.37"/>
    <s v="Facture"/>
    <x v="1"/>
    <s v="juillet 25"/>
    <x v="5"/>
    <n v="7"/>
    <x v="168"/>
    <n v="30917.68"/>
    <n v="104529.18"/>
    <n v="0.29577999999999999"/>
  </r>
  <r>
    <x v="0"/>
    <n v="1593"/>
    <n v="12"/>
    <x v="3"/>
    <s v="Meudon"/>
    <x v="414"/>
    <n v="347.51"/>
    <s v="Facture"/>
    <x v="1"/>
    <s v="juillet 25"/>
    <x v="5"/>
    <n v="7"/>
    <x v="168"/>
    <n v="30917.68"/>
    <n v="104529.18"/>
    <n v="0.29577999999999999"/>
  </r>
  <r>
    <x v="0"/>
    <n v="1594"/>
    <n v="12"/>
    <x v="3"/>
    <s v="Meudon"/>
    <x v="415"/>
    <n v="544.19000000000005"/>
    <s v="Facture"/>
    <x v="1"/>
    <s v="juillet 25"/>
    <x v="5"/>
    <n v="7"/>
    <x v="156"/>
    <n v="30917.68"/>
    <n v="104529.18"/>
    <n v="0.29577999999999999"/>
  </r>
  <r>
    <x v="0"/>
    <n v="1595"/>
    <n v="12"/>
    <x v="3"/>
    <s v="Meudon"/>
    <x v="416"/>
    <n v="590.21"/>
    <s v="Facture"/>
    <x v="1"/>
    <s v="juillet 25"/>
    <x v="5"/>
    <n v="7"/>
    <x v="157"/>
    <n v="30917.68"/>
    <n v="104529.18"/>
    <n v="0.29577999999999999"/>
  </r>
  <r>
    <x v="0"/>
    <n v="1596"/>
    <n v="12"/>
    <x v="3"/>
    <s v="Meudon"/>
    <x v="412"/>
    <n v="352.41"/>
    <s v="Facture"/>
    <x v="1"/>
    <s v="juillet 25"/>
    <x v="5"/>
    <n v="7"/>
    <x v="158"/>
    <n v="30917.68"/>
    <n v="104529.18"/>
    <n v="0.29577999999999999"/>
  </r>
  <r>
    <x v="0"/>
    <n v="1597"/>
    <n v="12"/>
    <x v="3"/>
    <s v="Meudon"/>
    <x v="417"/>
    <n v="985.68"/>
    <s v="Facture"/>
    <x v="1"/>
    <s v="juillet 25"/>
    <x v="5"/>
    <n v="7"/>
    <x v="154"/>
    <n v="30917.68"/>
    <n v="104529.18"/>
    <n v="0.29577999999999999"/>
  </r>
  <r>
    <x v="0"/>
    <n v="1598"/>
    <n v="12"/>
    <x v="3"/>
    <s v="Meudon"/>
    <x v="418"/>
    <n v="288.99"/>
    <s v="Facture"/>
    <x v="1"/>
    <s v="juillet 25"/>
    <x v="5"/>
    <n v="7"/>
    <x v="159"/>
    <n v="30917.68"/>
    <n v="104529.18"/>
    <n v="0.29577999999999999"/>
  </r>
  <r>
    <x v="0"/>
    <n v="1599"/>
    <n v="12"/>
    <x v="3"/>
    <s v="Meudon"/>
    <x v="418"/>
    <n v="90.58"/>
    <s v="Facture"/>
    <x v="1"/>
    <s v="juillet 25"/>
    <x v="5"/>
    <n v="7"/>
    <x v="159"/>
    <n v="30917.68"/>
    <n v="104529.18"/>
    <n v="0.29577999999999999"/>
  </r>
  <r>
    <x v="0"/>
    <n v="1600"/>
    <n v="12"/>
    <x v="3"/>
    <s v="Meudon"/>
    <x v="419"/>
    <n v="449.55"/>
    <s v="Facture"/>
    <x v="1"/>
    <s v="juillet 25"/>
    <x v="5"/>
    <n v="7"/>
    <x v="163"/>
    <n v="30917.68"/>
    <n v="104529.18"/>
    <n v="0.29577999999999999"/>
  </r>
  <r>
    <x v="0"/>
    <n v="1601"/>
    <n v="8"/>
    <x v="6"/>
    <s v="Meudon"/>
    <x v="420"/>
    <n v="346.65"/>
    <s v="Facture"/>
    <x v="1"/>
    <s v="juillet 25"/>
    <x v="5"/>
    <n v="7"/>
    <x v="155"/>
    <n v="30917.68"/>
    <n v="104529.18"/>
    <n v="0.29577999999999999"/>
  </r>
  <r>
    <x v="0"/>
    <n v="1602"/>
    <n v="5"/>
    <x v="2"/>
    <s v="Meudon"/>
    <x v="416"/>
    <n v="722.32"/>
    <s v="Facture"/>
    <x v="1"/>
    <s v="juillet 25"/>
    <x v="5"/>
    <n v="7"/>
    <x v="157"/>
    <n v="30917.68"/>
    <n v="104529.18"/>
    <n v="0.29577999999999999"/>
  </r>
  <r>
    <x v="0"/>
    <n v="1603"/>
    <n v="4"/>
    <x v="1"/>
    <s v="Meudon"/>
    <x v="416"/>
    <n v="736.83"/>
    <s v="Facture"/>
    <x v="1"/>
    <s v="juillet 25"/>
    <x v="5"/>
    <n v="7"/>
    <x v="157"/>
    <n v="30917.68"/>
    <n v="104529.18"/>
    <n v="0.29577999999999999"/>
  </r>
  <r>
    <x v="0"/>
    <n v="1604"/>
    <n v="8"/>
    <x v="6"/>
    <s v="Meudon"/>
    <x v="416"/>
    <n v="1785.75"/>
    <s v="Facture"/>
    <x v="1"/>
    <s v="juillet 25"/>
    <x v="5"/>
    <n v="7"/>
    <x v="157"/>
    <n v="30917.68"/>
    <n v="104529.18"/>
    <n v="0.29577999999999999"/>
  </r>
  <r>
    <x v="0"/>
    <n v="1605"/>
    <n v="4"/>
    <x v="1"/>
    <s v="Meudon"/>
    <x v="415"/>
    <n v="102.96"/>
    <s v="Facture"/>
    <x v="1"/>
    <s v="juillet 25"/>
    <x v="5"/>
    <n v="7"/>
    <x v="156"/>
    <n v="30917.68"/>
    <n v="104529.18"/>
    <n v="0.29577999999999999"/>
  </r>
  <r>
    <x v="0"/>
    <n v="1606"/>
    <n v="4"/>
    <x v="1"/>
    <s v="Meudon"/>
    <x v="415"/>
    <n v="374.15"/>
    <s v="Facture"/>
    <x v="1"/>
    <s v="juillet 25"/>
    <x v="5"/>
    <n v="7"/>
    <x v="156"/>
    <n v="30917.68"/>
    <n v="104529.18"/>
    <n v="0.29577999999999999"/>
  </r>
  <r>
    <x v="0"/>
    <n v="1607"/>
    <n v="15"/>
    <x v="0"/>
    <s v="Meudon"/>
    <x v="412"/>
    <n v="314.48"/>
    <s v="Facture"/>
    <x v="1"/>
    <s v="juillet 25"/>
    <x v="5"/>
    <n v="7"/>
    <x v="158"/>
    <n v="30917.68"/>
    <n v="104529.18"/>
    <n v="0.29577999999999999"/>
  </r>
  <r>
    <x v="0"/>
    <n v="1608"/>
    <n v="5"/>
    <x v="2"/>
    <s v="Meudon"/>
    <x v="412"/>
    <n v="382.53"/>
    <s v="Facture"/>
    <x v="1"/>
    <s v="juillet 25"/>
    <x v="5"/>
    <n v="7"/>
    <x v="158"/>
    <n v="30917.68"/>
    <n v="104529.18"/>
    <n v="0.29577999999999999"/>
  </r>
  <r>
    <x v="0"/>
    <n v="1609"/>
    <n v="3"/>
    <x v="5"/>
    <s v="Meudon"/>
    <x v="415"/>
    <n v="661.71"/>
    <s v="Facture"/>
    <x v="1"/>
    <s v="juillet 25"/>
    <x v="5"/>
    <n v="7"/>
    <x v="156"/>
    <n v="30917.68"/>
    <n v="104529.18"/>
    <n v="0.29577999999999999"/>
  </r>
  <r>
    <x v="0"/>
    <n v="1610"/>
    <n v="15"/>
    <x v="0"/>
    <s v="Meudon"/>
    <x v="417"/>
    <n v="179.52"/>
    <s v="Facture"/>
    <x v="1"/>
    <s v="juillet 25"/>
    <x v="5"/>
    <n v="7"/>
    <x v="154"/>
    <n v="30917.68"/>
    <n v="104529.18"/>
    <n v="0.29577999999999999"/>
  </r>
  <r>
    <x v="0"/>
    <n v="1611"/>
    <n v="5"/>
    <x v="2"/>
    <s v="Meudon"/>
    <x v="417"/>
    <n v="877.02"/>
    <s v="Facture"/>
    <x v="1"/>
    <s v="juillet 25"/>
    <x v="5"/>
    <n v="7"/>
    <x v="154"/>
    <n v="30917.68"/>
    <n v="104529.18"/>
    <n v="0.29577999999999999"/>
  </r>
  <r>
    <x v="0"/>
    <n v="1612"/>
    <n v="10"/>
    <x v="4"/>
    <s v="Meudon"/>
    <x v="417"/>
    <n v="248.49"/>
    <s v="Facture"/>
    <x v="1"/>
    <s v="juillet 25"/>
    <x v="5"/>
    <n v="7"/>
    <x v="154"/>
    <n v="30917.68"/>
    <n v="104529.18"/>
    <n v="0.29577999999999999"/>
  </r>
  <r>
    <x v="0"/>
    <n v="1613"/>
    <n v="8"/>
    <x v="6"/>
    <s v="Meudon"/>
    <x v="417"/>
    <n v="1353.11"/>
    <s v="Facture"/>
    <x v="1"/>
    <s v="juillet 25"/>
    <x v="5"/>
    <n v="7"/>
    <x v="154"/>
    <n v="30917.68"/>
    <n v="104529.18"/>
    <n v="0.29577999999999999"/>
  </r>
  <r>
    <x v="0"/>
    <n v="1614"/>
    <n v="22"/>
    <x v="7"/>
    <s v="Meudon"/>
    <x v="417"/>
    <n v="148.19999999999999"/>
    <s v="Facture"/>
    <x v="1"/>
    <s v="juillet 25"/>
    <x v="5"/>
    <n v="7"/>
    <x v="154"/>
    <n v="30917.68"/>
    <n v="104529.18"/>
    <n v="0.29577999999999999"/>
  </r>
  <r>
    <x v="0"/>
    <n v="1615"/>
    <n v="4"/>
    <x v="1"/>
    <s v="Meudon"/>
    <x v="417"/>
    <n v="696.19"/>
    <s v="Facture"/>
    <x v="1"/>
    <s v="juillet 25"/>
    <x v="5"/>
    <n v="7"/>
    <x v="154"/>
    <n v="30917.68"/>
    <n v="104529.18"/>
    <n v="0.29577999999999999"/>
  </r>
  <r>
    <x v="0"/>
    <n v="1616"/>
    <n v="4"/>
    <x v="1"/>
    <s v="Meudon"/>
    <x v="417"/>
    <n v="121.96"/>
    <s v="Facture"/>
    <x v="1"/>
    <s v="juillet 25"/>
    <x v="5"/>
    <n v="7"/>
    <x v="154"/>
    <n v="30917.68"/>
    <n v="104529.18"/>
    <n v="0.29577999999999999"/>
  </r>
  <r>
    <x v="0"/>
    <n v="1617"/>
    <n v="4"/>
    <x v="1"/>
    <s v="Meudon"/>
    <x v="420"/>
    <n v="376.45"/>
    <s v="Facture"/>
    <x v="1"/>
    <s v="juillet 25"/>
    <x v="5"/>
    <n v="7"/>
    <x v="155"/>
    <n v="30917.68"/>
    <n v="104529.18"/>
    <n v="0.29577999999999999"/>
  </r>
  <r>
    <x v="0"/>
    <n v="1618"/>
    <n v="5"/>
    <x v="2"/>
    <s v="Meudon"/>
    <x v="420"/>
    <n v="589.82000000000005"/>
    <s v="Facture"/>
    <x v="1"/>
    <s v="juillet 25"/>
    <x v="5"/>
    <n v="7"/>
    <x v="155"/>
    <n v="30917.68"/>
    <n v="104529.18"/>
    <n v="0.29577999999999999"/>
  </r>
  <r>
    <x v="0"/>
    <n v="1619"/>
    <n v="10"/>
    <x v="4"/>
    <s v="Meudon"/>
    <x v="420"/>
    <n v="288.22000000000003"/>
    <s v="Facture"/>
    <x v="1"/>
    <s v="juillet 25"/>
    <x v="5"/>
    <n v="7"/>
    <x v="155"/>
    <n v="30917.68"/>
    <n v="104529.18"/>
    <n v="0.29577999999999999"/>
  </r>
  <r>
    <x v="0"/>
    <n v="1620"/>
    <n v="5"/>
    <x v="2"/>
    <s v="Meudon"/>
    <x v="415"/>
    <n v="460.89"/>
    <s v="Facture"/>
    <x v="1"/>
    <s v="juillet 25"/>
    <x v="5"/>
    <n v="7"/>
    <x v="156"/>
    <n v="30917.68"/>
    <n v="104529.18"/>
    <n v="0.29577999999999999"/>
  </r>
  <r>
    <x v="0"/>
    <n v="1621"/>
    <n v="5"/>
    <x v="2"/>
    <s v="Meudon"/>
    <x v="418"/>
    <n v="550.19000000000005"/>
    <s v="Facture"/>
    <x v="1"/>
    <s v="juillet 25"/>
    <x v="5"/>
    <n v="7"/>
    <x v="159"/>
    <n v="30917.68"/>
    <n v="104529.18"/>
    <n v="0.29577999999999999"/>
  </r>
  <r>
    <x v="0"/>
    <n v="1622"/>
    <n v="4"/>
    <x v="1"/>
    <s v="Meudon"/>
    <x v="421"/>
    <n v="223.32"/>
    <s v="Facture"/>
    <x v="1"/>
    <s v="juillet 25"/>
    <x v="5"/>
    <n v="7"/>
    <x v="161"/>
    <n v="30917.68"/>
    <n v="104529.18"/>
    <n v="0.29577999999999999"/>
  </r>
  <r>
    <x v="0"/>
    <n v="1623"/>
    <n v="5"/>
    <x v="2"/>
    <s v="Meudon"/>
    <x v="421"/>
    <n v="192.81"/>
    <s v="Facture"/>
    <x v="1"/>
    <s v="juillet 25"/>
    <x v="5"/>
    <n v="7"/>
    <x v="161"/>
    <n v="30917.68"/>
    <n v="104529.18"/>
    <n v="0.29577999999999999"/>
  </r>
  <r>
    <x v="0"/>
    <n v="1624"/>
    <n v="10"/>
    <x v="4"/>
    <s v="Meudon"/>
    <x v="418"/>
    <n v="444.84"/>
    <s v="Facture"/>
    <x v="1"/>
    <s v="juillet 25"/>
    <x v="5"/>
    <n v="7"/>
    <x v="159"/>
    <n v="30917.68"/>
    <n v="104529.18"/>
    <n v="0.29577999999999999"/>
  </r>
  <r>
    <x v="0"/>
    <n v="1625"/>
    <n v="8"/>
    <x v="6"/>
    <s v="Meudon"/>
    <x v="418"/>
    <n v="388.08"/>
    <s v="Facture"/>
    <x v="1"/>
    <s v="juillet 25"/>
    <x v="5"/>
    <n v="7"/>
    <x v="159"/>
    <n v="30917.68"/>
    <n v="104529.18"/>
    <n v="0.29577999999999999"/>
  </r>
  <r>
    <x v="0"/>
    <n v="1626"/>
    <n v="22"/>
    <x v="7"/>
    <s v="Meudon"/>
    <x v="418"/>
    <n v="522"/>
    <s v="Facture"/>
    <x v="1"/>
    <s v="juillet 25"/>
    <x v="5"/>
    <n v="7"/>
    <x v="159"/>
    <n v="30917.68"/>
    <n v="104529.18"/>
    <n v="0.29577999999999999"/>
  </r>
  <r>
    <x v="0"/>
    <n v="1627"/>
    <n v="8"/>
    <x v="6"/>
    <s v="Meudon"/>
    <x v="421"/>
    <n v="527.57000000000005"/>
    <s v="Facture"/>
    <x v="1"/>
    <s v="juillet 25"/>
    <x v="5"/>
    <n v="7"/>
    <x v="161"/>
    <n v="30917.68"/>
    <n v="104529.18"/>
    <n v="0.29577999999999999"/>
  </r>
  <r>
    <x v="0"/>
    <n v="1628"/>
    <n v="4"/>
    <x v="1"/>
    <s v="Meudon"/>
    <x v="418"/>
    <n v="349.03"/>
    <s v="Facture"/>
    <x v="1"/>
    <s v="juillet 25"/>
    <x v="5"/>
    <n v="7"/>
    <x v="159"/>
    <n v="30917.68"/>
    <n v="104529.18"/>
    <n v="0.29577999999999999"/>
  </r>
  <r>
    <x v="0"/>
    <n v="1629"/>
    <n v="4"/>
    <x v="1"/>
    <s v="Meudon"/>
    <x v="418"/>
    <n v="68.64"/>
    <s v="Facture"/>
    <x v="1"/>
    <s v="juillet 25"/>
    <x v="5"/>
    <n v="7"/>
    <x v="159"/>
    <n v="30917.68"/>
    <n v="104529.18"/>
    <n v="0.29577999999999999"/>
  </r>
  <r>
    <x v="0"/>
    <n v="1630"/>
    <n v="4"/>
    <x v="1"/>
    <s v="Meudon"/>
    <x v="419"/>
    <n v="313.45"/>
    <s v="Facture"/>
    <x v="1"/>
    <s v="juillet 25"/>
    <x v="5"/>
    <n v="7"/>
    <x v="163"/>
    <n v="30917.68"/>
    <n v="104529.18"/>
    <n v="0.29577999999999999"/>
  </r>
  <r>
    <x v="0"/>
    <n v="1631"/>
    <n v="5"/>
    <x v="2"/>
    <s v="Meudon"/>
    <x v="419"/>
    <n v="622.80999999999995"/>
    <s v="Facture"/>
    <x v="1"/>
    <s v="juillet 25"/>
    <x v="5"/>
    <n v="7"/>
    <x v="163"/>
    <n v="30917.68"/>
    <n v="104529.18"/>
    <n v="0.29577999999999999"/>
  </r>
  <r>
    <x v="0"/>
    <n v="1632"/>
    <n v="8"/>
    <x v="6"/>
    <s v="Meudon"/>
    <x v="422"/>
    <n v="400.2"/>
    <s v="Facture"/>
    <x v="1"/>
    <s v="juillet 25"/>
    <x v="5"/>
    <n v="7"/>
    <x v="160"/>
    <n v="30917.68"/>
    <n v="104529.18"/>
    <n v="0.29577999999999999"/>
  </r>
  <r>
    <x v="0"/>
    <n v="1633"/>
    <n v="4"/>
    <x v="1"/>
    <s v="Meudon"/>
    <x v="413"/>
    <n v="143.83000000000001"/>
    <s v="Facture"/>
    <x v="1"/>
    <s v="juillet 25"/>
    <x v="5"/>
    <n v="7"/>
    <x v="165"/>
    <n v="30917.68"/>
    <n v="104529.18"/>
    <n v="0.29577999999999999"/>
  </r>
  <r>
    <x v="0"/>
    <n v="1634"/>
    <n v="4"/>
    <x v="1"/>
    <s v="Meudon"/>
    <x v="423"/>
    <n v="252.97"/>
    <s v="Facture"/>
    <x v="1"/>
    <s v="juillet 25"/>
    <x v="5"/>
    <n v="7"/>
    <x v="164"/>
    <n v="30917.68"/>
    <n v="104529.18"/>
    <n v="0.29577999999999999"/>
  </r>
  <r>
    <x v="0"/>
    <n v="1635"/>
    <n v="15"/>
    <x v="0"/>
    <s v="Meudon"/>
    <x v="414"/>
    <n v="216.24"/>
    <s v="Facture"/>
    <x v="1"/>
    <s v="juillet 25"/>
    <x v="5"/>
    <n v="7"/>
    <x v="168"/>
    <n v="30917.68"/>
    <n v="104529.18"/>
    <n v="0.29577999999999999"/>
  </r>
  <r>
    <x v="0"/>
    <n v="1636"/>
    <n v="12"/>
    <x v="3"/>
    <s v="Meudon"/>
    <x v="424"/>
    <n v="175.04"/>
    <s v="Facture"/>
    <x v="1"/>
    <s v="juillet 25"/>
    <x v="5"/>
    <n v="7"/>
    <x v="169"/>
    <n v="30917.68"/>
    <n v="104529.18"/>
    <n v="0.29577999999999999"/>
  </r>
  <r>
    <x v="0"/>
    <n v="1637"/>
    <n v="8"/>
    <x v="6"/>
    <s v="Meudon"/>
    <x v="424"/>
    <n v="287.05"/>
    <s v="Facture"/>
    <x v="1"/>
    <s v="juillet 25"/>
    <x v="5"/>
    <n v="7"/>
    <x v="169"/>
    <n v="30917.68"/>
    <n v="104529.18"/>
    <n v="0.29577999999999999"/>
  </r>
  <r>
    <x v="0"/>
    <n v="1638"/>
    <n v="5"/>
    <x v="2"/>
    <s v="Meudon"/>
    <x v="424"/>
    <n v="718.85"/>
    <s v="Facture"/>
    <x v="1"/>
    <s v="juillet 25"/>
    <x v="5"/>
    <n v="7"/>
    <x v="169"/>
    <n v="30917.68"/>
    <n v="104529.18"/>
    <n v="0.29577999999999999"/>
  </r>
  <r>
    <x v="0"/>
    <n v="1639"/>
    <n v="12"/>
    <x v="3"/>
    <s v="Meudon"/>
    <x v="425"/>
    <n v="526.12"/>
    <s v="Facture"/>
    <x v="1"/>
    <s v="juillet 25"/>
    <x v="5"/>
    <n v="7"/>
    <x v="171"/>
    <n v="30917.68"/>
    <n v="104529.18"/>
    <n v="0.29577999999999999"/>
  </r>
  <r>
    <x v="0"/>
    <n v="1640"/>
    <n v="12"/>
    <x v="3"/>
    <s v="Meudon"/>
    <x v="426"/>
    <n v="678.32"/>
    <s v="Facture"/>
    <x v="1"/>
    <s v="juillet 25"/>
    <x v="5"/>
    <n v="7"/>
    <x v="175"/>
    <n v="30917.68"/>
    <n v="104529.18"/>
    <n v="0.29577999999999999"/>
  </r>
  <r>
    <x v="0"/>
    <n v="1641"/>
    <n v="12"/>
    <x v="3"/>
    <s v="Meudon"/>
    <x v="427"/>
    <n v="167.05"/>
    <s v="Facture"/>
    <x v="1"/>
    <s v="juillet 25"/>
    <x v="5"/>
    <n v="7"/>
    <x v="176"/>
    <n v="30917.68"/>
    <n v="104529.18"/>
    <n v="0.29577999999999999"/>
  </r>
  <r>
    <x v="0"/>
    <n v="1642"/>
    <n v="12"/>
    <x v="3"/>
    <s v="Meudon"/>
    <x v="428"/>
    <n v="665.01"/>
    <s v="Facture"/>
    <x v="1"/>
    <s v="juillet 25"/>
    <x v="5"/>
    <n v="7"/>
    <x v="174"/>
    <n v="30917.68"/>
    <n v="104529.18"/>
    <n v="0.29577999999999999"/>
  </r>
  <r>
    <x v="0"/>
    <n v="1643"/>
    <n v="4"/>
    <x v="1"/>
    <s v="Meudon"/>
    <x v="429"/>
    <n v="441.69"/>
    <s v="Facture"/>
    <x v="1"/>
    <s v="juillet 25"/>
    <x v="5"/>
    <n v="7"/>
    <x v="172"/>
    <n v="30917.68"/>
    <n v="104529.18"/>
    <n v="0.29577999999999999"/>
  </r>
  <r>
    <x v="0"/>
    <n v="1644"/>
    <n v="5"/>
    <x v="2"/>
    <s v="Meudon"/>
    <x v="429"/>
    <n v="316.61"/>
    <s v="Facture"/>
    <x v="1"/>
    <s v="juillet 25"/>
    <x v="5"/>
    <n v="7"/>
    <x v="172"/>
    <n v="30917.68"/>
    <n v="104529.18"/>
    <n v="0.29577999999999999"/>
  </r>
  <r>
    <x v="0"/>
    <n v="1645"/>
    <n v="15"/>
    <x v="0"/>
    <s v="Meudon"/>
    <x v="424"/>
    <n v="148.78"/>
    <s v="Facture"/>
    <x v="1"/>
    <s v="juillet 25"/>
    <x v="5"/>
    <n v="7"/>
    <x v="169"/>
    <n v="30917.68"/>
    <n v="104529.18"/>
    <n v="0.29577999999999999"/>
  </r>
  <r>
    <x v="0"/>
    <n v="1646"/>
    <n v="4"/>
    <x v="1"/>
    <s v="Meudon"/>
    <x v="424"/>
    <n v="78.2"/>
    <s v="Facture"/>
    <x v="1"/>
    <s v="juillet 25"/>
    <x v="5"/>
    <n v="7"/>
    <x v="169"/>
    <n v="30917.68"/>
    <n v="104529.18"/>
    <n v="0.29577999999999999"/>
  </r>
  <r>
    <x v="0"/>
    <n v="1647"/>
    <n v="4"/>
    <x v="1"/>
    <s v="Meudon"/>
    <x v="424"/>
    <n v="358.18"/>
    <s v="Facture"/>
    <x v="1"/>
    <s v="juillet 25"/>
    <x v="5"/>
    <n v="7"/>
    <x v="169"/>
    <n v="30917.68"/>
    <n v="104529.18"/>
    <n v="0.29577999999999999"/>
  </r>
  <r>
    <x v="0"/>
    <n v="1648"/>
    <n v="10"/>
    <x v="4"/>
    <s v="Meudon"/>
    <x v="425"/>
    <n v="315.29000000000002"/>
    <s v="Facture"/>
    <x v="1"/>
    <s v="juillet 25"/>
    <x v="5"/>
    <n v="7"/>
    <x v="171"/>
    <n v="30917.68"/>
    <n v="104529.18"/>
    <n v="0.29577999999999999"/>
  </r>
  <r>
    <x v="0"/>
    <n v="1649"/>
    <n v="5"/>
    <x v="2"/>
    <s v="Meudon"/>
    <x v="425"/>
    <n v="643.07000000000005"/>
    <s v="Facture"/>
    <x v="1"/>
    <s v="juillet 25"/>
    <x v="5"/>
    <n v="7"/>
    <x v="171"/>
    <n v="30917.68"/>
    <n v="104529.18"/>
    <n v="0.29577999999999999"/>
  </r>
  <r>
    <x v="0"/>
    <n v="1650"/>
    <n v="4"/>
    <x v="1"/>
    <s v="Meudon"/>
    <x v="425"/>
    <n v="451.01"/>
    <s v="Facture"/>
    <x v="1"/>
    <s v="juillet 25"/>
    <x v="5"/>
    <n v="7"/>
    <x v="171"/>
    <n v="30917.68"/>
    <n v="104529.18"/>
    <n v="0.29577999999999999"/>
  </r>
  <r>
    <x v="0"/>
    <n v="1651"/>
    <n v="4"/>
    <x v="1"/>
    <s v="Meudon"/>
    <x v="429"/>
    <n v="137.28"/>
    <s v="Facture"/>
    <x v="1"/>
    <s v="juillet 25"/>
    <x v="5"/>
    <n v="7"/>
    <x v="172"/>
    <n v="30917.68"/>
    <n v="104529.18"/>
    <n v="0.29577999999999999"/>
  </r>
  <r>
    <x v="0"/>
    <n v="1652"/>
    <n v="10"/>
    <x v="4"/>
    <s v="Meudon"/>
    <x v="426"/>
    <n v="159.97"/>
    <s v="Facture"/>
    <x v="1"/>
    <s v="juillet 25"/>
    <x v="5"/>
    <n v="7"/>
    <x v="175"/>
    <n v="30917.68"/>
    <n v="104529.18"/>
    <n v="0.29577999999999999"/>
  </r>
  <r>
    <x v="0"/>
    <n v="1653"/>
    <n v="5"/>
    <x v="2"/>
    <s v="Meudon"/>
    <x v="426"/>
    <n v="769.3"/>
    <s v="Facture"/>
    <x v="1"/>
    <s v="juillet 25"/>
    <x v="5"/>
    <n v="7"/>
    <x v="175"/>
    <n v="30917.68"/>
    <n v="104529.18"/>
    <n v="0.29577999999999999"/>
  </r>
  <r>
    <x v="0"/>
    <n v="1654"/>
    <n v="4"/>
    <x v="1"/>
    <s v="Meudon"/>
    <x v="426"/>
    <n v="259.81"/>
    <s v="Facture"/>
    <x v="1"/>
    <s v="juillet 25"/>
    <x v="5"/>
    <n v="7"/>
    <x v="175"/>
    <n v="30917.68"/>
    <n v="104529.18"/>
    <n v="0.29577999999999999"/>
  </r>
  <r>
    <x v="0"/>
    <n v="1655"/>
    <n v="8"/>
    <x v="6"/>
    <s v="Meudon"/>
    <x v="426"/>
    <n v="243.83"/>
    <s v="Facture"/>
    <x v="1"/>
    <s v="juillet 25"/>
    <x v="5"/>
    <n v="7"/>
    <x v="175"/>
    <n v="30917.68"/>
    <n v="104529.18"/>
    <n v="0.29577999999999999"/>
  </r>
  <r>
    <x v="0"/>
    <n v="1656"/>
    <n v="10"/>
    <x v="4"/>
    <s v="Meudon"/>
    <x v="427"/>
    <n v="83.41"/>
    <s v="Facture"/>
    <x v="1"/>
    <s v="juillet 25"/>
    <x v="5"/>
    <n v="7"/>
    <x v="176"/>
    <n v="30917.68"/>
    <n v="104529.18"/>
    <n v="0.29577999999999999"/>
  </r>
  <r>
    <x v="0"/>
    <n v="1657"/>
    <n v="5"/>
    <x v="2"/>
    <s v="Meudon"/>
    <x v="427"/>
    <n v="165.68"/>
    <s v="Facture"/>
    <x v="1"/>
    <s v="juillet 25"/>
    <x v="5"/>
    <n v="7"/>
    <x v="176"/>
    <n v="30917.68"/>
    <n v="104529.18"/>
    <n v="0.29577999999999999"/>
  </r>
  <r>
    <x v="0"/>
    <n v="1658"/>
    <n v="4"/>
    <x v="1"/>
    <s v="Meudon"/>
    <x v="427"/>
    <n v="137.28"/>
    <s v="Facture"/>
    <x v="1"/>
    <s v="juillet 25"/>
    <x v="5"/>
    <n v="7"/>
    <x v="176"/>
    <n v="30917.68"/>
    <n v="104529.18"/>
    <n v="0.29577999999999999"/>
  </r>
  <r>
    <x v="0"/>
    <n v="1659"/>
    <n v="8"/>
    <x v="6"/>
    <s v="Meudon"/>
    <x v="428"/>
    <n v="365.76"/>
    <s v="Facture"/>
    <x v="1"/>
    <s v="juillet 25"/>
    <x v="5"/>
    <n v="7"/>
    <x v="174"/>
    <n v="30917.68"/>
    <n v="104529.18"/>
    <n v="0.29577999999999999"/>
  </r>
  <r>
    <x v="0"/>
    <n v="1660"/>
    <n v="15"/>
    <x v="0"/>
    <s v="Meudon"/>
    <x v="430"/>
    <n v="126.64"/>
    <s v="Facture"/>
    <x v="1"/>
    <s v="juillet 25"/>
    <x v="5"/>
    <n v="7"/>
    <x v="173"/>
    <n v="30917.68"/>
    <n v="104529.18"/>
    <n v="0.29577999999999999"/>
  </r>
  <r>
    <x v="0"/>
    <n v="1661"/>
    <n v="4"/>
    <x v="1"/>
    <s v="Meudon"/>
    <x v="428"/>
    <n v="245.69"/>
    <s v="Facture"/>
    <x v="1"/>
    <s v="juillet 25"/>
    <x v="5"/>
    <n v="7"/>
    <x v="174"/>
    <n v="30917.68"/>
    <n v="104529.18"/>
    <n v="0.29577999999999999"/>
  </r>
  <r>
    <x v="0"/>
    <n v="1662"/>
    <n v="5"/>
    <x v="2"/>
    <s v="Meudon"/>
    <x v="430"/>
    <n v="360.56"/>
    <s v="Facture"/>
    <x v="1"/>
    <s v="juillet 25"/>
    <x v="5"/>
    <n v="7"/>
    <x v="173"/>
    <n v="30917.68"/>
    <n v="104529.18"/>
    <n v="0.29577999999999999"/>
  </r>
  <r>
    <x v="0"/>
    <n v="1663"/>
    <n v="5"/>
    <x v="2"/>
    <s v="Meudon"/>
    <x v="428"/>
    <n v="493.03"/>
    <s v="Facture"/>
    <x v="1"/>
    <s v="juillet 25"/>
    <x v="5"/>
    <n v="7"/>
    <x v="174"/>
    <n v="30917.68"/>
    <n v="104529.18"/>
    <n v="0.29577999999999999"/>
  </r>
  <r>
    <x v="0"/>
    <n v="1664"/>
    <n v="4"/>
    <x v="1"/>
    <s v="Meudon"/>
    <x v="430"/>
    <n v="452.5"/>
    <s v="Facture"/>
    <x v="1"/>
    <s v="juillet 25"/>
    <x v="5"/>
    <n v="7"/>
    <x v="173"/>
    <n v="30917.68"/>
    <n v="104529.18"/>
    <n v="0.29577999999999999"/>
  </r>
  <r>
    <x v="0"/>
    <n v="1665"/>
    <n v="4"/>
    <x v="1"/>
    <s v="Meudon"/>
    <x v="430"/>
    <n v="71.38"/>
    <s v="Facture"/>
    <x v="1"/>
    <s v="juillet 25"/>
    <x v="5"/>
    <n v="7"/>
    <x v="173"/>
    <n v="30917.68"/>
    <n v="104529.18"/>
    <n v="0.29577999999999999"/>
  </r>
  <r>
    <x v="0"/>
    <n v="1666"/>
    <n v="15"/>
    <x v="0"/>
    <s v="Meudon"/>
    <x v="431"/>
    <n v="108.62"/>
    <s v="Facture"/>
    <x v="1"/>
    <s v="juillet 25"/>
    <x v="5"/>
    <n v="7"/>
    <x v="177"/>
    <n v="30917.68"/>
    <n v="104529.18"/>
    <n v="0.29577999999999999"/>
  </r>
  <r>
    <x v="0"/>
    <n v="1667"/>
    <n v="5"/>
    <x v="2"/>
    <s v="Meudon"/>
    <x v="432"/>
    <n v="351.17"/>
    <s v="Facture"/>
    <x v="1"/>
    <s v="juillet 25"/>
    <x v="5"/>
    <n v="7"/>
    <x v="178"/>
    <n v="30917.68"/>
    <n v="104529.18"/>
    <n v="0.29577999999999999"/>
  </r>
  <r>
    <x v="0"/>
    <n v="1668"/>
    <n v="5"/>
    <x v="2"/>
    <s v="Meudon"/>
    <x v="433"/>
    <n v="125.7"/>
    <s v="Facture"/>
    <x v="1"/>
    <s v="juillet 25"/>
    <x v="5"/>
    <n v="7"/>
    <x v="180"/>
    <n v="30917.68"/>
    <n v="104529.18"/>
    <n v="0.29577999999999999"/>
  </r>
  <r>
    <x v="0"/>
    <n v="1670"/>
    <n v="4"/>
    <x v="1"/>
    <s v="Meudon"/>
    <x v="434"/>
    <n v="322.49"/>
    <s v="Facture"/>
    <x v="1"/>
    <s v="août 25"/>
    <x v="6"/>
    <n v="8"/>
    <x v="35"/>
    <n v="15296.32"/>
    <n v="12718.09"/>
    <m/>
  </r>
  <r>
    <x v="0"/>
    <n v="1671"/>
    <n v="56"/>
    <x v="19"/>
    <s v="Meudon"/>
    <x v="434"/>
    <n v="2023.39"/>
    <s v="Facture"/>
    <x v="1"/>
    <s v="août 25"/>
    <x v="6"/>
    <n v="8"/>
    <x v="35"/>
    <n v="15296.32"/>
    <n v="12718.09"/>
    <m/>
  </r>
  <r>
    <x v="0"/>
    <n v="1673"/>
    <n v="61"/>
    <x v="16"/>
    <s v="Meudon"/>
    <x v="434"/>
    <n v="208.63"/>
    <s v="Facture"/>
    <x v="1"/>
    <s v="août 25"/>
    <x v="6"/>
    <n v="8"/>
    <x v="35"/>
    <n v="15296.32"/>
    <n v="12718.09"/>
    <m/>
  </r>
  <r>
    <x v="0"/>
    <n v="1674"/>
    <n v="4"/>
    <x v="1"/>
    <s v="Meudon"/>
    <x v="435"/>
    <n v="101.68"/>
    <s v="Facture"/>
    <x v="1"/>
    <s v="août 25"/>
    <x v="6"/>
    <n v="8"/>
    <x v="38"/>
    <n v="15296.32"/>
    <n v="12718.09"/>
    <m/>
  </r>
  <r>
    <x v="0"/>
    <n v="1675"/>
    <n v="4"/>
    <x v="1"/>
    <s v="Meudon"/>
    <x v="435"/>
    <n v="261.85000000000002"/>
    <s v="Facture"/>
    <x v="1"/>
    <s v="août 25"/>
    <x v="6"/>
    <n v="8"/>
    <x v="38"/>
    <n v="15296.32"/>
    <n v="12718.09"/>
    <m/>
  </r>
  <r>
    <x v="0"/>
    <n v="1676"/>
    <n v="4"/>
    <x v="1"/>
    <s v="Meudon"/>
    <x v="436"/>
    <n v="267.20999999999998"/>
    <s v="Facture"/>
    <x v="1"/>
    <s v="août 25"/>
    <x v="6"/>
    <n v="8"/>
    <x v="37"/>
    <n v="15296.32"/>
    <n v="12718.09"/>
    <m/>
  </r>
  <r>
    <x v="0"/>
    <n v="1677"/>
    <n v="10"/>
    <x v="4"/>
    <s v="Meudon"/>
    <x v="437"/>
    <n v="589.44000000000005"/>
    <s v="Facture"/>
    <x v="1"/>
    <s v="août 25"/>
    <x v="6"/>
    <n v="8"/>
    <x v="40"/>
    <n v="15296.32"/>
    <n v="12718.09"/>
    <m/>
  </r>
  <r>
    <x v="0"/>
    <n v="1678"/>
    <n v="57"/>
    <x v="20"/>
    <s v="Meudon"/>
    <x v="436"/>
    <n v="430.12"/>
    <s v="Facture"/>
    <x v="1"/>
    <s v="août 25"/>
    <x v="6"/>
    <n v="8"/>
    <x v="37"/>
    <n v="15296.32"/>
    <n v="12718.09"/>
    <m/>
  </r>
  <r>
    <x v="0"/>
    <n v="1679"/>
    <n v="63"/>
    <x v="21"/>
    <s v="Meudon"/>
    <x v="435"/>
    <n v="472.23"/>
    <s v="Facture"/>
    <x v="1"/>
    <s v="août 25"/>
    <x v="6"/>
    <n v="8"/>
    <x v="38"/>
    <n v="15296.32"/>
    <n v="12718.09"/>
    <m/>
  </r>
  <r>
    <x v="0"/>
    <n v="1680"/>
    <n v="63"/>
    <x v="21"/>
    <s v="Meudon"/>
    <x v="435"/>
    <n v="155.19"/>
    <s v="Facture"/>
    <x v="1"/>
    <s v="août 25"/>
    <x v="6"/>
    <n v="8"/>
    <x v="38"/>
    <n v="15296.32"/>
    <n v="12718.09"/>
    <m/>
  </r>
  <r>
    <x v="0"/>
    <n v="1681"/>
    <n v="63"/>
    <x v="21"/>
    <s v="Meudon"/>
    <x v="437"/>
    <n v="367.15"/>
    <s v="Facture"/>
    <x v="1"/>
    <s v="août 25"/>
    <x v="6"/>
    <n v="8"/>
    <x v="40"/>
    <n v="15296.32"/>
    <n v="12718.09"/>
    <m/>
  </r>
  <r>
    <x v="0"/>
    <n v="1682"/>
    <n v="63"/>
    <x v="21"/>
    <s v="Meudon"/>
    <x v="438"/>
    <n v="357.13"/>
    <s v="Facture"/>
    <x v="1"/>
    <s v="août 25"/>
    <x v="6"/>
    <n v="8"/>
    <x v="41"/>
    <n v="15296.32"/>
    <n v="12718.09"/>
    <m/>
  </r>
  <r>
    <x v="0"/>
    <n v="1683"/>
    <n v="4"/>
    <x v="1"/>
    <s v="Meudon"/>
    <x v="438"/>
    <n v="451.69"/>
    <s v="Facture"/>
    <x v="1"/>
    <s v="août 25"/>
    <x v="6"/>
    <n v="8"/>
    <x v="41"/>
    <n v="15296.32"/>
    <n v="12718.09"/>
    <m/>
  </r>
  <r>
    <x v="0"/>
    <n v="1684"/>
    <n v="56"/>
    <x v="19"/>
    <s v="Meudon"/>
    <x v="438"/>
    <n v="1332.89"/>
    <s v="Facture"/>
    <x v="1"/>
    <s v="août 25"/>
    <x v="6"/>
    <n v="8"/>
    <x v="41"/>
    <n v="15296.32"/>
    <n v="12718.09"/>
    <m/>
  </r>
  <r>
    <x v="0"/>
    <n v="1685"/>
    <n v="4"/>
    <x v="1"/>
    <s v="Meudon"/>
    <x v="439"/>
    <n v="191.64"/>
    <s v="Facture"/>
    <x v="1"/>
    <s v="août 25"/>
    <x v="6"/>
    <n v="8"/>
    <x v="42"/>
    <n v="15296.32"/>
    <n v="12718.09"/>
    <m/>
  </r>
  <r>
    <x v="0"/>
    <n v="1686"/>
    <n v="57"/>
    <x v="20"/>
    <s v="Meudon"/>
    <x v="439"/>
    <n v="374.7"/>
    <s v="Facture"/>
    <x v="1"/>
    <s v="août 25"/>
    <x v="6"/>
    <n v="8"/>
    <x v="42"/>
    <n v="15296.32"/>
    <n v="12718.09"/>
    <m/>
  </r>
  <r>
    <x v="0"/>
    <n v="1687"/>
    <n v="59"/>
    <x v="22"/>
    <s v="Meudon"/>
    <x v="439"/>
    <n v="1479.02"/>
    <s v="Facture"/>
    <x v="1"/>
    <s v="août 25"/>
    <x v="6"/>
    <n v="8"/>
    <x v="42"/>
    <n v="15296.32"/>
    <n v="12718.09"/>
    <m/>
  </r>
  <r>
    <x v="0"/>
    <n v="1688"/>
    <n v="59"/>
    <x v="22"/>
    <s v="Meudon"/>
    <x v="440"/>
    <n v="377.25"/>
    <s v="Facture"/>
    <x v="1"/>
    <s v="août 25"/>
    <x v="6"/>
    <n v="8"/>
    <x v="44"/>
    <n v="15296.32"/>
    <n v="12718.09"/>
    <m/>
  </r>
  <r>
    <x v="0"/>
    <n v="1689"/>
    <n v="10"/>
    <x v="4"/>
    <s v="Meudon"/>
    <x v="441"/>
    <n v="340.74"/>
    <s v="Facture"/>
    <x v="1"/>
    <s v="août 25"/>
    <x v="6"/>
    <n v="8"/>
    <x v="45"/>
    <n v="15296.32"/>
    <n v="12718.09"/>
    <m/>
  </r>
  <r>
    <x v="0"/>
    <n v="1690"/>
    <n v="4"/>
    <x v="1"/>
    <s v="Meudon"/>
    <x v="441"/>
    <n v="179.4"/>
    <s v="Facture"/>
    <x v="1"/>
    <s v="août 25"/>
    <x v="6"/>
    <n v="8"/>
    <x v="45"/>
    <n v="15296.32"/>
    <n v="12718.09"/>
    <m/>
  </r>
  <r>
    <x v="0"/>
    <n v="1691"/>
    <n v="57"/>
    <x v="20"/>
    <s v="Meudon"/>
    <x v="441"/>
    <n v="776.16"/>
    <s v="Facture"/>
    <x v="1"/>
    <s v="août 25"/>
    <x v="6"/>
    <n v="8"/>
    <x v="45"/>
    <n v="15296.32"/>
    <n v="12718.09"/>
    <m/>
  </r>
  <r>
    <x v="0"/>
    <n v="1692"/>
    <n v="63"/>
    <x v="21"/>
    <s v="Meudon"/>
    <x v="441"/>
    <n v="320.2"/>
    <s v="Facture"/>
    <x v="1"/>
    <s v="août 25"/>
    <x v="6"/>
    <n v="8"/>
    <x v="45"/>
    <n v="15296.32"/>
    <n v="12718.09"/>
    <m/>
  </r>
  <r>
    <x v="0"/>
    <n v="1693"/>
    <n v="4"/>
    <x v="1"/>
    <s v="Meudon"/>
    <x v="442"/>
    <n v="350.45"/>
    <s v="Facture"/>
    <x v="1"/>
    <s v="août 25"/>
    <x v="6"/>
    <n v="8"/>
    <x v="46"/>
    <n v="15296.32"/>
    <n v="12718.09"/>
    <m/>
  </r>
  <r>
    <x v="0"/>
    <n v="1694"/>
    <n v="61"/>
    <x v="16"/>
    <s v="Meudon"/>
    <x v="441"/>
    <n v="214.15"/>
    <s v="Facture"/>
    <x v="1"/>
    <s v="août 25"/>
    <x v="6"/>
    <n v="8"/>
    <x v="45"/>
    <n v="15296.32"/>
    <n v="12718.09"/>
    <m/>
  </r>
  <r>
    <x v="0"/>
    <n v="1695"/>
    <n v="57"/>
    <x v="20"/>
    <s v="Meudon"/>
    <x v="443"/>
    <n v="842.36"/>
    <s v="Facture"/>
    <x v="1"/>
    <s v="août 25"/>
    <x v="6"/>
    <n v="8"/>
    <x v="47"/>
    <n v="15296.32"/>
    <n v="12718.09"/>
    <m/>
  </r>
  <r>
    <x v="0"/>
    <n v="1696"/>
    <n v="10"/>
    <x v="4"/>
    <s v="Meudon"/>
    <x v="443"/>
    <n v="164.45"/>
    <s v="Facture"/>
    <x v="1"/>
    <s v="août 25"/>
    <x v="6"/>
    <n v="8"/>
    <x v="47"/>
    <n v="15296.32"/>
    <n v="12718.09"/>
    <m/>
  </r>
  <r>
    <x v="0"/>
    <n v="1697"/>
    <n v="4"/>
    <x v="1"/>
    <s v="Meudon"/>
    <x v="443"/>
    <n v="343.71"/>
    <s v="Facture"/>
    <x v="1"/>
    <s v="août 25"/>
    <x v="6"/>
    <n v="8"/>
    <x v="47"/>
    <n v="15296.32"/>
    <n v="12718.09"/>
    <m/>
  </r>
  <r>
    <x v="0"/>
    <n v="1699"/>
    <n v="10"/>
    <x v="4"/>
    <s v="Meudon"/>
    <x v="444"/>
    <n v="498.22"/>
    <s v="Facture"/>
    <x v="1"/>
    <s v="août 25"/>
    <x v="6"/>
    <n v="8"/>
    <x v="48"/>
    <n v="15296.32"/>
    <n v="12718.09"/>
    <m/>
  </r>
  <r>
    <x v="0"/>
    <n v="1700"/>
    <n v="63"/>
    <x v="21"/>
    <s v="Meudon"/>
    <x v="445"/>
    <n v="749.77"/>
    <s v="Facture"/>
    <x v="1"/>
    <s v="août 25"/>
    <x v="6"/>
    <n v="8"/>
    <x v="49"/>
    <n v="15296.32"/>
    <n v="12718.09"/>
    <m/>
  </r>
  <r>
    <x v="0"/>
    <n v="1701"/>
    <n v="63"/>
    <x v="21"/>
    <s v="Meudon"/>
    <x v="445"/>
    <n v="753.01"/>
    <s v="Facture"/>
    <x v="1"/>
    <s v="août 25"/>
    <x v="6"/>
    <n v="8"/>
    <x v="49"/>
    <n v="15296.32"/>
    <n v="12718.09"/>
    <m/>
  </r>
  <r>
    <x v="0"/>
    <n v="1703"/>
    <n v="63"/>
    <x v="21"/>
    <s v="Meudon"/>
    <x v="446"/>
    <n v="632.61"/>
    <s v="Facture"/>
    <x v="1"/>
    <s v="septembre 25"/>
    <x v="7"/>
    <n v="9"/>
    <x v="50"/>
    <n v="44575.39"/>
    <n v="166432.29"/>
    <n v="0.26782899999999998"/>
  </r>
  <r>
    <x v="0"/>
    <n v="1704"/>
    <n v="4"/>
    <x v="1"/>
    <s v="Meudon"/>
    <x v="446"/>
    <n v="12.98"/>
    <s v="Facture"/>
    <x v="1"/>
    <s v="septembre 25"/>
    <x v="7"/>
    <n v="9"/>
    <x v="50"/>
    <n v="44575.39"/>
    <n v="166432.29"/>
    <n v="0.26782899999999998"/>
  </r>
  <r>
    <x v="0"/>
    <n v="1705"/>
    <n v="4"/>
    <x v="1"/>
    <s v="Meudon"/>
    <x v="446"/>
    <n v="163.13999999999999"/>
    <s v="Facture"/>
    <x v="1"/>
    <s v="septembre 25"/>
    <x v="7"/>
    <n v="9"/>
    <x v="50"/>
    <n v="44575.39"/>
    <n v="166432.29"/>
    <n v="0.26782899999999998"/>
  </r>
  <r>
    <x v="0"/>
    <n v="1706"/>
    <n v="59"/>
    <x v="22"/>
    <s v="Meudon"/>
    <x v="446"/>
    <n v="333.55"/>
    <s v="Facture"/>
    <x v="1"/>
    <s v="septembre 25"/>
    <x v="7"/>
    <n v="9"/>
    <x v="50"/>
    <n v="44575.39"/>
    <n v="166432.29"/>
    <n v="0.26782899999999998"/>
  </r>
  <r>
    <x v="0"/>
    <n v="1707"/>
    <n v="10"/>
    <x v="4"/>
    <s v="Meudon"/>
    <x v="446"/>
    <n v="218.75"/>
    <s v="Facture"/>
    <x v="1"/>
    <s v="septembre 25"/>
    <x v="7"/>
    <n v="9"/>
    <x v="50"/>
    <n v="44575.39"/>
    <n v="166432.29"/>
    <n v="0.26782899999999998"/>
  </r>
  <r>
    <x v="0"/>
    <n v="1708"/>
    <n v="56"/>
    <x v="19"/>
    <s v="Meudon"/>
    <x v="447"/>
    <n v="1606.88"/>
    <s v="Facture"/>
    <x v="1"/>
    <s v="septembre 25"/>
    <x v="7"/>
    <n v="9"/>
    <x v="53"/>
    <n v="44575.39"/>
    <n v="166432.29"/>
    <n v="0.26782899999999998"/>
  </r>
  <r>
    <x v="0"/>
    <n v="1709"/>
    <n v="4"/>
    <x v="1"/>
    <s v="Meudon"/>
    <x v="448"/>
    <n v="539.6"/>
    <s v="Facture"/>
    <x v="1"/>
    <s v="septembre 25"/>
    <x v="7"/>
    <n v="9"/>
    <x v="54"/>
    <n v="44575.39"/>
    <n v="166432.29"/>
    <n v="0.26782899999999998"/>
  </r>
  <r>
    <x v="0"/>
    <n v="1710"/>
    <n v="59"/>
    <x v="22"/>
    <s v="Meudon"/>
    <x v="448"/>
    <n v="329.81"/>
    <s v="Facture"/>
    <x v="1"/>
    <s v="septembre 25"/>
    <x v="7"/>
    <n v="9"/>
    <x v="54"/>
    <n v="44575.39"/>
    <n v="166432.29"/>
    <n v="0.26782899999999998"/>
  </r>
  <r>
    <x v="0"/>
    <n v="1717"/>
    <n v="59"/>
    <x v="22"/>
    <s v="Meudon"/>
    <x v="449"/>
    <n v="1040.8599999999999"/>
    <s v="Facture"/>
    <x v="1"/>
    <s v="septembre 25"/>
    <x v="7"/>
    <n v="9"/>
    <x v="58"/>
    <n v="44575.39"/>
    <n v="166432.29"/>
    <n v="0.26782899999999998"/>
  </r>
  <r>
    <x v="0"/>
    <n v="1718"/>
    <n v="56"/>
    <x v="19"/>
    <s v="Meudon"/>
    <x v="450"/>
    <n v="2033.73"/>
    <s v="Facture"/>
    <x v="1"/>
    <s v="septembre 25"/>
    <x v="7"/>
    <n v="9"/>
    <x v="56"/>
    <n v="44575.39"/>
    <n v="166432.29"/>
    <n v="0.26782899999999998"/>
  </r>
  <r>
    <x v="0"/>
    <n v="1719"/>
    <n v="4"/>
    <x v="1"/>
    <s v="Meudon"/>
    <x v="451"/>
    <n v="45.52"/>
    <s v="Facture"/>
    <x v="1"/>
    <s v="septembre 25"/>
    <x v="7"/>
    <n v="9"/>
    <x v="57"/>
    <n v="44575.39"/>
    <n v="166432.29"/>
    <n v="0.26782899999999998"/>
  </r>
  <r>
    <x v="0"/>
    <n v="1720"/>
    <n v="4"/>
    <x v="1"/>
    <s v="Meudon"/>
    <x v="450"/>
    <n v="5.58"/>
    <s v="Facture"/>
    <x v="1"/>
    <s v="septembre 25"/>
    <x v="7"/>
    <n v="9"/>
    <x v="56"/>
    <n v="44575.39"/>
    <n v="166432.29"/>
    <n v="0.26782899999999998"/>
  </r>
  <r>
    <x v="0"/>
    <n v="1721"/>
    <n v="4"/>
    <x v="1"/>
    <s v="Meudon"/>
    <x v="450"/>
    <n v="7.35"/>
    <s v="Facture"/>
    <x v="1"/>
    <s v="septembre 25"/>
    <x v="7"/>
    <n v="9"/>
    <x v="56"/>
    <n v="44575.39"/>
    <n v="166432.29"/>
    <n v="0.26782899999999998"/>
  </r>
  <r>
    <x v="0"/>
    <n v="1722"/>
    <n v="4"/>
    <x v="1"/>
    <s v="Meudon"/>
    <x v="450"/>
    <n v="70.400000000000006"/>
    <s v="Facture"/>
    <x v="1"/>
    <s v="septembre 25"/>
    <x v="7"/>
    <n v="9"/>
    <x v="56"/>
    <n v="44575.39"/>
    <n v="166432.29"/>
    <n v="0.26782899999999998"/>
  </r>
  <r>
    <x v="0"/>
    <n v="1723"/>
    <n v="61"/>
    <x v="16"/>
    <s v="Meudon"/>
    <x v="451"/>
    <n v="197.75"/>
    <s v="Facture"/>
    <x v="1"/>
    <s v="septembre 25"/>
    <x v="7"/>
    <n v="9"/>
    <x v="57"/>
    <n v="44575.39"/>
    <n v="166432.29"/>
    <n v="0.26782899999999998"/>
  </r>
  <r>
    <x v="0"/>
    <n v="1724"/>
    <n v="4"/>
    <x v="1"/>
    <s v="Meudon"/>
    <x v="451"/>
    <n v="275.72000000000003"/>
    <s v="Facture"/>
    <x v="1"/>
    <s v="septembre 25"/>
    <x v="7"/>
    <n v="9"/>
    <x v="57"/>
    <n v="44575.39"/>
    <n v="166432.29"/>
    <n v="0.26782899999999998"/>
  </r>
  <r>
    <x v="0"/>
    <n v="1725"/>
    <n v="63"/>
    <x v="21"/>
    <s v="Meudon"/>
    <x v="452"/>
    <n v="830.95"/>
    <s v="Facture"/>
    <x v="1"/>
    <s v="septembre 25"/>
    <x v="7"/>
    <n v="9"/>
    <x v="51"/>
    <n v="44575.39"/>
    <n v="166432.29"/>
    <n v="0.26782899999999998"/>
  </r>
  <r>
    <x v="0"/>
    <n v="1726"/>
    <n v="61"/>
    <x v="16"/>
    <s v="Meudon"/>
    <x v="446"/>
    <n v="125.62"/>
    <s v="Facture"/>
    <x v="1"/>
    <s v="septembre 25"/>
    <x v="7"/>
    <n v="9"/>
    <x v="50"/>
    <n v="44575.39"/>
    <n v="166432.29"/>
    <n v="0.26782899999999998"/>
  </r>
  <r>
    <x v="0"/>
    <n v="1727"/>
    <n v="10"/>
    <x v="4"/>
    <s v="Meudon"/>
    <x v="453"/>
    <n v="678.99"/>
    <s v="Facture"/>
    <x v="1"/>
    <s v="septembre 25"/>
    <x v="7"/>
    <n v="9"/>
    <x v="55"/>
    <n v="44575.39"/>
    <n v="166432.29"/>
    <n v="0.26782899999999998"/>
  </r>
  <r>
    <x v="0"/>
    <n v="1728"/>
    <n v="56"/>
    <x v="19"/>
    <s v="Meudon"/>
    <x v="454"/>
    <n v="1628.53"/>
    <s v="Facture"/>
    <x v="1"/>
    <s v="septembre 25"/>
    <x v="7"/>
    <n v="9"/>
    <x v="52"/>
    <n v="44575.39"/>
    <n v="166432.29"/>
    <n v="0.26782899999999998"/>
  </r>
  <r>
    <x v="0"/>
    <n v="1729"/>
    <n v="4"/>
    <x v="1"/>
    <s v="Meudon"/>
    <x v="452"/>
    <n v="84.6"/>
    <s v="Facture"/>
    <x v="1"/>
    <s v="septembre 25"/>
    <x v="7"/>
    <n v="9"/>
    <x v="51"/>
    <n v="44575.39"/>
    <n v="166432.29"/>
    <n v="0.26782899999999998"/>
  </r>
  <r>
    <x v="0"/>
    <n v="1730"/>
    <n v="4"/>
    <x v="1"/>
    <s v="Meudon"/>
    <x v="452"/>
    <n v="830.39"/>
    <s v="Facture"/>
    <x v="1"/>
    <s v="septembre 25"/>
    <x v="7"/>
    <n v="9"/>
    <x v="51"/>
    <n v="44575.39"/>
    <n v="166432.29"/>
    <n v="0.26782899999999998"/>
  </r>
  <r>
    <x v="0"/>
    <n v="1731"/>
    <n v="4"/>
    <x v="1"/>
    <s v="Meudon"/>
    <x v="453"/>
    <n v="51.85"/>
    <s v="Facture"/>
    <x v="1"/>
    <s v="septembre 25"/>
    <x v="7"/>
    <n v="9"/>
    <x v="55"/>
    <n v="44575.39"/>
    <n v="166432.29"/>
    <n v="0.26782899999999998"/>
  </r>
  <r>
    <x v="0"/>
    <n v="1732"/>
    <n v="4"/>
    <x v="1"/>
    <s v="Meudon"/>
    <x v="453"/>
    <n v="210.55"/>
    <s v="Facture"/>
    <x v="1"/>
    <s v="septembre 25"/>
    <x v="7"/>
    <n v="9"/>
    <x v="55"/>
    <n v="44575.39"/>
    <n v="166432.29"/>
    <n v="0.26782899999999998"/>
  </r>
  <r>
    <x v="0"/>
    <n v="1733"/>
    <n v="63"/>
    <x v="21"/>
    <s v="Meudon"/>
    <x v="449"/>
    <n v="355.19"/>
    <s v="Facture"/>
    <x v="1"/>
    <s v="septembre 25"/>
    <x v="7"/>
    <n v="9"/>
    <x v="58"/>
    <n v="44575.39"/>
    <n v="166432.29"/>
    <n v="0.26782899999999998"/>
  </r>
  <r>
    <x v="0"/>
    <n v="1734"/>
    <n v="4"/>
    <x v="1"/>
    <s v="Meudon"/>
    <x v="449"/>
    <n v="100.65"/>
    <s v="Facture"/>
    <x v="1"/>
    <s v="septembre 25"/>
    <x v="7"/>
    <n v="9"/>
    <x v="58"/>
    <n v="44575.39"/>
    <n v="166432.29"/>
    <n v="0.26782899999999998"/>
  </r>
  <r>
    <x v="0"/>
    <n v="1735"/>
    <n v="4"/>
    <x v="1"/>
    <s v="Meudon"/>
    <x v="449"/>
    <n v="313.27"/>
    <s v="Facture"/>
    <x v="1"/>
    <s v="septembre 25"/>
    <x v="7"/>
    <n v="9"/>
    <x v="58"/>
    <n v="44575.39"/>
    <n v="166432.29"/>
    <n v="0.26782899999999998"/>
  </r>
  <r>
    <x v="0"/>
    <n v="1736"/>
    <n v="10"/>
    <x v="4"/>
    <s v="Meudon"/>
    <x v="449"/>
    <n v="332.51"/>
    <s v="Facture"/>
    <x v="1"/>
    <s v="septembre 25"/>
    <x v="7"/>
    <n v="9"/>
    <x v="58"/>
    <n v="44575.39"/>
    <n v="166432.29"/>
    <n v="0.26782899999999998"/>
  </r>
  <r>
    <x v="0"/>
    <n v="1737"/>
    <n v="63"/>
    <x v="21"/>
    <s v="Meudon"/>
    <x v="455"/>
    <n v="440.57"/>
    <s v="Facture"/>
    <x v="1"/>
    <s v="septembre 25"/>
    <x v="7"/>
    <n v="9"/>
    <x v="123"/>
    <n v="44575.39"/>
    <n v="166432.29"/>
    <n v="0.26782899999999998"/>
  </r>
  <r>
    <x v="0"/>
    <n v="1738"/>
    <n v="4"/>
    <x v="1"/>
    <s v="Meudon"/>
    <x v="455"/>
    <n v="57.45"/>
    <s v="Facture"/>
    <x v="1"/>
    <s v="septembre 25"/>
    <x v="7"/>
    <n v="9"/>
    <x v="123"/>
    <n v="44575.39"/>
    <n v="166432.29"/>
    <n v="0.26782899999999998"/>
  </r>
  <r>
    <x v="0"/>
    <n v="1739"/>
    <n v="4"/>
    <x v="1"/>
    <s v="Meudon"/>
    <x v="455"/>
    <n v="39.979999999999997"/>
    <s v="Facture"/>
    <x v="1"/>
    <s v="septembre 25"/>
    <x v="7"/>
    <n v="9"/>
    <x v="123"/>
    <n v="44575.39"/>
    <n v="166432.29"/>
    <n v="0.26782899999999998"/>
  </r>
  <r>
    <x v="0"/>
    <n v="1740"/>
    <n v="4"/>
    <x v="1"/>
    <s v="Meudon"/>
    <x v="455"/>
    <n v="15.42"/>
    <s v="Facture"/>
    <x v="1"/>
    <s v="septembre 25"/>
    <x v="7"/>
    <n v="9"/>
    <x v="123"/>
    <n v="44575.39"/>
    <n v="166432.29"/>
    <n v="0.26782899999999998"/>
  </r>
  <r>
    <x v="0"/>
    <n v="1741"/>
    <n v="56"/>
    <x v="19"/>
    <s v="Meudon"/>
    <x v="455"/>
    <n v="1948.71"/>
    <s v="Facture"/>
    <x v="1"/>
    <s v="septembre 25"/>
    <x v="7"/>
    <n v="9"/>
    <x v="123"/>
    <n v="44575.39"/>
    <n v="166432.29"/>
    <n v="0.26782899999999998"/>
  </r>
  <r>
    <x v="0"/>
    <n v="1742"/>
    <n v="10"/>
    <x v="4"/>
    <s v="Meudon"/>
    <x v="455"/>
    <n v="282.64"/>
    <s v="Facture"/>
    <x v="1"/>
    <s v="septembre 25"/>
    <x v="7"/>
    <n v="9"/>
    <x v="123"/>
    <n v="44575.39"/>
    <n v="166432.29"/>
    <n v="0.26782899999999998"/>
  </r>
  <r>
    <x v="0"/>
    <n v="1743"/>
    <n v="4"/>
    <x v="1"/>
    <s v="Meudon"/>
    <x v="455"/>
    <n v="84.73"/>
    <s v="Facture"/>
    <x v="1"/>
    <s v="septembre 25"/>
    <x v="7"/>
    <n v="9"/>
    <x v="123"/>
    <n v="44575.39"/>
    <n v="166432.29"/>
    <n v="0.26782899999999998"/>
  </r>
  <r>
    <x v="0"/>
    <n v="1744"/>
    <n v="4"/>
    <x v="1"/>
    <s v="Meudon"/>
    <x v="455"/>
    <n v="6.4"/>
    <s v="Facture"/>
    <x v="1"/>
    <s v="septembre 25"/>
    <x v="7"/>
    <n v="9"/>
    <x v="123"/>
    <n v="44575.39"/>
    <n v="166432.29"/>
    <n v="0.26782899999999998"/>
  </r>
  <r>
    <x v="0"/>
    <n v="1745"/>
    <n v="61"/>
    <x v="16"/>
    <s v="Meudon"/>
    <x v="455"/>
    <n v="155.44"/>
    <s v="Facture"/>
    <x v="1"/>
    <s v="septembre 25"/>
    <x v="7"/>
    <n v="9"/>
    <x v="123"/>
    <n v="44575.39"/>
    <n v="166432.29"/>
    <n v="0.26782899999999998"/>
  </r>
  <r>
    <x v="0"/>
    <n v="1746"/>
    <n v="10"/>
    <x v="4"/>
    <s v="Meudon"/>
    <x v="456"/>
    <n v="144.65"/>
    <s v="Facture"/>
    <x v="1"/>
    <s v="septembre 25"/>
    <x v="7"/>
    <n v="9"/>
    <x v="59"/>
    <n v="44575.39"/>
    <n v="166432.29"/>
    <n v="0.26782899999999998"/>
  </r>
  <r>
    <x v="0"/>
    <n v="1747"/>
    <n v="4"/>
    <x v="1"/>
    <s v="Meudon"/>
    <x v="457"/>
    <n v="268.02999999999997"/>
    <s v="Facture"/>
    <x v="1"/>
    <s v="septembre 25"/>
    <x v="7"/>
    <n v="9"/>
    <x v="60"/>
    <n v="44575.39"/>
    <n v="166432.29"/>
    <n v="0.26782899999999998"/>
  </r>
  <r>
    <x v="0"/>
    <n v="1748"/>
    <n v="10"/>
    <x v="4"/>
    <s v="Meudon"/>
    <x v="457"/>
    <n v="334.09"/>
    <s v="Facture"/>
    <x v="1"/>
    <s v="septembre 25"/>
    <x v="7"/>
    <n v="9"/>
    <x v="60"/>
    <n v="44575.39"/>
    <n v="166432.29"/>
    <n v="0.26782899999999998"/>
  </r>
  <r>
    <x v="0"/>
    <n v="1749"/>
    <n v="59"/>
    <x v="22"/>
    <s v="Meudon"/>
    <x v="456"/>
    <n v="845.26"/>
    <s v="Facture"/>
    <x v="1"/>
    <s v="septembre 25"/>
    <x v="7"/>
    <n v="9"/>
    <x v="59"/>
    <n v="44575.39"/>
    <n v="166432.29"/>
    <n v="0.26782899999999998"/>
  </r>
  <r>
    <x v="0"/>
    <n v="1750"/>
    <n v="10"/>
    <x v="4"/>
    <s v="Meudon"/>
    <x v="456"/>
    <n v="212.02"/>
    <s v="Facture"/>
    <x v="1"/>
    <s v="septembre 25"/>
    <x v="7"/>
    <n v="9"/>
    <x v="59"/>
    <n v="44575.39"/>
    <n v="166432.29"/>
    <n v="0.26782899999999998"/>
  </r>
  <r>
    <x v="0"/>
    <n v="1751"/>
    <n v="4"/>
    <x v="1"/>
    <s v="Meudon"/>
    <x v="458"/>
    <n v="469.69"/>
    <s v="Facture"/>
    <x v="1"/>
    <s v="septembre 25"/>
    <x v="7"/>
    <n v="9"/>
    <x v="124"/>
    <n v="44575.39"/>
    <n v="166432.29"/>
    <n v="0.26782899999999998"/>
  </r>
  <r>
    <x v="0"/>
    <n v="1752"/>
    <n v="63"/>
    <x v="21"/>
    <s v="Meudon"/>
    <x v="458"/>
    <n v="1062.99"/>
    <s v="Facture"/>
    <x v="1"/>
    <s v="septembre 25"/>
    <x v="7"/>
    <n v="9"/>
    <x v="124"/>
    <n v="44575.39"/>
    <n v="166432.29"/>
    <n v="0.26782899999999998"/>
  </r>
  <r>
    <x v="0"/>
    <n v="1753"/>
    <n v="4"/>
    <x v="1"/>
    <s v="Meudon"/>
    <x v="459"/>
    <n v="111.87"/>
    <s v="Facture"/>
    <x v="1"/>
    <s v="septembre 25"/>
    <x v="7"/>
    <n v="9"/>
    <x v="61"/>
    <n v="44575.39"/>
    <n v="166432.29"/>
    <n v="0.26782899999999998"/>
  </r>
  <r>
    <x v="0"/>
    <n v="1754"/>
    <n v="10"/>
    <x v="4"/>
    <s v="Meudon"/>
    <x v="459"/>
    <n v="421.89"/>
    <s v="Facture"/>
    <x v="1"/>
    <s v="septembre 25"/>
    <x v="7"/>
    <n v="9"/>
    <x v="61"/>
    <n v="44575.39"/>
    <n v="166432.29"/>
    <n v="0.26782899999999998"/>
  </r>
  <r>
    <x v="0"/>
    <n v="1755"/>
    <n v="63"/>
    <x v="21"/>
    <s v="Meudon"/>
    <x v="459"/>
    <n v="64.56"/>
    <s v="Facture"/>
    <x v="1"/>
    <s v="septembre 25"/>
    <x v="7"/>
    <n v="9"/>
    <x v="61"/>
    <n v="44575.39"/>
    <n v="166432.29"/>
    <n v="0.26782899999999998"/>
  </r>
  <r>
    <x v="0"/>
    <n v="1756"/>
    <n v="56"/>
    <x v="19"/>
    <s v="Meudon"/>
    <x v="459"/>
    <n v="68.69"/>
    <s v="Facture"/>
    <x v="1"/>
    <s v="septembre 25"/>
    <x v="7"/>
    <n v="9"/>
    <x v="61"/>
    <n v="44575.39"/>
    <n v="166432.29"/>
    <n v="0.26782899999999998"/>
  </r>
  <r>
    <x v="0"/>
    <n v="1757"/>
    <n v="56"/>
    <x v="19"/>
    <s v="Meudon"/>
    <x v="459"/>
    <n v="3217.83"/>
    <s v="Facture"/>
    <x v="1"/>
    <s v="septembre 25"/>
    <x v="7"/>
    <n v="9"/>
    <x v="61"/>
    <n v="44575.39"/>
    <n v="166432.29"/>
    <n v="0.26782899999999998"/>
  </r>
  <r>
    <x v="0"/>
    <n v="1758"/>
    <n v="10"/>
    <x v="4"/>
    <s v="Meudon"/>
    <x v="460"/>
    <n v="226.33"/>
    <s v="Facture"/>
    <x v="1"/>
    <s v="septembre 25"/>
    <x v="7"/>
    <n v="9"/>
    <x v="62"/>
    <n v="44575.39"/>
    <n v="166432.29"/>
    <n v="0.26782899999999998"/>
  </r>
  <r>
    <x v="0"/>
    <n v="1759"/>
    <n v="4"/>
    <x v="1"/>
    <s v="Meudon"/>
    <x v="460"/>
    <n v="245.21"/>
    <s v="Facture"/>
    <x v="1"/>
    <s v="septembre 25"/>
    <x v="7"/>
    <n v="9"/>
    <x v="62"/>
    <n v="44575.39"/>
    <n v="166432.29"/>
    <n v="0.26782899999999998"/>
  </r>
  <r>
    <x v="0"/>
    <n v="1760"/>
    <n v="59"/>
    <x v="22"/>
    <s v="Meudon"/>
    <x v="460"/>
    <n v="379.85"/>
    <s v="Facture"/>
    <x v="1"/>
    <s v="septembre 25"/>
    <x v="7"/>
    <n v="9"/>
    <x v="62"/>
    <n v="44575.39"/>
    <n v="166432.29"/>
    <n v="0.26782899999999998"/>
  </r>
  <r>
    <x v="0"/>
    <n v="1761"/>
    <n v="57"/>
    <x v="20"/>
    <s v="Meudon"/>
    <x v="460"/>
    <n v="559"/>
    <s v="Facture"/>
    <x v="1"/>
    <s v="septembre 25"/>
    <x v="7"/>
    <n v="9"/>
    <x v="62"/>
    <n v="44575.39"/>
    <n v="166432.29"/>
    <n v="0.26782899999999998"/>
  </r>
  <r>
    <x v="0"/>
    <n v="1762"/>
    <n v="56"/>
    <x v="19"/>
    <s v="Meudon"/>
    <x v="461"/>
    <n v="1788.01"/>
    <s v="Facture"/>
    <x v="1"/>
    <s v="septembre 25"/>
    <x v="7"/>
    <n v="9"/>
    <x v="64"/>
    <n v="44575.39"/>
    <n v="166432.29"/>
    <n v="0.26782899999999998"/>
  </r>
  <r>
    <x v="0"/>
    <n v="1763"/>
    <n v="56"/>
    <x v="19"/>
    <s v="Meudon"/>
    <x v="461"/>
    <n v="139.44"/>
    <s v="Facture"/>
    <x v="1"/>
    <s v="septembre 25"/>
    <x v="7"/>
    <n v="9"/>
    <x v="64"/>
    <n v="44575.39"/>
    <n v="166432.29"/>
    <n v="0.26782899999999998"/>
  </r>
  <r>
    <x v="0"/>
    <n v="1764"/>
    <n v="63"/>
    <x v="21"/>
    <s v="Meudon"/>
    <x v="461"/>
    <n v="142.79"/>
    <s v="Facture"/>
    <x v="1"/>
    <s v="septembre 25"/>
    <x v="7"/>
    <n v="9"/>
    <x v="64"/>
    <n v="44575.39"/>
    <n v="166432.29"/>
    <n v="0.26782899999999998"/>
  </r>
  <r>
    <x v="0"/>
    <n v="1765"/>
    <n v="63"/>
    <x v="21"/>
    <s v="Meudon"/>
    <x v="461"/>
    <n v="808.39"/>
    <s v="Facture"/>
    <x v="1"/>
    <s v="septembre 25"/>
    <x v="7"/>
    <n v="9"/>
    <x v="64"/>
    <n v="44575.39"/>
    <n v="166432.29"/>
    <n v="0.26782899999999998"/>
  </r>
  <r>
    <x v="0"/>
    <n v="1766"/>
    <n v="4"/>
    <x v="1"/>
    <s v="Meudon"/>
    <x v="461"/>
    <n v="79.44"/>
    <s v="Facture"/>
    <x v="1"/>
    <s v="septembre 25"/>
    <x v="7"/>
    <n v="9"/>
    <x v="64"/>
    <n v="44575.39"/>
    <n v="166432.29"/>
    <n v="0.26782899999999998"/>
  </r>
  <r>
    <x v="0"/>
    <n v="1767"/>
    <n v="4"/>
    <x v="1"/>
    <s v="Meudon"/>
    <x v="461"/>
    <n v="79.44"/>
    <s v="Facture"/>
    <x v="1"/>
    <s v="septembre 25"/>
    <x v="7"/>
    <n v="9"/>
    <x v="64"/>
    <n v="44575.39"/>
    <n v="166432.29"/>
    <n v="0.26782899999999998"/>
  </r>
  <r>
    <x v="0"/>
    <n v="1768"/>
    <n v="4"/>
    <x v="1"/>
    <s v="Meudon"/>
    <x v="461"/>
    <n v="48.17"/>
    <s v="Facture"/>
    <x v="1"/>
    <s v="septembre 25"/>
    <x v="7"/>
    <n v="9"/>
    <x v="64"/>
    <n v="44575.39"/>
    <n v="166432.29"/>
    <n v="0.26782899999999998"/>
  </r>
  <r>
    <x v="0"/>
    <n v="1769"/>
    <n v="4"/>
    <x v="1"/>
    <s v="Meudon"/>
    <x v="461"/>
    <n v="253.44"/>
    <s v="Facture"/>
    <x v="1"/>
    <s v="septembre 25"/>
    <x v="7"/>
    <n v="9"/>
    <x v="64"/>
    <n v="44575.39"/>
    <n v="166432.29"/>
    <n v="0.26782899999999998"/>
  </r>
  <r>
    <x v="0"/>
    <n v="1770"/>
    <n v="4"/>
    <x v="1"/>
    <s v="Meudon"/>
    <x v="461"/>
    <n v="93.3"/>
    <s v="Facture"/>
    <x v="1"/>
    <s v="septembre 25"/>
    <x v="7"/>
    <n v="9"/>
    <x v="64"/>
    <n v="44575.39"/>
    <n v="166432.29"/>
    <n v="0.26782899999999998"/>
  </r>
  <r>
    <x v="0"/>
    <n v="1771"/>
    <n v="61"/>
    <x v="16"/>
    <s v="Meudon"/>
    <x v="461"/>
    <n v="191.64"/>
    <s v="Facture"/>
    <x v="1"/>
    <s v="septembre 25"/>
    <x v="7"/>
    <n v="9"/>
    <x v="64"/>
    <n v="44575.39"/>
    <n v="166432.29"/>
    <n v="0.26782899999999998"/>
  </r>
  <r>
    <x v="0"/>
    <n v="1772"/>
    <n v="4"/>
    <x v="1"/>
    <s v="Meudon"/>
    <x v="462"/>
    <n v="120.99"/>
    <s v="Facture"/>
    <x v="1"/>
    <s v="septembre 25"/>
    <x v="7"/>
    <n v="9"/>
    <x v="63"/>
    <n v="44575.39"/>
    <n v="166432.29"/>
    <n v="0.26782899999999998"/>
  </r>
  <r>
    <x v="0"/>
    <n v="1773"/>
    <n v="4"/>
    <x v="1"/>
    <s v="Meudon"/>
    <x v="462"/>
    <n v="30.51"/>
    <s v="Facture"/>
    <x v="1"/>
    <s v="septembre 25"/>
    <x v="7"/>
    <n v="9"/>
    <x v="63"/>
    <n v="44575.39"/>
    <n v="166432.29"/>
    <n v="0.26782899999999998"/>
  </r>
  <r>
    <x v="0"/>
    <n v="1774"/>
    <n v="4"/>
    <x v="1"/>
    <s v="Meudon"/>
    <x v="462"/>
    <n v="548.11"/>
    <s v="Facture"/>
    <x v="1"/>
    <s v="septembre 25"/>
    <x v="7"/>
    <n v="9"/>
    <x v="63"/>
    <n v="44575.39"/>
    <n v="166432.29"/>
    <n v="0.26782899999999998"/>
  </r>
  <r>
    <x v="0"/>
    <n v="1775"/>
    <n v="59"/>
    <x v="22"/>
    <s v="Meudon"/>
    <x v="462"/>
    <n v="818.34"/>
    <s v="Facture"/>
    <x v="1"/>
    <s v="septembre 25"/>
    <x v="7"/>
    <n v="9"/>
    <x v="63"/>
    <n v="44575.39"/>
    <n v="166432.29"/>
    <n v="0.26782899999999998"/>
  </r>
  <r>
    <x v="0"/>
    <n v="1776"/>
    <n v="4"/>
    <x v="1"/>
    <s v="Meudon"/>
    <x v="462"/>
    <n v="125.94"/>
    <s v="Facture"/>
    <x v="1"/>
    <s v="septembre 25"/>
    <x v="7"/>
    <n v="9"/>
    <x v="63"/>
    <n v="44575.39"/>
    <n v="166432.29"/>
    <n v="0.26782899999999998"/>
  </r>
  <r>
    <x v="0"/>
    <n v="1777"/>
    <n v="10"/>
    <x v="4"/>
    <s v="Meudon"/>
    <x v="463"/>
    <n v="699.61"/>
    <s v="Facture"/>
    <x v="1"/>
    <s v="septembre 25"/>
    <x v="7"/>
    <n v="9"/>
    <x v="65"/>
    <n v="44575.39"/>
    <n v="166432.29"/>
    <n v="0.26782899999999998"/>
  </r>
  <r>
    <x v="0"/>
    <n v="1778"/>
    <n v="63"/>
    <x v="21"/>
    <s v="Meudon"/>
    <x v="464"/>
    <n v="361.97"/>
    <s v="Facture"/>
    <x v="1"/>
    <s v="septembre 25"/>
    <x v="7"/>
    <n v="9"/>
    <x v="125"/>
    <n v="44575.39"/>
    <n v="166432.29"/>
    <n v="0.26782899999999998"/>
  </r>
  <r>
    <x v="0"/>
    <n v="1779"/>
    <n v="4"/>
    <x v="1"/>
    <s v="Meudon"/>
    <x v="464"/>
    <n v="17.649999999999999"/>
    <s v="Facture"/>
    <x v="1"/>
    <s v="septembre 25"/>
    <x v="7"/>
    <n v="9"/>
    <x v="125"/>
    <n v="44575.39"/>
    <n v="166432.29"/>
    <n v="0.26782899999999998"/>
  </r>
  <r>
    <x v="0"/>
    <n v="1780"/>
    <n v="4"/>
    <x v="1"/>
    <s v="Meudon"/>
    <x v="464"/>
    <n v="74.91"/>
    <s v="Facture"/>
    <x v="1"/>
    <s v="septembre 25"/>
    <x v="7"/>
    <n v="9"/>
    <x v="125"/>
    <n v="44575.39"/>
    <n v="166432.29"/>
    <n v="0.26782899999999998"/>
  </r>
  <r>
    <x v="0"/>
    <n v="1781"/>
    <n v="63"/>
    <x v="21"/>
    <s v="Meudon"/>
    <x v="465"/>
    <n v="367.56"/>
    <s v="Facture"/>
    <x v="1"/>
    <s v="septembre 25"/>
    <x v="7"/>
    <n v="9"/>
    <x v="66"/>
    <n v="44575.39"/>
    <n v="166432.29"/>
    <n v="0.26782899999999998"/>
  </r>
  <r>
    <x v="0"/>
    <n v="1783"/>
    <n v="4"/>
    <x v="1"/>
    <s v="Meudon"/>
    <x v="465"/>
    <n v="516.04999999999995"/>
    <s v="Facture"/>
    <x v="1"/>
    <s v="septembre 25"/>
    <x v="7"/>
    <n v="9"/>
    <x v="66"/>
    <n v="44575.39"/>
    <n v="166432.29"/>
    <n v="0.26782899999999998"/>
  </r>
  <r>
    <x v="0"/>
    <n v="1784"/>
    <n v="59"/>
    <x v="22"/>
    <s v="Meudon"/>
    <x v="465"/>
    <n v="464.52"/>
    <s v="Facture"/>
    <x v="1"/>
    <s v="septembre 25"/>
    <x v="7"/>
    <n v="9"/>
    <x v="66"/>
    <n v="44575.39"/>
    <n v="166432.29"/>
    <n v="0.26782899999999998"/>
  </r>
  <r>
    <x v="0"/>
    <n v="1785"/>
    <n v="10"/>
    <x v="4"/>
    <s v="Meudon"/>
    <x v="465"/>
    <n v="477.67"/>
    <s v="Facture"/>
    <x v="1"/>
    <s v="septembre 25"/>
    <x v="7"/>
    <n v="9"/>
    <x v="66"/>
    <n v="44575.39"/>
    <n v="166432.29"/>
    <n v="0.26782899999999998"/>
  </r>
  <r>
    <x v="0"/>
    <n v="1786"/>
    <n v="56"/>
    <x v="19"/>
    <s v="Meudon"/>
    <x v="465"/>
    <n v="2234.1799999999998"/>
    <s v="Facture"/>
    <x v="1"/>
    <s v="septembre 25"/>
    <x v="7"/>
    <n v="9"/>
    <x v="66"/>
    <n v="44575.39"/>
    <n v="166432.29"/>
    <n v="0.26782899999999998"/>
  </r>
  <r>
    <x v="0"/>
    <n v="1787"/>
    <n v="61"/>
    <x v="16"/>
    <s v="Meudon"/>
    <x v="465"/>
    <n v="257.95"/>
    <s v="Facture"/>
    <x v="1"/>
    <s v="septembre 25"/>
    <x v="7"/>
    <n v="9"/>
    <x v="66"/>
    <n v="44575.39"/>
    <n v="166432.29"/>
    <n v="0.26782899999999998"/>
  </r>
  <r>
    <x v="0"/>
    <n v="1788"/>
    <n v="4"/>
    <x v="1"/>
    <s v="Meudon"/>
    <x v="466"/>
    <n v="188.4"/>
    <s v="Facture"/>
    <x v="1"/>
    <s v="septembre 25"/>
    <x v="7"/>
    <n v="9"/>
    <x v="67"/>
    <n v="44575.39"/>
    <n v="166432.29"/>
    <n v="0.26782899999999998"/>
  </r>
  <r>
    <x v="0"/>
    <n v="1789"/>
    <n v="10"/>
    <x v="4"/>
    <s v="Meudon"/>
    <x v="466"/>
    <n v="462.6"/>
    <s v="Facture"/>
    <x v="1"/>
    <s v="septembre 25"/>
    <x v="7"/>
    <n v="9"/>
    <x v="67"/>
    <n v="44575.39"/>
    <n v="166432.29"/>
    <n v="0.26782899999999998"/>
  </r>
  <r>
    <x v="0"/>
    <n v="1790"/>
    <n v="57"/>
    <x v="20"/>
    <s v="Meudon"/>
    <x v="466"/>
    <n v="618.28"/>
    <s v="Facture"/>
    <x v="1"/>
    <s v="septembre 25"/>
    <x v="7"/>
    <n v="9"/>
    <x v="67"/>
    <n v="44575.39"/>
    <n v="166432.29"/>
    <n v="0.26782899999999998"/>
  </r>
  <r>
    <x v="0"/>
    <n v="1791"/>
    <n v="63"/>
    <x v="21"/>
    <s v="Meudon"/>
    <x v="466"/>
    <n v="978"/>
    <s v="Facture"/>
    <x v="1"/>
    <s v="septembre 25"/>
    <x v="7"/>
    <n v="9"/>
    <x v="67"/>
    <n v="44575.39"/>
    <n v="166432.29"/>
    <n v="0.26782899999999998"/>
  </r>
  <r>
    <x v="0"/>
    <n v="1792"/>
    <n v="63"/>
    <x v="21"/>
    <s v="Meudon"/>
    <x v="467"/>
    <n v="286.42"/>
    <s v="Facture"/>
    <x v="1"/>
    <s v="septembre 25"/>
    <x v="7"/>
    <n v="9"/>
    <x v="70"/>
    <n v="44575.39"/>
    <n v="166432.29"/>
    <n v="0.26782899999999998"/>
  </r>
  <r>
    <x v="0"/>
    <n v="1793"/>
    <n v="56"/>
    <x v="19"/>
    <s v="Meudon"/>
    <x v="467"/>
    <n v="1626.06"/>
    <s v="Facture"/>
    <x v="1"/>
    <s v="septembre 25"/>
    <x v="7"/>
    <n v="9"/>
    <x v="70"/>
    <n v="44575.39"/>
    <n v="166432.29"/>
    <n v="0.26782899999999998"/>
  </r>
  <r>
    <x v="0"/>
    <n v="1794"/>
    <n v="10"/>
    <x v="4"/>
    <s v="Meudon"/>
    <x v="468"/>
    <n v="364.39"/>
    <s v="Facture"/>
    <x v="1"/>
    <s v="septembre 25"/>
    <x v="7"/>
    <n v="9"/>
    <x v="68"/>
    <n v="44575.39"/>
    <n v="166432.29"/>
    <n v="0.26782899999999998"/>
  </r>
  <r>
    <x v="0"/>
    <n v="1795"/>
    <n v="56"/>
    <x v="19"/>
    <s v="Meudon"/>
    <x v="469"/>
    <n v="1950.49"/>
    <s v="Facture"/>
    <x v="1"/>
    <s v="septembre 25"/>
    <x v="7"/>
    <n v="9"/>
    <x v="69"/>
    <n v="44575.39"/>
    <n v="166432.29"/>
    <n v="0.26782899999999998"/>
  </r>
  <r>
    <x v="0"/>
    <n v="1796"/>
    <n v="4"/>
    <x v="1"/>
    <s v="Meudon"/>
    <x v="469"/>
    <n v="926.07"/>
    <s v="Facture"/>
    <x v="1"/>
    <s v="septembre 25"/>
    <x v="7"/>
    <n v="9"/>
    <x v="69"/>
    <n v="44575.39"/>
    <n v="166432.29"/>
    <n v="0.26782899999999998"/>
  </r>
  <r>
    <x v="0"/>
    <n v="1797"/>
    <n v="56"/>
    <x v="19"/>
    <s v="Meudon"/>
    <x v="470"/>
    <n v="512.95000000000005"/>
    <s v="Facture"/>
    <x v="1"/>
    <s v="septembre 25"/>
    <x v="7"/>
    <n v="9"/>
    <x v="126"/>
    <n v="44575.39"/>
    <n v="166432.29"/>
    <n v="0.26782899999999998"/>
  </r>
  <r>
    <x v="0"/>
    <n v="1798"/>
    <n v="63"/>
    <x v="21"/>
    <s v="Meudon"/>
    <x v="471"/>
    <n v="652.27"/>
    <s v="Facture"/>
    <x v="1"/>
    <s v="septembre 25"/>
    <x v="7"/>
    <n v="9"/>
    <x v="71"/>
    <n v="44575.39"/>
    <n v="166432.29"/>
    <n v="0.26782899999999998"/>
  </r>
  <r>
    <x v="0"/>
    <n v="1799"/>
    <n v="4"/>
    <x v="1"/>
    <s v="Meudon"/>
    <x v="470"/>
    <n v="218.5"/>
    <s v="Facture"/>
    <x v="1"/>
    <s v="septembre 25"/>
    <x v="7"/>
    <n v="9"/>
    <x v="126"/>
    <n v="44575.39"/>
    <n v="166432.29"/>
    <n v="0.26782899999999998"/>
  </r>
  <r>
    <x v="0"/>
    <n v="1800"/>
    <n v="4"/>
    <x v="1"/>
    <s v="Meudon"/>
    <x v="470"/>
    <n v="68.39"/>
    <s v="Facture"/>
    <x v="1"/>
    <s v="septembre 25"/>
    <x v="7"/>
    <n v="9"/>
    <x v="126"/>
    <n v="44575.39"/>
    <n v="166432.29"/>
    <n v="0.26782899999999998"/>
  </r>
  <r>
    <x v="0"/>
    <n v="1801"/>
    <n v="4"/>
    <x v="1"/>
    <s v="Meudon"/>
    <x v="471"/>
    <n v="121"/>
    <s v="Facture"/>
    <x v="1"/>
    <s v="septembre 25"/>
    <x v="7"/>
    <n v="9"/>
    <x v="71"/>
    <n v="44575.39"/>
    <n v="166432.29"/>
    <n v="0.26782899999999998"/>
  </r>
  <r>
    <x v="0"/>
    <n v="1802"/>
    <n v="56"/>
    <x v="19"/>
    <s v="Meudon"/>
    <x v="472"/>
    <n v="1343.92"/>
    <s v="Facture"/>
    <x v="1"/>
    <s v="octobre 25"/>
    <x v="8"/>
    <n v="10"/>
    <x v="183"/>
    <n v="46487.39"/>
    <n v="160426.63"/>
    <n v="0.28977399999999998"/>
  </r>
  <r>
    <x v="0"/>
    <n v="1804"/>
    <n v="10"/>
    <x v="4"/>
    <s v="Meudon"/>
    <x v="472"/>
    <n v="328.29"/>
    <s v="Facture"/>
    <x v="1"/>
    <s v="octobre 25"/>
    <x v="8"/>
    <n v="10"/>
    <x v="183"/>
    <n v="46487.39"/>
    <n v="160426.63"/>
    <n v="0.28977399999999998"/>
  </r>
  <r>
    <x v="0"/>
    <n v="1805"/>
    <n v="10"/>
    <x v="4"/>
    <s v="Meudon"/>
    <x v="473"/>
    <n v="455.47"/>
    <s v="Facture"/>
    <x v="1"/>
    <s v="octobre 25"/>
    <x v="8"/>
    <n v="10"/>
    <x v="74"/>
    <n v="46487.39"/>
    <n v="160426.63"/>
    <n v="0.28977399999999998"/>
  </r>
  <r>
    <x v="0"/>
    <n v="1806"/>
    <n v="4"/>
    <x v="1"/>
    <s v="Meudon"/>
    <x v="472"/>
    <n v="384.75"/>
    <s v="Facture"/>
    <x v="1"/>
    <s v="octobre 25"/>
    <x v="8"/>
    <n v="10"/>
    <x v="183"/>
    <n v="46487.39"/>
    <n v="160426.63"/>
    <n v="0.28977399999999998"/>
  </r>
  <r>
    <x v="0"/>
    <n v="1807"/>
    <n v="4"/>
    <x v="1"/>
    <s v="Meudon"/>
    <x v="472"/>
    <n v="112.29"/>
    <s v="Facture"/>
    <x v="1"/>
    <s v="octobre 25"/>
    <x v="8"/>
    <n v="10"/>
    <x v="183"/>
    <n v="46487.39"/>
    <n v="160426.63"/>
    <n v="0.28977399999999998"/>
  </r>
  <r>
    <x v="0"/>
    <n v="1808"/>
    <n v="61"/>
    <x v="16"/>
    <s v="Meudon"/>
    <x v="471"/>
    <n v="140.91999999999999"/>
    <s v="Facture"/>
    <x v="1"/>
    <s v="septembre 25"/>
    <x v="7"/>
    <n v="9"/>
    <x v="71"/>
    <n v="44575.39"/>
    <n v="166432.29"/>
    <n v="0.26782899999999998"/>
  </r>
  <r>
    <x v="0"/>
    <n v="1810"/>
    <n v="63"/>
    <x v="21"/>
    <s v="Meudon"/>
    <x v="474"/>
    <n v="1783.9"/>
    <s v="Facture"/>
    <x v="1"/>
    <s v="octobre 25"/>
    <x v="8"/>
    <n v="10"/>
    <x v="73"/>
    <n v="46487.39"/>
    <n v="160426.63"/>
    <n v="0.28977399999999998"/>
  </r>
  <r>
    <x v="0"/>
    <n v="1811"/>
    <n v="63"/>
    <x v="21"/>
    <s v="Meudon"/>
    <x v="474"/>
    <n v="80.92"/>
    <s v="Facture"/>
    <x v="1"/>
    <s v="octobre 25"/>
    <x v="8"/>
    <n v="10"/>
    <x v="73"/>
    <n v="46487.39"/>
    <n v="160426.63"/>
    <n v="0.28977399999999998"/>
  </r>
  <r>
    <x v="0"/>
    <n v="1812"/>
    <n v="10"/>
    <x v="4"/>
    <s v="Meudon"/>
    <x v="474"/>
    <n v="552.26"/>
    <s v="Facture"/>
    <x v="1"/>
    <s v="octobre 25"/>
    <x v="8"/>
    <n v="10"/>
    <x v="73"/>
    <n v="46487.39"/>
    <n v="160426.63"/>
    <n v="0.28977399999999998"/>
  </r>
  <r>
    <x v="0"/>
    <n v="1813"/>
    <n v="59"/>
    <x v="22"/>
    <s v="Meudon"/>
    <x v="474"/>
    <n v="633.45000000000005"/>
    <s v="Facture"/>
    <x v="1"/>
    <s v="octobre 25"/>
    <x v="8"/>
    <n v="10"/>
    <x v="73"/>
    <n v="46487.39"/>
    <n v="160426.63"/>
    <n v="0.28977399999999998"/>
  </r>
  <r>
    <x v="0"/>
    <n v="1814"/>
    <n v="4"/>
    <x v="1"/>
    <s v="Meudon"/>
    <x v="474"/>
    <n v="428.25"/>
    <s v="Facture"/>
    <x v="1"/>
    <s v="octobre 25"/>
    <x v="8"/>
    <n v="10"/>
    <x v="73"/>
    <n v="46487.39"/>
    <n v="160426.63"/>
    <n v="0.28977399999999998"/>
  </r>
  <r>
    <x v="0"/>
    <n v="1815"/>
    <n v="4"/>
    <x v="1"/>
    <s v="Meudon"/>
    <x v="473"/>
    <n v="343.94"/>
    <s v="Facture"/>
    <x v="1"/>
    <s v="octobre 25"/>
    <x v="8"/>
    <n v="10"/>
    <x v="74"/>
    <n v="46487.39"/>
    <n v="160426.63"/>
    <n v="0.28977399999999998"/>
  </r>
  <r>
    <x v="0"/>
    <n v="1816"/>
    <n v="4"/>
    <x v="1"/>
    <s v="Meudon"/>
    <x v="473"/>
    <n v="116.05"/>
    <s v="Facture"/>
    <x v="1"/>
    <s v="octobre 25"/>
    <x v="8"/>
    <n v="10"/>
    <x v="74"/>
    <n v="46487.39"/>
    <n v="160426.63"/>
    <n v="0.28977399999999998"/>
  </r>
  <r>
    <x v="0"/>
    <n v="1817"/>
    <n v="56"/>
    <x v="19"/>
    <s v="Meudon"/>
    <x v="474"/>
    <n v="3026.86"/>
    <s v="Facture"/>
    <x v="1"/>
    <s v="octobre 25"/>
    <x v="8"/>
    <n v="10"/>
    <x v="73"/>
    <n v="46487.39"/>
    <n v="160426.63"/>
    <n v="0.28977399999999998"/>
  </r>
  <r>
    <x v="0"/>
    <n v="1818"/>
    <n v="56"/>
    <x v="19"/>
    <s v="Meudon"/>
    <x v="474"/>
    <n v="89.45"/>
    <s v="Facture"/>
    <x v="1"/>
    <s v="octobre 25"/>
    <x v="8"/>
    <n v="10"/>
    <x v="73"/>
    <n v="46487.39"/>
    <n v="160426.63"/>
    <n v="0.28977399999999998"/>
  </r>
  <r>
    <x v="0"/>
    <n v="1819"/>
    <n v="10"/>
    <x v="4"/>
    <s v="Meudon"/>
    <x v="475"/>
    <n v="331.24"/>
    <s v="Facture"/>
    <x v="1"/>
    <s v="octobre 25"/>
    <x v="8"/>
    <n v="10"/>
    <x v="72"/>
    <n v="46487.39"/>
    <n v="160426.63"/>
    <n v="0.28977399999999998"/>
  </r>
  <r>
    <x v="0"/>
    <n v="1820"/>
    <n v="10"/>
    <x v="4"/>
    <s v="Meudon"/>
    <x v="476"/>
    <n v="462.32"/>
    <s v="Facture"/>
    <x v="1"/>
    <s v="octobre 25"/>
    <x v="8"/>
    <n v="10"/>
    <x v="79"/>
    <n v="46487.39"/>
    <n v="160426.63"/>
    <n v="0.28977399999999998"/>
  </r>
  <r>
    <x v="0"/>
    <n v="1821"/>
    <n v="4"/>
    <x v="1"/>
    <s v="Meudon"/>
    <x v="476"/>
    <n v="326.54000000000002"/>
    <s v="Facture"/>
    <x v="1"/>
    <s v="octobre 25"/>
    <x v="8"/>
    <n v="10"/>
    <x v="79"/>
    <n v="46487.39"/>
    <n v="160426.63"/>
    <n v="0.28977399999999998"/>
  </r>
  <r>
    <x v="0"/>
    <n v="1822"/>
    <n v="59"/>
    <x v="22"/>
    <s v="Meudon"/>
    <x v="476"/>
    <n v="515.26"/>
    <s v="Facture"/>
    <x v="1"/>
    <s v="octobre 25"/>
    <x v="8"/>
    <n v="10"/>
    <x v="79"/>
    <n v="46487.39"/>
    <n v="160426.63"/>
    <n v="0.28977399999999998"/>
  </r>
  <r>
    <x v="0"/>
    <n v="1823"/>
    <n v="61"/>
    <x v="16"/>
    <s v="Meudon"/>
    <x v="477"/>
    <n v="208.41"/>
    <s v="Facture"/>
    <x v="1"/>
    <s v="octobre 25"/>
    <x v="8"/>
    <n v="10"/>
    <x v="76"/>
    <n v="46487.39"/>
    <n v="160426.63"/>
    <n v="0.28977399999999998"/>
  </r>
  <r>
    <x v="0"/>
    <n v="1824"/>
    <n v="4"/>
    <x v="1"/>
    <s v="Meudon"/>
    <x v="477"/>
    <n v="19.399999999999999"/>
    <s v="Facture"/>
    <x v="1"/>
    <s v="octobre 25"/>
    <x v="8"/>
    <n v="10"/>
    <x v="76"/>
    <n v="46487.39"/>
    <n v="160426.63"/>
    <n v="0.28977399999999998"/>
  </r>
  <r>
    <x v="0"/>
    <n v="1825"/>
    <n v="4"/>
    <x v="1"/>
    <s v="Meudon"/>
    <x v="477"/>
    <n v="661.82"/>
    <s v="Facture"/>
    <x v="1"/>
    <s v="octobre 25"/>
    <x v="8"/>
    <n v="10"/>
    <x v="76"/>
    <n v="46487.39"/>
    <n v="160426.63"/>
    <n v="0.28977399999999998"/>
  </r>
  <r>
    <x v="0"/>
    <n v="1826"/>
    <n v="4"/>
    <x v="1"/>
    <s v="Meudon"/>
    <x v="478"/>
    <n v="8.65"/>
    <s v="Facture"/>
    <x v="1"/>
    <s v="octobre 25"/>
    <x v="8"/>
    <n v="10"/>
    <x v="184"/>
    <n v="46487.39"/>
    <n v="160426.63"/>
    <n v="0.28977399999999998"/>
  </r>
  <r>
    <x v="0"/>
    <n v="1827"/>
    <n v="4"/>
    <x v="1"/>
    <s v="Meudon"/>
    <x v="478"/>
    <n v="84.94"/>
    <s v="Facture"/>
    <x v="1"/>
    <s v="octobre 25"/>
    <x v="8"/>
    <n v="10"/>
    <x v="184"/>
    <n v="46487.39"/>
    <n v="160426.63"/>
    <n v="0.28977399999999998"/>
  </r>
  <r>
    <x v="0"/>
    <n v="1828"/>
    <n v="4"/>
    <x v="1"/>
    <s v="Meudon"/>
    <x v="478"/>
    <n v="510.17"/>
    <s v="Facture"/>
    <x v="1"/>
    <s v="octobre 25"/>
    <x v="8"/>
    <n v="10"/>
    <x v="184"/>
    <n v="46487.39"/>
    <n v="160426.63"/>
    <n v="0.28977399999999998"/>
  </r>
  <r>
    <x v="0"/>
    <n v="1829"/>
    <n v="63"/>
    <x v="21"/>
    <s v="Meudon"/>
    <x v="478"/>
    <n v="1689.74"/>
    <s v="Facture"/>
    <x v="1"/>
    <s v="octobre 25"/>
    <x v="8"/>
    <n v="10"/>
    <x v="184"/>
    <n v="46487.39"/>
    <n v="160426.63"/>
    <n v="0.28977399999999998"/>
  </r>
  <r>
    <x v="0"/>
    <n v="1830"/>
    <n v="63"/>
    <x v="21"/>
    <s v="Meudon"/>
    <x v="474"/>
    <n v="76.7"/>
    <s v="Facture"/>
    <x v="1"/>
    <s v="octobre 25"/>
    <x v="8"/>
    <n v="10"/>
    <x v="73"/>
    <n v="46487.39"/>
    <n v="160426.63"/>
    <n v="0.28977399999999998"/>
  </r>
  <r>
    <x v="0"/>
    <n v="1831"/>
    <n v="63"/>
    <x v="21"/>
    <s v="Meudon"/>
    <x v="478"/>
    <n v="759.49"/>
    <s v="Facture"/>
    <x v="1"/>
    <s v="octobre 25"/>
    <x v="8"/>
    <n v="10"/>
    <x v="184"/>
    <n v="46487.39"/>
    <n v="160426.63"/>
    <n v="0.28977399999999998"/>
  </r>
  <r>
    <x v="0"/>
    <n v="1832"/>
    <n v="63"/>
    <x v="21"/>
    <s v="Meudon"/>
    <x v="479"/>
    <n v="448.25"/>
    <s v="Facture"/>
    <x v="1"/>
    <s v="octobre 25"/>
    <x v="8"/>
    <n v="10"/>
    <x v="75"/>
    <n v="46487.39"/>
    <n v="160426.63"/>
    <n v="0.28977399999999998"/>
  </r>
  <r>
    <x v="0"/>
    <n v="1833"/>
    <n v="56"/>
    <x v="19"/>
    <s v="Meudon"/>
    <x v="477"/>
    <n v="1151.0999999999999"/>
    <s v="Facture"/>
    <x v="1"/>
    <s v="octobre 25"/>
    <x v="8"/>
    <n v="10"/>
    <x v="76"/>
    <n v="46487.39"/>
    <n v="160426.63"/>
    <n v="0.28977399999999998"/>
  </r>
  <r>
    <x v="0"/>
    <n v="1834"/>
    <n v="56"/>
    <x v="19"/>
    <s v="Meudon"/>
    <x v="477"/>
    <n v="485.09"/>
    <s v="Facture"/>
    <x v="1"/>
    <s v="octobre 25"/>
    <x v="8"/>
    <n v="10"/>
    <x v="76"/>
    <n v="46487.39"/>
    <n v="160426.63"/>
    <n v="0.28977399999999998"/>
  </r>
  <r>
    <x v="0"/>
    <n v="1835"/>
    <n v="56"/>
    <x v="19"/>
    <s v="Meudon"/>
    <x v="478"/>
    <n v="1607.48"/>
    <s v="Facture"/>
    <x v="1"/>
    <s v="octobre 25"/>
    <x v="8"/>
    <n v="10"/>
    <x v="184"/>
    <n v="46487.39"/>
    <n v="160426.63"/>
    <n v="0.28977399999999998"/>
  </r>
  <r>
    <x v="0"/>
    <n v="1836"/>
    <n v="4"/>
    <x v="1"/>
    <s v="Meudon"/>
    <x v="480"/>
    <n v="166.42"/>
    <s v="Facture"/>
    <x v="1"/>
    <s v="octobre 25"/>
    <x v="8"/>
    <n v="10"/>
    <x v="78"/>
    <n v="46487.39"/>
    <n v="160426.63"/>
    <n v="0.28977399999999998"/>
  </r>
  <r>
    <x v="0"/>
    <n v="1837"/>
    <n v="4"/>
    <x v="1"/>
    <s v="Meudon"/>
    <x v="480"/>
    <n v="307.05"/>
    <s v="Facture"/>
    <x v="1"/>
    <s v="octobre 25"/>
    <x v="8"/>
    <n v="10"/>
    <x v="78"/>
    <n v="46487.39"/>
    <n v="160426.63"/>
    <n v="0.28977399999999998"/>
  </r>
  <r>
    <x v="0"/>
    <n v="1838"/>
    <n v="16"/>
    <x v="11"/>
    <s v="Meudon"/>
    <x v="478"/>
    <n v="151.26"/>
    <s v="Facture"/>
    <x v="1"/>
    <s v="octobre 25"/>
    <x v="8"/>
    <n v="10"/>
    <x v="184"/>
    <n v="46487.39"/>
    <n v="160426.63"/>
    <n v="0.28977399999999998"/>
  </r>
  <r>
    <x v="0"/>
    <n v="1839"/>
    <n v="10"/>
    <x v="4"/>
    <s v="Meudon"/>
    <x v="479"/>
    <n v="140.97"/>
    <s v="Facture"/>
    <x v="1"/>
    <s v="octobre 25"/>
    <x v="8"/>
    <n v="10"/>
    <x v="75"/>
    <n v="46487.39"/>
    <n v="160426.63"/>
    <n v="0.28977399999999998"/>
  </r>
  <r>
    <x v="0"/>
    <n v="1840"/>
    <n v="10"/>
    <x v="4"/>
    <s v="Meudon"/>
    <x v="478"/>
    <n v="423.5"/>
    <s v="Facture"/>
    <x v="1"/>
    <s v="octobre 25"/>
    <x v="8"/>
    <n v="10"/>
    <x v="184"/>
    <n v="46487.39"/>
    <n v="160426.63"/>
    <n v="0.28977399999999998"/>
  </r>
  <r>
    <x v="0"/>
    <n v="1841"/>
    <n v="49"/>
    <x v="17"/>
    <s v="Meudon"/>
    <x v="477"/>
    <n v="569.45000000000005"/>
    <s v="Facture"/>
    <x v="1"/>
    <s v="octobre 25"/>
    <x v="8"/>
    <n v="10"/>
    <x v="76"/>
    <n v="46487.39"/>
    <n v="160426.63"/>
    <n v="0.28977399999999998"/>
  </r>
  <r>
    <x v="0"/>
    <n v="1842"/>
    <n v="49"/>
    <x v="17"/>
    <s v="Meudon"/>
    <x v="477"/>
    <n v="28.3"/>
    <s v="Facture"/>
    <x v="1"/>
    <s v="octobre 25"/>
    <x v="8"/>
    <n v="10"/>
    <x v="76"/>
    <n v="46487.39"/>
    <n v="160426.63"/>
    <n v="0.28977399999999998"/>
  </r>
  <r>
    <x v="0"/>
    <n v="1843"/>
    <n v="49"/>
    <x v="17"/>
    <s v="Meudon"/>
    <x v="478"/>
    <n v="1068.2"/>
    <s v="Facture"/>
    <x v="1"/>
    <s v="octobre 25"/>
    <x v="8"/>
    <n v="10"/>
    <x v="184"/>
    <n v="46487.39"/>
    <n v="160426.63"/>
    <n v="0.28977399999999998"/>
  </r>
  <r>
    <x v="0"/>
    <n v="1844"/>
    <n v="59"/>
    <x v="22"/>
    <s v="Meudon"/>
    <x v="472"/>
    <n v="790.16"/>
    <s v="Facture"/>
    <x v="1"/>
    <s v="octobre 25"/>
    <x v="8"/>
    <n v="10"/>
    <x v="183"/>
    <n v="46487.39"/>
    <n v="160426.63"/>
    <n v="0.28977399999999998"/>
  </r>
  <r>
    <x v="0"/>
    <n v="1845"/>
    <n v="57"/>
    <x v="20"/>
    <s v="Meudon"/>
    <x v="472"/>
    <n v="716.24"/>
    <s v="Facture"/>
    <x v="1"/>
    <s v="octobre 25"/>
    <x v="8"/>
    <n v="10"/>
    <x v="183"/>
    <n v="46487.39"/>
    <n v="160426.63"/>
    <n v="0.28977399999999998"/>
  </r>
  <r>
    <x v="0"/>
    <n v="1846"/>
    <n v="56"/>
    <x v="19"/>
    <s v="Meudon"/>
    <x v="476"/>
    <n v="1437.66"/>
    <s v="Facture"/>
    <x v="1"/>
    <s v="octobre 25"/>
    <x v="8"/>
    <n v="10"/>
    <x v="79"/>
    <n v="46487.39"/>
    <n v="160426.63"/>
    <n v="0.28977399999999998"/>
  </r>
  <r>
    <x v="0"/>
    <n v="1847"/>
    <n v="63"/>
    <x v="21"/>
    <s v="Meudon"/>
    <x v="476"/>
    <n v="255.13"/>
    <s v="Facture"/>
    <x v="1"/>
    <s v="octobre 25"/>
    <x v="8"/>
    <n v="10"/>
    <x v="79"/>
    <n v="46487.39"/>
    <n v="160426.63"/>
    <n v="0.28977399999999998"/>
  </r>
  <r>
    <x v="0"/>
    <n v="1848"/>
    <n v="10"/>
    <x v="4"/>
    <s v="Meudon"/>
    <x v="481"/>
    <n v="178.11"/>
    <s v="Facture"/>
    <x v="1"/>
    <s v="octobre 25"/>
    <x v="8"/>
    <n v="10"/>
    <x v="77"/>
    <n v="46487.39"/>
    <n v="160426.63"/>
    <n v="0.28977399999999998"/>
  </r>
  <r>
    <x v="0"/>
    <n v="1849"/>
    <n v="4"/>
    <x v="1"/>
    <s v="Meudon"/>
    <x v="482"/>
    <n v="444.29"/>
    <s v="Facture"/>
    <x v="1"/>
    <s v="octobre 25"/>
    <x v="8"/>
    <n v="10"/>
    <x v="81"/>
    <n v="46487.39"/>
    <n v="160426.63"/>
    <n v="0.28977399999999998"/>
  </r>
  <r>
    <x v="0"/>
    <n v="1850"/>
    <n v="56"/>
    <x v="19"/>
    <s v="Meudon"/>
    <x v="482"/>
    <n v="211.47"/>
    <s v="Facture"/>
    <x v="1"/>
    <s v="octobre 25"/>
    <x v="8"/>
    <n v="10"/>
    <x v="81"/>
    <n v="46487.39"/>
    <n v="160426.63"/>
    <n v="0.28977399999999998"/>
  </r>
  <r>
    <x v="0"/>
    <n v="1851"/>
    <n v="10"/>
    <x v="4"/>
    <s v="Meudon"/>
    <x v="483"/>
    <n v="166.06"/>
    <s v="Facture"/>
    <x v="1"/>
    <s v="octobre 25"/>
    <x v="8"/>
    <n v="10"/>
    <x v="80"/>
    <n v="46487.39"/>
    <n v="160426.63"/>
    <n v="0.28977399999999998"/>
  </r>
  <r>
    <x v="0"/>
    <n v="1852"/>
    <n v="4"/>
    <x v="1"/>
    <s v="Meudon"/>
    <x v="483"/>
    <n v="182.78"/>
    <s v="Facture"/>
    <x v="1"/>
    <s v="octobre 25"/>
    <x v="8"/>
    <n v="10"/>
    <x v="80"/>
    <n v="46487.39"/>
    <n v="160426.63"/>
    <n v="0.28977399999999998"/>
  </r>
  <r>
    <x v="0"/>
    <n v="1853"/>
    <n v="63"/>
    <x v="21"/>
    <s v="Meudon"/>
    <x v="483"/>
    <n v="62.34"/>
    <s v="Facture"/>
    <x v="1"/>
    <s v="octobre 25"/>
    <x v="8"/>
    <n v="10"/>
    <x v="80"/>
    <n v="46487.39"/>
    <n v="160426.63"/>
    <n v="0.28977399999999998"/>
  </r>
  <r>
    <x v="0"/>
    <n v="1854"/>
    <n v="61"/>
    <x v="16"/>
    <s v="Meudon"/>
    <x v="483"/>
    <n v="179.04"/>
    <s v="Facture"/>
    <x v="1"/>
    <s v="octobre 25"/>
    <x v="8"/>
    <n v="10"/>
    <x v="80"/>
    <n v="46487.39"/>
    <n v="160426.63"/>
    <n v="0.28977399999999998"/>
  </r>
  <r>
    <x v="0"/>
    <n v="1855"/>
    <n v="63"/>
    <x v="21"/>
    <s v="Meudon"/>
    <x v="484"/>
    <n v="377.02"/>
    <s v="Facture"/>
    <x v="1"/>
    <s v="octobre 25"/>
    <x v="8"/>
    <n v="10"/>
    <x v="82"/>
    <n v="46487.39"/>
    <n v="160426.63"/>
    <n v="0.28977399999999998"/>
  </r>
  <r>
    <x v="0"/>
    <n v="1856"/>
    <n v="56"/>
    <x v="19"/>
    <s v="Meudon"/>
    <x v="484"/>
    <n v="1995.11"/>
    <s v="Facture"/>
    <x v="1"/>
    <s v="octobre 25"/>
    <x v="8"/>
    <n v="10"/>
    <x v="82"/>
    <n v="46487.39"/>
    <n v="160426.63"/>
    <n v="0.28977399999999998"/>
  </r>
  <r>
    <x v="0"/>
    <n v="1857"/>
    <n v="10"/>
    <x v="4"/>
    <s v="Meudon"/>
    <x v="484"/>
    <n v="174.54"/>
    <s v="Facture"/>
    <x v="1"/>
    <s v="octobre 25"/>
    <x v="8"/>
    <n v="10"/>
    <x v="82"/>
    <n v="46487.39"/>
    <n v="160426.63"/>
    <n v="0.28977399999999998"/>
  </r>
  <r>
    <x v="0"/>
    <n v="1858"/>
    <n v="4"/>
    <x v="1"/>
    <s v="Meudon"/>
    <x v="484"/>
    <n v="125.53"/>
    <s v="Facture"/>
    <x v="1"/>
    <s v="octobre 25"/>
    <x v="8"/>
    <n v="10"/>
    <x v="82"/>
    <n v="46487.39"/>
    <n v="160426.63"/>
    <n v="0.28977399999999998"/>
  </r>
  <r>
    <x v="0"/>
    <n v="1859"/>
    <n v="10"/>
    <x v="4"/>
    <s v="Meudon"/>
    <x v="485"/>
    <n v="349.54"/>
    <s v="Facture"/>
    <x v="1"/>
    <s v="octobre 25"/>
    <x v="8"/>
    <n v="10"/>
    <x v="83"/>
    <n v="46487.39"/>
    <n v="160426.63"/>
    <n v="0.28977399999999998"/>
  </r>
  <r>
    <x v="0"/>
    <n v="1860"/>
    <n v="4"/>
    <x v="1"/>
    <s v="Meudon"/>
    <x v="485"/>
    <n v="279.72000000000003"/>
    <s v="Facture"/>
    <x v="1"/>
    <s v="octobre 25"/>
    <x v="8"/>
    <n v="10"/>
    <x v="83"/>
    <n v="46487.39"/>
    <n v="160426.63"/>
    <n v="0.28977399999999998"/>
  </r>
  <r>
    <x v="0"/>
    <n v="1861"/>
    <n v="10"/>
    <x v="4"/>
    <s v="Meudon"/>
    <x v="486"/>
    <n v="127.94"/>
    <s v="Facture"/>
    <x v="1"/>
    <s v="octobre 25"/>
    <x v="8"/>
    <n v="10"/>
    <x v="86"/>
    <n v="46487.39"/>
    <n v="160426.63"/>
    <n v="0.28977399999999998"/>
  </r>
  <r>
    <x v="0"/>
    <n v="1862"/>
    <n v="10"/>
    <x v="4"/>
    <s v="Meudon"/>
    <x v="487"/>
    <n v="155.03"/>
    <s v="Facture"/>
    <x v="1"/>
    <s v="octobre 25"/>
    <x v="8"/>
    <n v="10"/>
    <x v="84"/>
    <n v="46487.39"/>
    <n v="160426.63"/>
    <n v="0.28977399999999998"/>
  </r>
  <r>
    <x v="0"/>
    <n v="1863"/>
    <n v="59"/>
    <x v="22"/>
    <s v="Meudon"/>
    <x v="487"/>
    <n v="1188.9100000000001"/>
    <s v="Facture"/>
    <x v="1"/>
    <s v="octobre 25"/>
    <x v="8"/>
    <n v="10"/>
    <x v="84"/>
    <n v="46487.39"/>
    <n v="160426.63"/>
    <n v="0.28977399999999998"/>
  </r>
  <r>
    <x v="0"/>
    <n v="1864"/>
    <n v="4"/>
    <x v="1"/>
    <s v="Meudon"/>
    <x v="487"/>
    <n v="229.02"/>
    <s v="Facture"/>
    <x v="1"/>
    <s v="octobre 25"/>
    <x v="8"/>
    <n v="10"/>
    <x v="84"/>
    <n v="46487.39"/>
    <n v="160426.63"/>
    <n v="0.28977399999999998"/>
  </r>
  <r>
    <x v="0"/>
    <n v="1865"/>
    <n v="56"/>
    <x v="19"/>
    <s v="Meudon"/>
    <x v="487"/>
    <n v="1753.71"/>
    <s v="Facture"/>
    <x v="1"/>
    <s v="octobre 25"/>
    <x v="8"/>
    <n v="10"/>
    <x v="84"/>
    <n v="46487.39"/>
    <n v="160426.63"/>
    <n v="0.28977399999999998"/>
  </r>
  <r>
    <x v="0"/>
    <n v="1866"/>
    <n v="56"/>
    <x v="19"/>
    <s v="Meudon"/>
    <x v="487"/>
    <n v="111.89"/>
    <s v="Facture"/>
    <x v="1"/>
    <s v="octobre 25"/>
    <x v="8"/>
    <n v="10"/>
    <x v="84"/>
    <n v="46487.39"/>
    <n v="160426.63"/>
    <n v="0.28977399999999998"/>
  </r>
  <r>
    <x v="0"/>
    <n v="1867"/>
    <n v="4"/>
    <x v="1"/>
    <s v="Meudon"/>
    <x v="488"/>
    <n v="272.02999999999997"/>
    <s v="Facture"/>
    <x v="1"/>
    <s v="octobre 25"/>
    <x v="8"/>
    <n v="10"/>
    <x v="194"/>
    <n v="46487.39"/>
    <n v="160426.63"/>
    <n v="0.28977399999999998"/>
  </r>
  <r>
    <x v="0"/>
    <n v="1868"/>
    <n v="56"/>
    <x v="19"/>
    <s v="Meudon"/>
    <x v="489"/>
    <n v="290.43"/>
    <s v="Facture"/>
    <x v="1"/>
    <s v="octobre 25"/>
    <x v="8"/>
    <n v="10"/>
    <x v="87"/>
    <n v="46487.39"/>
    <n v="160426.63"/>
    <n v="0.28977399999999998"/>
  </r>
  <r>
    <x v="0"/>
    <n v="1869"/>
    <n v="63"/>
    <x v="21"/>
    <s v="Meudon"/>
    <x v="490"/>
    <n v="153.27000000000001"/>
    <s v="Facture"/>
    <x v="1"/>
    <s v="octobre 25"/>
    <x v="8"/>
    <n v="10"/>
    <x v="85"/>
    <n v="46487.39"/>
    <n v="160426.63"/>
    <n v="0.28977399999999998"/>
  </r>
  <r>
    <x v="0"/>
    <n v="1870"/>
    <n v="4"/>
    <x v="1"/>
    <s v="Meudon"/>
    <x v="490"/>
    <n v="113.63"/>
    <s v="Facture"/>
    <x v="1"/>
    <s v="octobre 25"/>
    <x v="8"/>
    <n v="10"/>
    <x v="85"/>
    <n v="46487.39"/>
    <n v="160426.63"/>
    <n v="0.28977399999999998"/>
  </r>
  <r>
    <x v="0"/>
    <n v="1871"/>
    <n v="56"/>
    <x v="19"/>
    <s v="Meudon"/>
    <x v="490"/>
    <n v="598.32000000000005"/>
    <s v="Facture"/>
    <x v="1"/>
    <s v="octobre 25"/>
    <x v="8"/>
    <n v="10"/>
    <x v="85"/>
    <n v="46487.39"/>
    <n v="160426.63"/>
    <n v="0.28977399999999998"/>
  </r>
  <r>
    <x v="0"/>
    <n v="1872"/>
    <n v="59"/>
    <x v="22"/>
    <s v="Meudon"/>
    <x v="489"/>
    <n v="602.70000000000005"/>
    <s v="Facture"/>
    <x v="1"/>
    <s v="octobre 25"/>
    <x v="8"/>
    <n v="10"/>
    <x v="87"/>
    <n v="46487.39"/>
    <n v="160426.63"/>
    <n v="0.28977399999999998"/>
  </r>
  <r>
    <x v="0"/>
    <n v="1873"/>
    <n v="63"/>
    <x v="21"/>
    <s v="Meudon"/>
    <x v="489"/>
    <n v="367.23"/>
    <s v="Facture"/>
    <x v="1"/>
    <s v="octobre 25"/>
    <x v="8"/>
    <n v="10"/>
    <x v="87"/>
    <n v="46487.39"/>
    <n v="160426.63"/>
    <n v="0.28977399999999998"/>
  </r>
  <r>
    <x v="0"/>
    <n v="1874"/>
    <n v="10"/>
    <x v="4"/>
    <s v="Meudon"/>
    <x v="489"/>
    <n v="265.33"/>
    <s v="Facture"/>
    <x v="1"/>
    <s v="octobre 25"/>
    <x v="8"/>
    <n v="10"/>
    <x v="87"/>
    <n v="46487.39"/>
    <n v="160426.63"/>
    <n v="0.28977399999999998"/>
  </r>
  <r>
    <x v="0"/>
    <n v="1875"/>
    <n v="4"/>
    <x v="1"/>
    <s v="Meudon"/>
    <x v="489"/>
    <n v="276.55"/>
    <s v="Facture"/>
    <x v="1"/>
    <s v="octobre 25"/>
    <x v="8"/>
    <n v="10"/>
    <x v="87"/>
    <n v="46487.39"/>
    <n v="160426.63"/>
    <n v="0.28977399999999998"/>
  </r>
  <r>
    <x v="0"/>
    <n v="1876"/>
    <n v="15"/>
    <x v="0"/>
    <s v="Meudon"/>
    <x v="489"/>
    <n v="292.3"/>
    <s v="Facture"/>
    <x v="1"/>
    <s v="octobre 25"/>
    <x v="8"/>
    <n v="10"/>
    <x v="87"/>
    <n v="46487.39"/>
    <n v="160426.63"/>
    <n v="0.28977399999999998"/>
  </r>
  <r>
    <x v="0"/>
    <n v="1877"/>
    <n v="15"/>
    <x v="0"/>
    <s v="Meudon"/>
    <x v="489"/>
    <n v="71.34"/>
    <s v="Facture"/>
    <x v="1"/>
    <s v="octobre 25"/>
    <x v="8"/>
    <n v="10"/>
    <x v="87"/>
    <n v="46487.39"/>
    <n v="160426.63"/>
    <n v="0.28977399999999998"/>
  </r>
  <r>
    <x v="0"/>
    <n v="1878"/>
    <n v="15"/>
    <x v="0"/>
    <s v="Meudon"/>
    <x v="489"/>
    <n v="71.34"/>
    <s v="Facture"/>
    <x v="1"/>
    <s v="octobre 25"/>
    <x v="8"/>
    <n v="10"/>
    <x v="87"/>
    <n v="46487.39"/>
    <n v="160426.63"/>
    <n v="0.28977399999999998"/>
  </r>
  <r>
    <x v="0"/>
    <n v="1879"/>
    <n v="61"/>
    <x v="16"/>
    <s v="Meudon"/>
    <x v="491"/>
    <n v="161.63"/>
    <s v="Facture"/>
    <x v="1"/>
    <s v="octobre 25"/>
    <x v="8"/>
    <n v="10"/>
    <x v="89"/>
    <n v="46487.39"/>
    <n v="160426.63"/>
    <n v="0.28977399999999998"/>
  </r>
  <r>
    <x v="0"/>
    <n v="1880"/>
    <n v="4"/>
    <x v="1"/>
    <s v="Meudon"/>
    <x v="492"/>
    <n v="441.88"/>
    <s v="Facture"/>
    <x v="1"/>
    <s v="octobre 25"/>
    <x v="8"/>
    <n v="10"/>
    <x v="88"/>
    <n v="46487.39"/>
    <n v="160426.63"/>
    <n v="0.28977399999999998"/>
  </r>
  <r>
    <x v="0"/>
    <n v="1881"/>
    <n v="56"/>
    <x v="19"/>
    <s v="Meudon"/>
    <x v="491"/>
    <n v="605.30999999999995"/>
    <s v="Facture"/>
    <x v="1"/>
    <s v="octobre 25"/>
    <x v="8"/>
    <n v="10"/>
    <x v="89"/>
    <n v="46487.39"/>
    <n v="160426.63"/>
    <n v="0.28977399999999998"/>
  </r>
  <r>
    <x v="0"/>
    <n v="1882"/>
    <n v="63"/>
    <x v="21"/>
    <s v="Meudon"/>
    <x v="491"/>
    <n v="248.03"/>
    <s v="Facture"/>
    <x v="1"/>
    <s v="octobre 25"/>
    <x v="8"/>
    <n v="10"/>
    <x v="89"/>
    <n v="46487.39"/>
    <n v="160426.63"/>
    <n v="0.28977399999999998"/>
  </r>
  <r>
    <x v="0"/>
    <n v="1883"/>
    <n v="62"/>
    <x v="23"/>
    <s v="Meudon"/>
    <x v="491"/>
    <n v="1080.92"/>
    <s v="Facture"/>
    <x v="1"/>
    <s v="octobre 25"/>
    <x v="8"/>
    <n v="10"/>
    <x v="89"/>
    <n v="46487.39"/>
    <n v="160426.63"/>
    <n v="0.28977399999999998"/>
  </r>
  <r>
    <x v="0"/>
    <n v="1884"/>
    <n v="10"/>
    <x v="4"/>
    <s v="Meudon"/>
    <x v="492"/>
    <n v="266.47000000000003"/>
    <s v="Facture"/>
    <x v="1"/>
    <s v="octobre 25"/>
    <x v="8"/>
    <n v="10"/>
    <x v="88"/>
    <n v="46487.39"/>
    <n v="160426.63"/>
    <n v="0.28977399999999998"/>
  </r>
  <r>
    <x v="0"/>
    <n v="1885"/>
    <n v="63"/>
    <x v="21"/>
    <s v="Meudon"/>
    <x v="492"/>
    <n v="271.70999999999998"/>
    <s v="Facture"/>
    <x v="1"/>
    <s v="octobre 25"/>
    <x v="8"/>
    <n v="10"/>
    <x v="88"/>
    <n v="46487.39"/>
    <n v="160426.63"/>
    <n v="0.28977399999999998"/>
  </r>
  <r>
    <x v="0"/>
    <n v="1886"/>
    <n v="56"/>
    <x v="19"/>
    <s v="Meudon"/>
    <x v="493"/>
    <n v="442.64"/>
    <s v="Facture"/>
    <x v="1"/>
    <s v="octobre 25"/>
    <x v="8"/>
    <n v="10"/>
    <x v="90"/>
    <n v="46487.39"/>
    <n v="160426.63"/>
    <n v="0.28977399999999998"/>
  </r>
  <r>
    <x v="0"/>
    <n v="1887"/>
    <n v="4"/>
    <x v="1"/>
    <s v="Meudon"/>
    <x v="493"/>
    <n v="188.16"/>
    <s v="Facture"/>
    <x v="1"/>
    <s v="octobre 25"/>
    <x v="8"/>
    <n v="10"/>
    <x v="90"/>
    <n v="46487.39"/>
    <n v="160426.63"/>
    <n v="0.28977399999999998"/>
  </r>
  <r>
    <x v="0"/>
    <n v="1888"/>
    <n v="10"/>
    <x v="4"/>
    <s v="Meudon"/>
    <x v="493"/>
    <n v="184.74"/>
    <s v="Facture"/>
    <x v="1"/>
    <s v="octobre 25"/>
    <x v="8"/>
    <n v="10"/>
    <x v="90"/>
    <n v="46487.39"/>
    <n v="160426.63"/>
    <n v="0.28977399999999998"/>
  </r>
  <r>
    <x v="0"/>
    <n v="1889"/>
    <n v="57"/>
    <x v="20"/>
    <s v="Meudon"/>
    <x v="489"/>
    <n v="601.08000000000004"/>
    <s v="Facture"/>
    <x v="1"/>
    <s v="octobre 25"/>
    <x v="8"/>
    <n v="10"/>
    <x v="87"/>
    <n v="46487.39"/>
    <n v="160426.63"/>
    <n v="0.28977399999999998"/>
  </r>
  <r>
    <x v="0"/>
    <n v="1890"/>
    <n v="59"/>
    <x v="22"/>
    <s v="Meudon"/>
    <x v="494"/>
    <n v="653.6"/>
    <s v="Facture"/>
    <x v="1"/>
    <s v="octobre 25"/>
    <x v="8"/>
    <n v="10"/>
    <x v="93"/>
    <n v="46487.39"/>
    <n v="160426.63"/>
    <n v="0.28977399999999998"/>
  </r>
  <r>
    <x v="0"/>
    <n v="1891"/>
    <n v="63"/>
    <x v="21"/>
    <s v="Meudon"/>
    <x v="494"/>
    <n v="766.3"/>
    <s v="Facture"/>
    <x v="1"/>
    <s v="octobre 25"/>
    <x v="8"/>
    <n v="10"/>
    <x v="93"/>
    <n v="46487.39"/>
    <n v="160426.63"/>
    <n v="0.28977399999999998"/>
  </r>
  <r>
    <x v="0"/>
    <n v="1892"/>
    <n v="4"/>
    <x v="1"/>
    <s v="Meudon"/>
    <x v="494"/>
    <n v="23.4"/>
    <s v="Facture"/>
    <x v="1"/>
    <s v="octobre 25"/>
    <x v="8"/>
    <n v="10"/>
    <x v="93"/>
    <n v="46487.39"/>
    <n v="160426.63"/>
    <n v="0.28977399999999998"/>
  </r>
  <r>
    <x v="0"/>
    <n v="1893"/>
    <n v="4"/>
    <x v="1"/>
    <s v="Meudon"/>
    <x v="494"/>
    <n v="147.26"/>
    <s v="Facture"/>
    <x v="1"/>
    <s v="octobre 25"/>
    <x v="8"/>
    <n v="10"/>
    <x v="93"/>
    <n v="46487.39"/>
    <n v="160426.63"/>
    <n v="0.28977399999999998"/>
  </r>
  <r>
    <x v="0"/>
    <n v="1894"/>
    <n v="4"/>
    <x v="1"/>
    <s v="Meudon"/>
    <x v="494"/>
    <n v="298.43"/>
    <s v="Facture"/>
    <x v="1"/>
    <s v="octobre 25"/>
    <x v="8"/>
    <n v="10"/>
    <x v="93"/>
    <n v="46487.39"/>
    <n v="160426.63"/>
    <n v="0.28977399999999998"/>
  </r>
  <r>
    <x v="0"/>
    <n v="1895"/>
    <n v="15"/>
    <x v="0"/>
    <s v="Meudon"/>
    <x v="495"/>
    <n v="317.64999999999998"/>
    <s v="Facture"/>
    <x v="1"/>
    <s v="octobre 25"/>
    <x v="8"/>
    <n v="10"/>
    <x v="92"/>
    <n v="46487.39"/>
    <n v="160426.63"/>
    <n v="0.28977399999999998"/>
  </r>
  <r>
    <x v="0"/>
    <n v="1896"/>
    <n v="56"/>
    <x v="19"/>
    <s v="Meudon"/>
    <x v="495"/>
    <n v="420.53"/>
    <s v="Facture"/>
    <x v="1"/>
    <s v="octobre 25"/>
    <x v="8"/>
    <n v="10"/>
    <x v="92"/>
    <n v="46487.39"/>
    <n v="160426.63"/>
    <n v="0.28977399999999998"/>
  </r>
  <r>
    <x v="0"/>
    <n v="1897"/>
    <n v="4"/>
    <x v="1"/>
    <s v="Meudon"/>
    <x v="495"/>
    <n v="94.32"/>
    <s v="Facture"/>
    <x v="1"/>
    <s v="octobre 25"/>
    <x v="8"/>
    <n v="10"/>
    <x v="92"/>
    <n v="46487.39"/>
    <n v="160426.63"/>
    <n v="0.28977399999999998"/>
  </r>
  <r>
    <x v="0"/>
    <n v="1898"/>
    <n v="61"/>
    <x v="16"/>
    <s v="Meudon"/>
    <x v="495"/>
    <n v="110.02"/>
    <s v="Facture"/>
    <x v="1"/>
    <s v="octobre 25"/>
    <x v="8"/>
    <n v="10"/>
    <x v="92"/>
    <n v="46487.39"/>
    <n v="160426.63"/>
    <n v="0.28977399999999998"/>
  </r>
  <r>
    <x v="0"/>
    <n v="1899"/>
    <n v="4"/>
    <x v="1"/>
    <s v="Meudon"/>
    <x v="496"/>
    <n v="12.6"/>
    <s v="Facture"/>
    <x v="1"/>
    <s v="octobre 25"/>
    <x v="8"/>
    <n v="10"/>
    <x v="91"/>
    <n v="46487.39"/>
    <n v="160426.63"/>
    <n v="0.28977399999999998"/>
  </r>
  <r>
    <x v="0"/>
    <n v="1900"/>
    <n v="4"/>
    <x v="1"/>
    <s v="Meudon"/>
    <x v="496"/>
    <n v="136.09"/>
    <s v="Facture"/>
    <x v="1"/>
    <s v="octobre 25"/>
    <x v="8"/>
    <n v="10"/>
    <x v="91"/>
    <n v="46487.39"/>
    <n v="160426.63"/>
    <n v="0.28977399999999998"/>
  </r>
  <r>
    <x v="0"/>
    <n v="1901"/>
    <n v="4"/>
    <x v="1"/>
    <s v="Meudon"/>
    <x v="497"/>
    <n v="385.69"/>
    <s v="Facture"/>
    <x v="1"/>
    <s v="octobre 25"/>
    <x v="8"/>
    <n v="10"/>
    <x v="95"/>
    <n v="46487.39"/>
    <n v="160426.63"/>
    <n v="0.28977399999999998"/>
  </r>
  <r>
    <x v="0"/>
    <n v="1902"/>
    <n v="56"/>
    <x v="19"/>
    <s v="Meudon"/>
    <x v="496"/>
    <n v="235.3"/>
    <s v="Facture"/>
    <x v="1"/>
    <s v="octobre 25"/>
    <x v="8"/>
    <n v="10"/>
    <x v="91"/>
    <n v="46487.39"/>
    <n v="160426.63"/>
    <n v="0.28977399999999998"/>
  </r>
  <r>
    <x v="0"/>
    <n v="1903"/>
    <n v="63"/>
    <x v="21"/>
    <s v="Meudon"/>
    <x v="497"/>
    <n v="576.71"/>
    <s v="Facture"/>
    <x v="1"/>
    <s v="octobre 25"/>
    <x v="8"/>
    <n v="10"/>
    <x v="95"/>
    <n v="46487.39"/>
    <n v="160426.63"/>
    <n v="0.28977399999999998"/>
  </r>
  <r>
    <x v="0"/>
    <n v="1904"/>
    <n v="56"/>
    <x v="19"/>
    <s v="Meudon"/>
    <x v="497"/>
    <n v="618.48"/>
    <s v="Facture"/>
    <x v="1"/>
    <s v="octobre 25"/>
    <x v="8"/>
    <n v="10"/>
    <x v="95"/>
    <n v="46487.39"/>
    <n v="160426.63"/>
    <n v="0.28977399999999998"/>
  </r>
  <r>
    <x v="0"/>
    <n v="1905"/>
    <n v="4"/>
    <x v="1"/>
    <s v="Meudon"/>
    <x v="497"/>
    <n v="20.61"/>
    <s v="Facture"/>
    <x v="1"/>
    <s v="octobre 25"/>
    <x v="8"/>
    <n v="10"/>
    <x v="95"/>
    <n v="46487.39"/>
    <n v="160426.63"/>
    <n v="0.28977399999999998"/>
  </r>
  <r>
    <x v="0"/>
    <n v="1906"/>
    <n v="56"/>
    <x v="19"/>
    <s v="Meudon"/>
    <x v="498"/>
    <n v="749.18"/>
    <s v="Facture"/>
    <x v="1"/>
    <s v="novembre 25"/>
    <x v="9"/>
    <n v="11"/>
    <x v="97"/>
    <n v="42244.97"/>
    <n v="136521.29999999999"/>
    <n v="0.30943900000000002"/>
  </r>
  <r>
    <x v="0"/>
    <n v="1907"/>
    <n v="10"/>
    <x v="4"/>
    <s v="Meudon"/>
    <x v="498"/>
    <n v="259.88"/>
    <s v="Facture"/>
    <x v="1"/>
    <s v="novembre 25"/>
    <x v="9"/>
    <n v="11"/>
    <x v="97"/>
    <n v="42244.97"/>
    <n v="136521.29999999999"/>
    <n v="0.30943900000000002"/>
  </r>
  <r>
    <x v="0"/>
    <n v="1908"/>
    <n v="4"/>
    <x v="1"/>
    <s v="Meudon"/>
    <x v="499"/>
    <n v="121.28"/>
    <s v="Facture"/>
    <x v="1"/>
    <s v="octobre 25"/>
    <x v="8"/>
    <n v="10"/>
    <x v="96"/>
    <n v="46487.39"/>
    <n v="160426.63"/>
    <n v="0.28977399999999998"/>
  </r>
  <r>
    <x v="0"/>
    <n v="1909"/>
    <n v="59"/>
    <x v="22"/>
    <s v="Meudon"/>
    <x v="497"/>
    <n v="309.29000000000002"/>
    <s v="Facture"/>
    <x v="1"/>
    <s v="octobre 25"/>
    <x v="8"/>
    <n v="10"/>
    <x v="95"/>
    <n v="46487.39"/>
    <n v="160426.63"/>
    <n v="0.28977399999999998"/>
  </r>
  <r>
    <x v="0"/>
    <n v="1910"/>
    <n v="4"/>
    <x v="1"/>
    <s v="Meudon"/>
    <x v="500"/>
    <n v="285.41000000000003"/>
    <s v="Facture"/>
    <x v="1"/>
    <s v="novembre 25"/>
    <x v="9"/>
    <n v="11"/>
    <x v="98"/>
    <n v="42244.97"/>
    <n v="136521.29999999999"/>
    <n v="0.30943900000000002"/>
  </r>
  <r>
    <x v="0"/>
    <n v="1911"/>
    <n v="4"/>
    <x v="1"/>
    <s v="Meudon"/>
    <x v="500"/>
    <n v="59.49"/>
    <s v="Facture"/>
    <x v="1"/>
    <s v="novembre 25"/>
    <x v="9"/>
    <n v="11"/>
    <x v="98"/>
    <n v="42244.97"/>
    <n v="136521.29999999999"/>
    <n v="0.30943900000000002"/>
  </r>
  <r>
    <x v="0"/>
    <n v="1912"/>
    <n v="63"/>
    <x v="21"/>
    <s v="Meudon"/>
    <x v="500"/>
    <n v="173.31"/>
    <s v="Facture"/>
    <x v="1"/>
    <s v="novembre 25"/>
    <x v="9"/>
    <n v="11"/>
    <x v="98"/>
    <n v="42244.97"/>
    <n v="136521.29999999999"/>
    <n v="0.30943900000000002"/>
  </r>
  <r>
    <x v="0"/>
    <n v="1913"/>
    <n v="56"/>
    <x v="19"/>
    <s v="Meudon"/>
    <x v="501"/>
    <n v="2205.73"/>
    <s v="Facture"/>
    <x v="1"/>
    <s v="novembre 25"/>
    <x v="9"/>
    <n v="11"/>
    <x v="100"/>
    <n v="42244.97"/>
    <n v="136521.29999999999"/>
    <n v="0.30943900000000002"/>
  </r>
  <r>
    <x v="0"/>
    <n v="1914"/>
    <n v="4"/>
    <x v="1"/>
    <s v="Meudon"/>
    <x v="501"/>
    <n v="288.70999999999998"/>
    <s v="Facture"/>
    <x v="1"/>
    <s v="novembre 25"/>
    <x v="9"/>
    <n v="11"/>
    <x v="100"/>
    <n v="42244.97"/>
    <n v="136521.29999999999"/>
    <n v="0.30943900000000002"/>
  </r>
  <r>
    <x v="0"/>
    <n v="1915"/>
    <n v="56"/>
    <x v="19"/>
    <s v="Meudon"/>
    <x v="502"/>
    <n v="1096.73"/>
    <s v="Facture"/>
    <x v="1"/>
    <s v="novembre 25"/>
    <x v="9"/>
    <n v="11"/>
    <x v="99"/>
    <n v="42244.97"/>
    <n v="136521.29999999999"/>
    <n v="0.30943900000000002"/>
  </r>
  <r>
    <x v="0"/>
    <n v="1916"/>
    <n v="4"/>
    <x v="1"/>
    <s v="Meudon"/>
    <x v="501"/>
    <n v="475.59"/>
    <s v="Facture"/>
    <x v="1"/>
    <s v="novembre 25"/>
    <x v="9"/>
    <n v="11"/>
    <x v="100"/>
    <n v="42244.97"/>
    <n v="136521.29999999999"/>
    <n v="0.30943900000000002"/>
  </r>
  <r>
    <x v="0"/>
    <n v="1917"/>
    <n v="4"/>
    <x v="1"/>
    <s v="Meudon"/>
    <x v="501"/>
    <n v="26.92"/>
    <s v="Facture"/>
    <x v="1"/>
    <s v="novembre 25"/>
    <x v="9"/>
    <n v="11"/>
    <x v="100"/>
    <n v="42244.97"/>
    <n v="136521.29999999999"/>
    <n v="0.30943900000000002"/>
  </r>
  <r>
    <x v="0"/>
    <n v="1918"/>
    <n v="61"/>
    <x v="16"/>
    <s v="Meudon"/>
    <x v="501"/>
    <n v="150.96"/>
    <s v="Facture"/>
    <x v="1"/>
    <s v="novembre 25"/>
    <x v="9"/>
    <n v="11"/>
    <x v="100"/>
    <n v="42244.97"/>
    <n v="136521.29999999999"/>
    <n v="0.30943900000000002"/>
  </r>
  <r>
    <x v="0"/>
    <n v="1919"/>
    <n v="10"/>
    <x v="4"/>
    <s v="Meudon"/>
    <x v="501"/>
    <n v="224.9"/>
    <s v="Facture"/>
    <x v="1"/>
    <s v="novembre 25"/>
    <x v="9"/>
    <n v="11"/>
    <x v="100"/>
    <n v="42244.97"/>
    <n v="136521.29999999999"/>
    <n v="0.30943900000000002"/>
  </r>
  <r>
    <x v="0"/>
    <n v="1920"/>
    <n v="63"/>
    <x v="21"/>
    <s v="Meudon"/>
    <x v="501"/>
    <n v="911.54"/>
    <s v="Facture"/>
    <x v="1"/>
    <s v="novembre 25"/>
    <x v="9"/>
    <n v="11"/>
    <x v="100"/>
    <n v="42244.97"/>
    <n v="136521.29999999999"/>
    <n v="0.30943900000000002"/>
  </r>
  <r>
    <x v="0"/>
    <n v="1921"/>
    <n v="57"/>
    <x v="20"/>
    <s v="Meudon"/>
    <x v="501"/>
    <n v="561"/>
    <s v="Facture"/>
    <x v="1"/>
    <s v="novembre 25"/>
    <x v="9"/>
    <n v="11"/>
    <x v="100"/>
    <n v="42244.97"/>
    <n v="136521.29999999999"/>
    <n v="0.30943900000000002"/>
  </r>
  <r>
    <x v="0"/>
    <n v="1922"/>
    <n v="4"/>
    <x v="1"/>
    <s v="Meudon"/>
    <x v="503"/>
    <n v="328.59"/>
    <s v="Facture"/>
    <x v="1"/>
    <s v="novembre 25"/>
    <x v="9"/>
    <n v="11"/>
    <x v="104"/>
    <n v="42244.97"/>
    <n v="136521.29999999999"/>
    <n v="0.30943900000000002"/>
  </r>
  <r>
    <x v="0"/>
    <n v="1923"/>
    <n v="56"/>
    <x v="19"/>
    <s v="Meudon"/>
    <x v="504"/>
    <n v="852.8"/>
    <s v="Facture"/>
    <x v="1"/>
    <s v="novembre 25"/>
    <x v="9"/>
    <n v="11"/>
    <x v="101"/>
    <n v="42244.97"/>
    <n v="136521.29999999999"/>
    <n v="0.30943900000000002"/>
  </r>
  <r>
    <x v="0"/>
    <n v="1924"/>
    <n v="56"/>
    <x v="19"/>
    <s v="Meudon"/>
    <x v="505"/>
    <n v="780.45"/>
    <s v="Facture"/>
    <x v="1"/>
    <s v="novembre 25"/>
    <x v="9"/>
    <n v="11"/>
    <x v="102"/>
    <n v="42244.97"/>
    <n v="136521.29999999999"/>
    <n v="0.30943900000000002"/>
  </r>
  <r>
    <x v="0"/>
    <n v="1925"/>
    <n v="4"/>
    <x v="1"/>
    <s v="Meudon"/>
    <x v="504"/>
    <n v="231.89"/>
    <s v="Facture"/>
    <x v="1"/>
    <s v="novembre 25"/>
    <x v="9"/>
    <n v="11"/>
    <x v="101"/>
    <n v="42244.97"/>
    <n v="136521.29999999999"/>
    <n v="0.30943900000000002"/>
  </r>
  <r>
    <x v="0"/>
    <n v="1926"/>
    <n v="4"/>
    <x v="1"/>
    <s v="Meudon"/>
    <x v="504"/>
    <n v="43.16"/>
    <s v="Facture"/>
    <x v="1"/>
    <s v="novembre 25"/>
    <x v="9"/>
    <n v="11"/>
    <x v="101"/>
    <n v="42244.97"/>
    <n v="136521.29999999999"/>
    <n v="0.30943900000000002"/>
  </r>
  <r>
    <x v="0"/>
    <n v="1927"/>
    <n v="4"/>
    <x v="1"/>
    <s v="Meudon"/>
    <x v="506"/>
    <n v="188.08"/>
    <s v="Facture"/>
    <x v="1"/>
    <s v="novembre 25"/>
    <x v="9"/>
    <n v="11"/>
    <x v="103"/>
    <n v="42244.97"/>
    <n v="136521.29999999999"/>
    <n v="0.30943900000000002"/>
  </r>
  <r>
    <x v="0"/>
    <n v="1928"/>
    <n v="10"/>
    <x v="4"/>
    <s v="Meudon"/>
    <x v="506"/>
    <n v="96.33"/>
    <s v="Facture"/>
    <x v="1"/>
    <s v="novembre 25"/>
    <x v="9"/>
    <n v="11"/>
    <x v="103"/>
    <n v="42244.97"/>
    <n v="136521.29999999999"/>
    <n v="0.30943900000000002"/>
  </r>
  <r>
    <x v="0"/>
    <n v="1929"/>
    <n v="56"/>
    <x v="19"/>
    <s v="Meudon"/>
    <x v="506"/>
    <n v="1354.84"/>
    <s v="Facture"/>
    <x v="1"/>
    <s v="novembre 25"/>
    <x v="9"/>
    <n v="11"/>
    <x v="103"/>
    <n v="42244.97"/>
    <n v="136521.29999999999"/>
    <n v="0.30943900000000002"/>
  </r>
  <r>
    <x v="0"/>
    <n v="1930"/>
    <n v="10"/>
    <x v="4"/>
    <s v="Meudon"/>
    <x v="505"/>
    <n v="431.66"/>
    <s v="Facture"/>
    <x v="1"/>
    <s v="novembre 25"/>
    <x v="9"/>
    <n v="11"/>
    <x v="102"/>
    <n v="42244.97"/>
    <n v="136521.29999999999"/>
    <n v="0.30943900000000002"/>
  </r>
  <r>
    <x v="0"/>
    <n v="1931"/>
    <n v="4"/>
    <x v="1"/>
    <s v="Meudon"/>
    <x v="505"/>
    <n v="115.23"/>
    <s v="Facture"/>
    <x v="1"/>
    <s v="novembre 25"/>
    <x v="9"/>
    <n v="11"/>
    <x v="102"/>
    <n v="42244.97"/>
    <n v="136521.29999999999"/>
    <n v="0.30943900000000002"/>
  </r>
  <r>
    <x v="0"/>
    <n v="1932"/>
    <n v="4"/>
    <x v="1"/>
    <s v="Meudon"/>
    <x v="505"/>
    <n v="21.9"/>
    <s v="Facture"/>
    <x v="1"/>
    <s v="novembre 25"/>
    <x v="9"/>
    <n v="11"/>
    <x v="102"/>
    <n v="42244.97"/>
    <n v="136521.29999999999"/>
    <n v="0.30943900000000002"/>
  </r>
  <r>
    <x v="0"/>
    <n v="1933"/>
    <n v="63"/>
    <x v="21"/>
    <s v="Meudon"/>
    <x v="503"/>
    <n v="1021.8"/>
    <s v="Facture"/>
    <x v="1"/>
    <s v="novembre 25"/>
    <x v="9"/>
    <n v="11"/>
    <x v="104"/>
    <n v="42244.97"/>
    <n v="136521.29999999999"/>
    <n v="0.30943900000000002"/>
  </r>
  <r>
    <x v="0"/>
    <n v="1934"/>
    <n v="4"/>
    <x v="1"/>
    <s v="Meudon"/>
    <x v="507"/>
    <n v="206.64"/>
    <s v="Facture"/>
    <x v="1"/>
    <s v="novembre 25"/>
    <x v="9"/>
    <n v="11"/>
    <x v="107"/>
    <n v="42244.97"/>
    <n v="136521.29999999999"/>
    <n v="0.30943900000000002"/>
  </r>
  <r>
    <x v="0"/>
    <n v="1935"/>
    <n v="4"/>
    <x v="1"/>
    <s v="Meudon"/>
    <x v="508"/>
    <n v="106.92"/>
    <s v="Facture"/>
    <x v="1"/>
    <s v="novembre 25"/>
    <x v="9"/>
    <n v="11"/>
    <x v="106"/>
    <n v="42244.97"/>
    <n v="136521.29999999999"/>
    <n v="0.30943900000000002"/>
  </r>
  <r>
    <x v="0"/>
    <n v="1936"/>
    <n v="61"/>
    <x v="16"/>
    <s v="Meudon"/>
    <x v="508"/>
    <n v="96.65"/>
    <s v="Facture"/>
    <x v="1"/>
    <s v="novembre 25"/>
    <x v="9"/>
    <n v="11"/>
    <x v="106"/>
    <n v="42244.97"/>
    <n v="136521.29999999999"/>
    <n v="0.30943900000000002"/>
  </r>
  <r>
    <x v="0"/>
    <n v="1937"/>
    <n v="56"/>
    <x v="19"/>
    <s v="Meudon"/>
    <x v="507"/>
    <n v="521.11"/>
    <s v="Facture"/>
    <x v="1"/>
    <s v="novembre 25"/>
    <x v="9"/>
    <n v="11"/>
    <x v="107"/>
    <n v="42244.97"/>
    <n v="136521.29999999999"/>
    <n v="0.30943900000000002"/>
  </r>
  <r>
    <x v="0"/>
    <n v="1938"/>
    <n v="56"/>
    <x v="19"/>
    <s v="Meudon"/>
    <x v="507"/>
    <n v="1024.6600000000001"/>
    <s v="Facture"/>
    <x v="1"/>
    <s v="novembre 25"/>
    <x v="9"/>
    <n v="11"/>
    <x v="107"/>
    <n v="42244.97"/>
    <n v="136521.29999999999"/>
    <n v="0.30943900000000002"/>
  </r>
  <r>
    <x v="0"/>
    <n v="1939"/>
    <n v="4"/>
    <x v="1"/>
    <s v="Meudon"/>
    <x v="509"/>
    <n v="210.83"/>
    <s v="Facture"/>
    <x v="1"/>
    <s v="novembre 25"/>
    <x v="9"/>
    <n v="11"/>
    <x v="115"/>
    <n v="42244.97"/>
    <n v="136521.29999999999"/>
    <n v="0.30943900000000002"/>
  </r>
  <r>
    <x v="0"/>
    <n v="1940"/>
    <n v="63"/>
    <x v="21"/>
    <s v="Meudon"/>
    <x v="509"/>
    <n v="339.71"/>
    <s v="Facture"/>
    <x v="1"/>
    <s v="novembre 25"/>
    <x v="9"/>
    <n v="11"/>
    <x v="115"/>
    <n v="42244.97"/>
    <n v="136521.29999999999"/>
    <n v="0.30943900000000002"/>
  </r>
  <r>
    <x v="0"/>
    <n v="1941"/>
    <n v="56"/>
    <x v="19"/>
    <s v="Meudon"/>
    <x v="509"/>
    <n v="1426.22"/>
    <s v="Facture"/>
    <x v="1"/>
    <s v="novembre 25"/>
    <x v="9"/>
    <n v="11"/>
    <x v="115"/>
    <n v="42244.97"/>
    <n v="136521.29999999999"/>
    <n v="0.30943900000000002"/>
  </r>
  <r>
    <x v="0"/>
    <n v="1942"/>
    <n v="4"/>
    <x v="1"/>
    <s v="Meudon"/>
    <x v="510"/>
    <n v="108.3"/>
    <s v="Facture"/>
    <x v="1"/>
    <s v="novembre 25"/>
    <x v="9"/>
    <n v="11"/>
    <x v="109"/>
    <n v="42244.97"/>
    <n v="136521.29999999999"/>
    <n v="0.30943900000000002"/>
  </r>
  <r>
    <x v="0"/>
    <n v="1943"/>
    <n v="4"/>
    <x v="1"/>
    <s v="Meudon"/>
    <x v="510"/>
    <n v="90.65"/>
    <s v="Facture"/>
    <x v="1"/>
    <s v="novembre 25"/>
    <x v="9"/>
    <n v="11"/>
    <x v="109"/>
    <n v="42244.97"/>
    <n v="136521.29999999999"/>
    <n v="0.30943900000000002"/>
  </r>
  <r>
    <x v="0"/>
    <n v="1944"/>
    <n v="10"/>
    <x v="4"/>
    <s v="Meudon"/>
    <x v="511"/>
    <n v="219.48"/>
    <s v="Facture"/>
    <x v="1"/>
    <s v="novembre 25"/>
    <x v="9"/>
    <n v="11"/>
    <x v="110"/>
    <n v="42244.97"/>
    <n v="136521.29999999999"/>
    <n v="0.30943900000000002"/>
  </r>
  <r>
    <x v="0"/>
    <n v="1945"/>
    <n v="63"/>
    <x v="21"/>
    <s v="Meudon"/>
    <x v="512"/>
    <n v="571.11"/>
    <s v="Facture"/>
    <x v="1"/>
    <s v="novembre 25"/>
    <x v="9"/>
    <n v="11"/>
    <x v="112"/>
    <n v="42244.97"/>
    <n v="136521.29999999999"/>
    <n v="0.30943900000000002"/>
  </r>
  <r>
    <x v="0"/>
    <n v="1946"/>
    <n v="56"/>
    <x v="19"/>
    <s v="Meudon"/>
    <x v="510"/>
    <n v="753.1"/>
    <s v="Facture"/>
    <x v="1"/>
    <s v="novembre 25"/>
    <x v="9"/>
    <n v="11"/>
    <x v="109"/>
    <n v="42244.97"/>
    <n v="136521.29999999999"/>
    <n v="0.30943900000000002"/>
  </r>
  <r>
    <x v="0"/>
    <n v="1947"/>
    <n v="4"/>
    <x v="1"/>
    <s v="Meudon"/>
    <x v="512"/>
    <n v="97.15"/>
    <s v="Facture"/>
    <x v="1"/>
    <s v="novembre 25"/>
    <x v="9"/>
    <n v="11"/>
    <x v="112"/>
    <n v="42244.97"/>
    <n v="136521.29999999999"/>
    <n v="0.30943900000000002"/>
  </r>
  <r>
    <x v="0"/>
    <n v="1948"/>
    <n v="6"/>
    <x v="24"/>
    <s v="Meudon"/>
    <x v="512"/>
    <n v="641"/>
    <s v="Facture"/>
    <x v="1"/>
    <s v="novembre 25"/>
    <x v="9"/>
    <n v="11"/>
    <x v="112"/>
    <n v="42244.97"/>
    <n v="136521.29999999999"/>
    <n v="0.30943900000000002"/>
  </r>
  <r>
    <x v="0"/>
    <n v="1949"/>
    <n v="63"/>
    <x v="21"/>
    <s v="Meudon"/>
    <x v="513"/>
    <n v="164"/>
    <s v="Facture"/>
    <x v="1"/>
    <s v="novembre 25"/>
    <x v="9"/>
    <n v="11"/>
    <x v="111"/>
    <n v="42244.97"/>
    <n v="136521.29999999999"/>
    <n v="0.30943900000000002"/>
  </r>
  <r>
    <x v="0"/>
    <n v="1950"/>
    <n v="4"/>
    <x v="1"/>
    <s v="Meudon"/>
    <x v="513"/>
    <n v="304.2"/>
    <s v="Facture"/>
    <x v="1"/>
    <s v="novembre 25"/>
    <x v="9"/>
    <n v="11"/>
    <x v="111"/>
    <n v="42244.97"/>
    <n v="136521.29999999999"/>
    <n v="0.30943900000000002"/>
  </r>
  <r>
    <x v="0"/>
    <n v="1951"/>
    <n v="4"/>
    <x v="1"/>
    <s v="Meudon"/>
    <x v="513"/>
    <n v="65.58"/>
    <s v="Facture"/>
    <x v="1"/>
    <s v="novembre 25"/>
    <x v="9"/>
    <n v="11"/>
    <x v="111"/>
    <n v="42244.97"/>
    <n v="136521.29999999999"/>
    <n v="0.30943900000000002"/>
  </r>
  <r>
    <x v="0"/>
    <n v="1952"/>
    <n v="61"/>
    <x v="16"/>
    <s v="Meudon"/>
    <x v="512"/>
    <n v="155.09"/>
    <s v="Facture"/>
    <x v="1"/>
    <s v="novembre 25"/>
    <x v="9"/>
    <n v="11"/>
    <x v="112"/>
    <n v="42244.97"/>
    <n v="136521.29999999999"/>
    <n v="0.30943900000000002"/>
  </r>
  <r>
    <x v="0"/>
    <n v="1953"/>
    <n v="56"/>
    <x v="19"/>
    <s v="Meudon"/>
    <x v="513"/>
    <n v="2011.68"/>
    <s v="Facture"/>
    <x v="1"/>
    <s v="novembre 25"/>
    <x v="9"/>
    <n v="11"/>
    <x v="111"/>
    <n v="42244.97"/>
    <n v="136521.29999999999"/>
    <n v="0.30943900000000002"/>
  </r>
  <r>
    <x v="0"/>
    <n v="1954"/>
    <n v="4"/>
    <x v="1"/>
    <s v="Meudon"/>
    <x v="511"/>
    <n v="159.68"/>
    <s v="Facture"/>
    <x v="1"/>
    <s v="novembre 25"/>
    <x v="9"/>
    <n v="11"/>
    <x v="110"/>
    <n v="42244.97"/>
    <n v="136521.29999999999"/>
    <n v="0.30943900000000002"/>
  </r>
  <r>
    <x v="0"/>
    <n v="1955"/>
    <n v="56"/>
    <x v="19"/>
    <s v="Meudon"/>
    <x v="507"/>
    <n v="1081.02"/>
    <s v="Facture"/>
    <x v="1"/>
    <s v="novembre 25"/>
    <x v="9"/>
    <n v="11"/>
    <x v="107"/>
    <n v="42244.97"/>
    <n v="136521.29999999999"/>
    <n v="0.30943900000000002"/>
  </r>
  <r>
    <x v="0"/>
    <n v="1956"/>
    <n v="56"/>
    <x v="19"/>
    <s v="Meudon"/>
    <x v="507"/>
    <n v="521.11"/>
    <s v="Facture"/>
    <x v="1"/>
    <s v="novembre 25"/>
    <x v="9"/>
    <n v="11"/>
    <x v="107"/>
    <n v="42244.97"/>
    <n v="136521.29999999999"/>
    <n v="0.30943900000000002"/>
  </r>
  <r>
    <x v="0"/>
    <n v="1957"/>
    <n v="61"/>
    <x v="16"/>
    <s v="Meudon"/>
    <x v="514"/>
    <n v="96.65"/>
    <s v="Facture"/>
    <x v="1"/>
    <s v="novembre 25"/>
    <x v="9"/>
    <n v="11"/>
    <x v="105"/>
    <n v="42244.97"/>
    <n v="136521.29999999999"/>
    <n v="0.30943900000000002"/>
  </r>
  <r>
    <x v="0"/>
    <n v="1958"/>
    <n v="4"/>
    <x v="1"/>
    <s v="Meudon"/>
    <x v="508"/>
    <n v="106.92"/>
    <s v="Facture"/>
    <x v="1"/>
    <s v="novembre 25"/>
    <x v="9"/>
    <n v="11"/>
    <x v="106"/>
    <n v="42244.97"/>
    <n v="136521.29999999999"/>
    <n v="0.30943900000000002"/>
  </r>
  <r>
    <x v="0"/>
    <n v="1959"/>
    <n v="4"/>
    <x v="1"/>
    <s v="Meudon"/>
    <x v="507"/>
    <n v="206.64"/>
    <s v="Facture"/>
    <x v="1"/>
    <s v="novembre 25"/>
    <x v="9"/>
    <n v="11"/>
    <x v="107"/>
    <n v="42244.97"/>
    <n v="136521.29999999999"/>
    <n v="0.30943900000000002"/>
  </r>
  <r>
    <x v="0"/>
    <n v="1960"/>
    <n v="63"/>
    <x v="21"/>
    <s v="Meudon"/>
    <x v="503"/>
    <n v="968.42"/>
    <s v="Facture"/>
    <x v="1"/>
    <s v="novembre 25"/>
    <x v="9"/>
    <n v="11"/>
    <x v="104"/>
    <n v="42244.97"/>
    <n v="136521.29999999999"/>
    <n v="0.30943900000000002"/>
  </r>
  <r>
    <x v="0"/>
    <n v="1961"/>
    <n v="63"/>
    <x v="21"/>
    <s v="Meudon"/>
    <x v="515"/>
    <n v="331.8"/>
    <s v="Facture"/>
    <x v="1"/>
    <s v="novembre 25"/>
    <x v="9"/>
    <n v="11"/>
    <x v="108"/>
    <n v="42244.97"/>
    <n v="136521.29999999999"/>
    <n v="0.30943900000000002"/>
  </r>
  <r>
    <x v="0"/>
    <n v="1962"/>
    <n v="62"/>
    <x v="23"/>
    <s v="Meudon"/>
    <x v="515"/>
    <n v="1212.8800000000001"/>
    <s v="Facture"/>
    <x v="1"/>
    <s v="novembre 25"/>
    <x v="9"/>
    <n v="11"/>
    <x v="108"/>
    <n v="42244.97"/>
    <n v="136521.29999999999"/>
    <n v="0.30943900000000002"/>
  </r>
  <r>
    <x v="0"/>
    <n v="1963"/>
    <n v="59"/>
    <x v="22"/>
    <s v="Meudon"/>
    <x v="515"/>
    <n v="1080.19"/>
    <s v="Facture"/>
    <x v="1"/>
    <s v="novembre 25"/>
    <x v="9"/>
    <n v="11"/>
    <x v="108"/>
    <n v="42244.97"/>
    <n v="136521.29999999999"/>
    <n v="0.30943900000000002"/>
  </r>
  <r>
    <x v="0"/>
    <n v="1964"/>
    <n v="10"/>
    <x v="4"/>
    <s v="Meudon"/>
    <x v="515"/>
    <n v="105.58"/>
    <s v="Facture"/>
    <x v="1"/>
    <s v="novembre 25"/>
    <x v="9"/>
    <n v="11"/>
    <x v="108"/>
    <n v="42244.97"/>
    <n v="136521.29999999999"/>
    <n v="0.30943900000000002"/>
  </r>
  <r>
    <x v="0"/>
    <n v="1965"/>
    <n v="4"/>
    <x v="1"/>
    <s v="Meudon"/>
    <x v="515"/>
    <n v="217.64"/>
    <s v="Facture"/>
    <x v="1"/>
    <s v="novembre 25"/>
    <x v="9"/>
    <n v="11"/>
    <x v="108"/>
    <n v="42244.97"/>
    <n v="136521.29999999999"/>
    <n v="0.30943900000000002"/>
  </r>
  <r>
    <x v="0"/>
    <n v="1966"/>
    <n v="10"/>
    <x v="4"/>
    <s v="Meudon"/>
    <x v="507"/>
    <n v="954.76"/>
    <s v="Facture"/>
    <x v="1"/>
    <s v="novembre 25"/>
    <x v="9"/>
    <n v="11"/>
    <x v="107"/>
    <n v="42244.97"/>
    <n v="136521.29999999999"/>
    <n v="0.30943900000000002"/>
  </r>
  <r>
    <x v="0"/>
    <n v="1967"/>
    <n v="61"/>
    <x v="16"/>
    <s v="Meudon"/>
    <x v="513"/>
    <n v="140.30000000000001"/>
    <s v="Facture"/>
    <x v="1"/>
    <s v="novembre 25"/>
    <x v="9"/>
    <n v="11"/>
    <x v="111"/>
    <n v="42244.97"/>
    <n v="136521.29999999999"/>
    <n v="0.30943900000000002"/>
  </r>
  <r>
    <x v="0"/>
    <n v="1968"/>
    <n v="10"/>
    <x v="4"/>
    <s v="Meudon"/>
    <x v="516"/>
    <n v="228.25"/>
    <s v="Facture"/>
    <x v="1"/>
    <s v="novembre 25"/>
    <x v="9"/>
    <n v="11"/>
    <x v="114"/>
    <n v="42244.97"/>
    <n v="136521.29999999999"/>
    <n v="0.30943900000000002"/>
  </r>
  <r>
    <x v="0"/>
    <n v="1969"/>
    <n v="15"/>
    <x v="0"/>
    <s v="Meudon"/>
    <x v="516"/>
    <n v="198.43"/>
    <s v="Facture"/>
    <x v="1"/>
    <s v="novembre 25"/>
    <x v="9"/>
    <n v="11"/>
    <x v="114"/>
    <n v="42244.97"/>
    <n v="136521.29999999999"/>
    <n v="0.30943900000000002"/>
  </r>
  <r>
    <x v="0"/>
    <n v="1970"/>
    <n v="10"/>
    <x v="4"/>
    <s v="Meudon"/>
    <x v="517"/>
    <n v="87.89"/>
    <s v="Facture"/>
    <x v="1"/>
    <s v="novembre 25"/>
    <x v="9"/>
    <n v="11"/>
    <x v="113"/>
    <n v="42244.97"/>
    <n v="136521.29999999999"/>
    <n v="0.30943900000000002"/>
  </r>
  <r>
    <x v="0"/>
    <n v="1971"/>
    <n v="4"/>
    <x v="1"/>
    <s v="Meudon"/>
    <x v="517"/>
    <n v="203.11"/>
    <s v="Facture"/>
    <x v="1"/>
    <s v="novembre 25"/>
    <x v="9"/>
    <n v="11"/>
    <x v="113"/>
    <n v="42244.97"/>
    <n v="136521.29999999999"/>
    <n v="0.30943900000000002"/>
  </r>
  <r>
    <x v="0"/>
    <n v="1972"/>
    <n v="4"/>
    <x v="1"/>
    <s v="Meudon"/>
    <x v="517"/>
    <n v="29.3"/>
    <s v="Facture"/>
    <x v="1"/>
    <s v="novembre 25"/>
    <x v="9"/>
    <n v="11"/>
    <x v="113"/>
    <n v="42244.97"/>
    <n v="136521.29999999999"/>
    <n v="0.30943900000000002"/>
  </r>
  <r>
    <x v="0"/>
    <n v="1973"/>
    <n v="4"/>
    <x v="1"/>
    <s v="Meudon"/>
    <x v="516"/>
    <n v="59"/>
    <s v="Facture"/>
    <x v="1"/>
    <s v="novembre 25"/>
    <x v="9"/>
    <n v="11"/>
    <x v="114"/>
    <n v="42244.97"/>
    <n v="136521.29999999999"/>
    <n v="0.30943900000000002"/>
  </r>
  <r>
    <x v="0"/>
    <n v="1974"/>
    <n v="4"/>
    <x v="1"/>
    <s v="Meudon"/>
    <x v="516"/>
    <n v="266.36"/>
    <s v="Facture"/>
    <x v="1"/>
    <s v="novembre 25"/>
    <x v="9"/>
    <n v="11"/>
    <x v="114"/>
    <n v="42244.97"/>
    <n v="136521.29999999999"/>
    <n v="0.30943900000000002"/>
  </r>
  <r>
    <x v="0"/>
    <n v="1975"/>
    <n v="4"/>
    <x v="1"/>
    <s v="Meudon"/>
    <x v="516"/>
    <n v="22.12"/>
    <s v="Facture"/>
    <x v="1"/>
    <s v="novembre 25"/>
    <x v="9"/>
    <n v="11"/>
    <x v="114"/>
    <n v="42244.97"/>
    <n v="136521.29999999999"/>
    <n v="0.30943900000000002"/>
  </r>
  <r>
    <x v="0"/>
    <n v="1976"/>
    <n v="4"/>
    <x v="1"/>
    <s v="Meudon"/>
    <x v="516"/>
    <n v="22.11"/>
    <s v="Facture"/>
    <x v="1"/>
    <s v="novembre 25"/>
    <x v="9"/>
    <n v="11"/>
    <x v="114"/>
    <n v="42244.97"/>
    <n v="136521.29999999999"/>
    <n v="0.30943900000000002"/>
  </r>
  <r>
    <x v="0"/>
    <n v="1977"/>
    <n v="56"/>
    <x v="19"/>
    <s v="Meudon"/>
    <x v="517"/>
    <n v="666.81"/>
    <s v="Facture"/>
    <x v="1"/>
    <s v="novembre 25"/>
    <x v="9"/>
    <n v="11"/>
    <x v="113"/>
    <n v="42244.97"/>
    <n v="136521.29999999999"/>
    <n v="0.30943900000000002"/>
  </r>
  <r>
    <x v="0"/>
    <n v="1978"/>
    <n v="59"/>
    <x v="22"/>
    <s v="Meudon"/>
    <x v="518"/>
    <n v="1140.42"/>
    <s v="Facture"/>
    <x v="1"/>
    <s v="novembre 25"/>
    <x v="9"/>
    <n v="11"/>
    <x v="117"/>
    <n v="42244.97"/>
    <n v="136521.29999999999"/>
    <n v="0.30943900000000002"/>
  </r>
  <r>
    <x v="0"/>
    <n v="1979"/>
    <n v="15"/>
    <x v="0"/>
    <s v="Meudon"/>
    <x v="518"/>
    <n v="237.52"/>
    <s v="Facture"/>
    <x v="1"/>
    <s v="novembre 25"/>
    <x v="9"/>
    <n v="11"/>
    <x v="117"/>
    <n v="42244.97"/>
    <n v="136521.29999999999"/>
    <n v="0.30943900000000002"/>
  </r>
  <r>
    <x v="0"/>
    <n v="1980"/>
    <n v="15"/>
    <x v="0"/>
    <s v="Meudon"/>
    <x v="519"/>
    <n v="136.96"/>
    <s v="Facture"/>
    <x v="1"/>
    <s v="novembre 25"/>
    <x v="9"/>
    <n v="11"/>
    <x v="118"/>
    <n v="42244.97"/>
    <n v="136521.29999999999"/>
    <n v="0.30943900000000002"/>
  </r>
  <r>
    <x v="0"/>
    <n v="1981"/>
    <n v="4"/>
    <x v="1"/>
    <s v="Meudon"/>
    <x v="518"/>
    <n v="317.68"/>
    <s v="Facture"/>
    <x v="1"/>
    <s v="novembre 25"/>
    <x v="9"/>
    <n v="11"/>
    <x v="117"/>
    <n v="42244.97"/>
    <n v="136521.29999999999"/>
    <n v="0.30943900000000002"/>
  </r>
  <r>
    <x v="0"/>
    <n v="1982"/>
    <n v="56"/>
    <x v="19"/>
    <s v="Meudon"/>
    <x v="519"/>
    <n v="1750.59"/>
    <s v="Facture"/>
    <x v="1"/>
    <s v="novembre 25"/>
    <x v="9"/>
    <n v="11"/>
    <x v="118"/>
    <n v="42244.97"/>
    <n v="136521.29999999999"/>
    <n v="0.30943900000000002"/>
  </r>
  <r>
    <x v="0"/>
    <n v="1983"/>
    <n v="57"/>
    <x v="20"/>
    <s v="Meudon"/>
    <x v="511"/>
    <n v="364.53"/>
    <s v="Facture"/>
    <x v="1"/>
    <s v="novembre 25"/>
    <x v="9"/>
    <n v="11"/>
    <x v="110"/>
    <n v="42244.97"/>
    <n v="136521.29999999999"/>
    <n v="0.30943900000000002"/>
  </r>
  <r>
    <x v="0"/>
    <n v="1985"/>
    <n v="57"/>
    <x v="20"/>
    <s v="Meudon"/>
    <x v="508"/>
    <n v="1094.6300000000001"/>
    <s v="Facture"/>
    <x v="1"/>
    <s v="novembre 25"/>
    <x v="9"/>
    <n v="11"/>
    <x v="106"/>
    <n v="42244.97"/>
    <n v="136521.29999999999"/>
    <n v="0.30943900000000002"/>
  </r>
  <r>
    <x v="0"/>
    <n v="1986"/>
    <n v="15"/>
    <x v="0"/>
    <s v="Meudon"/>
    <x v="520"/>
    <n v="477.47"/>
    <s v="Facture"/>
    <x v="1"/>
    <s v="novembre 25"/>
    <x v="9"/>
    <n v="11"/>
    <x v="120"/>
    <n v="42244.97"/>
    <n v="136521.29999999999"/>
    <n v="0.30943900000000002"/>
  </r>
  <r>
    <x v="0"/>
    <n v="1987"/>
    <n v="63"/>
    <x v="21"/>
    <s v="Meudon"/>
    <x v="521"/>
    <n v="254.84"/>
    <s v="Facture"/>
    <x v="1"/>
    <s v="novembre 25"/>
    <x v="9"/>
    <n v="11"/>
    <x v="119"/>
    <n v="42244.97"/>
    <n v="136521.29999999999"/>
    <n v="0.30943900000000002"/>
  </r>
  <r>
    <x v="0"/>
    <n v="1988"/>
    <n v="4"/>
    <x v="1"/>
    <s v="Meudon"/>
    <x v="521"/>
    <n v="631.61"/>
    <s v="Facture"/>
    <x v="1"/>
    <s v="novembre 25"/>
    <x v="9"/>
    <n v="11"/>
    <x v="119"/>
    <n v="42244.97"/>
    <n v="136521.29999999999"/>
    <n v="0.30943900000000002"/>
  </r>
  <r>
    <x v="0"/>
    <n v="1989"/>
    <n v="56"/>
    <x v="19"/>
    <s v="Meudon"/>
    <x v="521"/>
    <n v="1218.1199999999999"/>
    <s v="Facture"/>
    <x v="1"/>
    <s v="novembre 25"/>
    <x v="9"/>
    <n v="11"/>
    <x v="119"/>
    <n v="42244.97"/>
    <n v="136521.29999999999"/>
    <n v="0.30943900000000002"/>
  </r>
  <r>
    <x v="0"/>
    <n v="1992"/>
    <n v="56"/>
    <x v="19"/>
    <s v="Meudon"/>
    <x v="522"/>
    <n v="1190.32"/>
    <s v="Facture"/>
    <x v="1"/>
    <s v="novembre 25"/>
    <x v="9"/>
    <n v="11"/>
    <x v="122"/>
    <n v="42244.97"/>
    <n v="136521.29999999999"/>
    <n v="0.30943900000000002"/>
  </r>
  <r>
    <x v="0"/>
    <n v="1993"/>
    <n v="6"/>
    <x v="24"/>
    <s v="Meudon"/>
    <x v="523"/>
    <n v="840.81"/>
    <s v="Facture"/>
    <x v="1"/>
    <s v="novembre 25"/>
    <x v="9"/>
    <n v="11"/>
    <x v="121"/>
    <n v="42244.97"/>
    <n v="136521.29999999999"/>
    <n v="0.30943900000000002"/>
  </r>
  <r>
    <x v="0"/>
    <n v="1994"/>
    <n v="63"/>
    <x v="21"/>
    <s v="Meudon"/>
    <x v="519"/>
    <n v="378.74"/>
    <s v="Facture"/>
    <x v="1"/>
    <s v="novembre 25"/>
    <x v="9"/>
    <n v="11"/>
    <x v="118"/>
    <n v="42244.97"/>
    <n v="136521.29999999999"/>
    <n v="0.30943900000000002"/>
  </r>
  <r>
    <x v="0"/>
    <n v="1995"/>
    <n v="4"/>
    <x v="1"/>
    <s v="Meudon"/>
    <x v="522"/>
    <n v="927.36"/>
    <s v="Facture"/>
    <x v="1"/>
    <s v="novembre 25"/>
    <x v="9"/>
    <n v="11"/>
    <x v="122"/>
    <n v="42244.97"/>
    <n v="136521.29999999999"/>
    <n v="0.30943900000000002"/>
  </r>
  <r>
    <x v="0"/>
    <n v="1996"/>
    <n v="4"/>
    <x v="1"/>
    <s v="Meudon"/>
    <x v="523"/>
    <n v="266.24"/>
    <s v="Facture"/>
    <x v="1"/>
    <s v="novembre 25"/>
    <x v="9"/>
    <n v="11"/>
    <x v="121"/>
    <n v="42244.97"/>
    <n v="136521.29999999999"/>
    <n v="0.30943900000000002"/>
  </r>
  <r>
    <x v="0"/>
    <n v="1997"/>
    <n v="59"/>
    <x v="22"/>
    <s v="Meudon"/>
    <x v="524"/>
    <n v="1738.57"/>
    <s v="Facture"/>
    <x v="1"/>
    <s v="décembre 25"/>
    <x v="10"/>
    <n v="12"/>
    <x v="51"/>
    <n v="38001.14"/>
    <n v="118578.2"/>
    <n v="0.32047300000000001"/>
  </r>
  <r>
    <x v="0"/>
    <n v="1998"/>
    <n v="15"/>
    <x v="0"/>
    <s v="Meudon"/>
    <x v="524"/>
    <n v="117.62"/>
    <s v="Facture"/>
    <x v="1"/>
    <s v="décembre 25"/>
    <x v="10"/>
    <n v="12"/>
    <x v="51"/>
    <n v="38001.14"/>
    <n v="118578.2"/>
    <n v="0.32047300000000001"/>
  </r>
  <r>
    <x v="0"/>
    <n v="1999"/>
    <n v="63"/>
    <x v="21"/>
    <s v="Meudon"/>
    <x v="524"/>
    <n v="187.98"/>
    <s v="Facture"/>
    <x v="1"/>
    <s v="décembre 25"/>
    <x v="10"/>
    <n v="12"/>
    <x v="51"/>
    <n v="38001.14"/>
    <n v="118578.2"/>
    <n v="0.32047300000000001"/>
  </r>
  <r>
    <x v="0"/>
    <n v="2000"/>
    <n v="4"/>
    <x v="1"/>
    <s v="Meudon"/>
    <x v="524"/>
    <n v="124.42"/>
    <s v="Facture"/>
    <x v="1"/>
    <s v="décembre 25"/>
    <x v="10"/>
    <n v="12"/>
    <x v="51"/>
    <n v="38001.14"/>
    <n v="118578.2"/>
    <n v="0.32047300000000001"/>
  </r>
  <r>
    <x v="0"/>
    <n v="2001"/>
    <n v="4"/>
    <x v="1"/>
    <s v="Meudon"/>
    <x v="524"/>
    <n v="37.24"/>
    <s v="Facture"/>
    <x v="1"/>
    <s v="décembre 25"/>
    <x v="10"/>
    <n v="12"/>
    <x v="51"/>
    <n v="38001.14"/>
    <n v="118578.2"/>
    <n v="0.32047300000000001"/>
  </r>
  <r>
    <x v="0"/>
    <n v="2002"/>
    <n v="4"/>
    <x v="1"/>
    <s v="Meudon"/>
    <x v="524"/>
    <n v="408.75"/>
    <s v="Facture"/>
    <x v="1"/>
    <s v="décembre 25"/>
    <x v="10"/>
    <n v="12"/>
    <x v="51"/>
    <n v="38001.14"/>
    <n v="118578.2"/>
    <n v="0.32047300000000001"/>
  </r>
  <r>
    <x v="0"/>
    <n v="2003"/>
    <n v="56"/>
    <x v="19"/>
    <s v="Meudon"/>
    <x v="524"/>
    <n v="1038.3399999999999"/>
    <s v="Facture"/>
    <x v="1"/>
    <s v="décembre 25"/>
    <x v="10"/>
    <n v="12"/>
    <x v="51"/>
    <n v="38001.14"/>
    <n v="118578.2"/>
    <n v="0.32047300000000001"/>
  </r>
  <r>
    <x v="0"/>
    <n v="2004"/>
    <n v="15"/>
    <x v="0"/>
    <s v="Meudon"/>
    <x v="525"/>
    <n v="150.41"/>
    <s v="Facture"/>
    <x v="1"/>
    <s v="décembre 25"/>
    <x v="10"/>
    <n v="12"/>
    <x v="52"/>
    <n v="38001.14"/>
    <n v="118578.2"/>
    <n v="0.32047300000000001"/>
  </r>
  <r>
    <x v="0"/>
    <n v="2005"/>
    <n v="10"/>
    <x v="4"/>
    <s v="Meudon"/>
    <x v="526"/>
    <n v="228.37"/>
    <s v="Facture"/>
    <x v="1"/>
    <s v="décembre 25"/>
    <x v="10"/>
    <n v="12"/>
    <x v="53"/>
    <n v="38001.14"/>
    <n v="118578.2"/>
    <n v="0.32047300000000001"/>
  </r>
  <r>
    <x v="0"/>
    <n v="2006"/>
    <n v="4"/>
    <x v="1"/>
    <s v="Meudon"/>
    <x v="526"/>
    <n v="149.03"/>
    <s v="Facture"/>
    <x v="1"/>
    <s v="décembre 25"/>
    <x v="10"/>
    <n v="12"/>
    <x v="53"/>
    <n v="38001.14"/>
    <n v="118578.2"/>
    <n v="0.32047300000000001"/>
  </r>
  <r>
    <x v="0"/>
    <n v="2007"/>
    <n v="56"/>
    <x v="19"/>
    <s v="Meudon"/>
    <x v="526"/>
    <n v="1448.56"/>
    <s v="Facture"/>
    <x v="1"/>
    <s v="décembre 25"/>
    <x v="10"/>
    <n v="12"/>
    <x v="53"/>
    <n v="38001.14"/>
    <n v="118578.2"/>
    <n v="0.32047300000000001"/>
  </r>
  <r>
    <x v="0"/>
    <n v="2008"/>
    <n v="56"/>
    <x v="19"/>
    <s v="Meudon"/>
    <x v="526"/>
    <n v="268.19"/>
    <s v="Facture"/>
    <x v="1"/>
    <s v="décembre 25"/>
    <x v="10"/>
    <n v="12"/>
    <x v="53"/>
    <n v="38001.14"/>
    <n v="118578.2"/>
    <n v="0.32047300000000001"/>
  </r>
  <r>
    <x v="0"/>
    <n v="2009"/>
    <n v="61"/>
    <x v="16"/>
    <s v="Meudon"/>
    <x v="527"/>
    <n v="140.30000000000001"/>
    <s v="Facture"/>
    <x v="1"/>
    <s v="décembre 25"/>
    <x v="10"/>
    <n v="12"/>
    <x v="54"/>
    <n v="38001.14"/>
    <n v="118578.2"/>
    <n v="0.32047300000000001"/>
  </r>
  <r>
    <x v="0"/>
    <n v="2010"/>
    <n v="59"/>
    <x v="22"/>
    <s v="Meudon"/>
    <x v="527"/>
    <n v="199.83"/>
    <s v="Facture"/>
    <x v="1"/>
    <s v="décembre 25"/>
    <x v="10"/>
    <n v="12"/>
    <x v="54"/>
    <n v="38001.14"/>
    <n v="118578.2"/>
    <n v="0.32047300000000001"/>
  </r>
  <r>
    <x v="0"/>
    <n v="2011"/>
    <n v="15"/>
    <x v="0"/>
    <s v="Meudon"/>
    <x v="528"/>
    <n v="235.13"/>
    <s v="Facture"/>
    <x v="1"/>
    <s v="décembre 25"/>
    <x v="10"/>
    <n v="12"/>
    <x v="50"/>
    <n v="38001.14"/>
    <n v="118578.2"/>
    <n v="0.32047300000000001"/>
  </r>
  <r>
    <x v="0"/>
    <n v="2012"/>
    <n v="4"/>
    <x v="1"/>
    <s v="Meudon"/>
    <x v="527"/>
    <n v="287.7"/>
    <s v="Facture"/>
    <x v="1"/>
    <s v="décembre 25"/>
    <x v="10"/>
    <n v="12"/>
    <x v="54"/>
    <n v="38001.14"/>
    <n v="118578.2"/>
    <n v="0.32047300000000001"/>
  </r>
  <r>
    <x v="0"/>
    <n v="2013"/>
    <n v="4"/>
    <x v="1"/>
    <s v="Meudon"/>
    <x v="527"/>
    <n v="22.2"/>
    <s v="Facture"/>
    <x v="1"/>
    <s v="décembre 25"/>
    <x v="10"/>
    <n v="12"/>
    <x v="54"/>
    <n v="38001.14"/>
    <n v="118578.2"/>
    <n v="0.32047300000000001"/>
  </r>
  <r>
    <x v="0"/>
    <n v="2014"/>
    <n v="63"/>
    <x v="21"/>
    <s v="Meudon"/>
    <x v="527"/>
    <n v="661.33"/>
    <s v="Facture"/>
    <x v="1"/>
    <s v="décembre 25"/>
    <x v="10"/>
    <n v="12"/>
    <x v="54"/>
    <n v="38001.14"/>
    <n v="118578.2"/>
    <n v="0.32047300000000001"/>
  </r>
  <r>
    <x v="0"/>
    <n v="2015"/>
    <n v="56"/>
    <x v="19"/>
    <s v="Meudon"/>
    <x v="528"/>
    <n v="226.53"/>
    <s v="Facture"/>
    <x v="1"/>
    <s v="décembre 25"/>
    <x v="10"/>
    <n v="12"/>
    <x v="50"/>
    <n v="38001.14"/>
    <n v="118578.2"/>
    <n v="0.32047300000000001"/>
  </r>
  <r>
    <x v="0"/>
    <n v="2016"/>
    <n v="56"/>
    <x v="19"/>
    <s v="Meudon"/>
    <x v="528"/>
    <n v="453.33"/>
    <s v="Facture"/>
    <x v="1"/>
    <s v="décembre 25"/>
    <x v="10"/>
    <n v="12"/>
    <x v="50"/>
    <n v="38001.14"/>
    <n v="118578.2"/>
    <n v="0.32047300000000001"/>
  </r>
  <r>
    <x v="0"/>
    <n v="2017"/>
    <n v="4"/>
    <x v="1"/>
    <s v="Meudon"/>
    <x v="528"/>
    <n v="388.94"/>
    <s v="Facture"/>
    <x v="1"/>
    <s v="décembre 25"/>
    <x v="10"/>
    <n v="12"/>
    <x v="50"/>
    <n v="38001.14"/>
    <n v="118578.2"/>
    <n v="0.32047300000000001"/>
  </r>
  <r>
    <x v="0"/>
    <n v="2018"/>
    <n v="4"/>
    <x v="1"/>
    <s v="Meudon"/>
    <x v="528"/>
    <n v="23.88"/>
    <s v="Facture"/>
    <x v="1"/>
    <s v="décembre 25"/>
    <x v="10"/>
    <n v="12"/>
    <x v="50"/>
    <n v="38001.14"/>
    <n v="118578.2"/>
    <n v="0.32047300000000001"/>
  </r>
  <r>
    <x v="0"/>
    <n v="2019"/>
    <n v="4"/>
    <x v="1"/>
    <s v="Meudon"/>
    <x v="525"/>
    <n v="164.51"/>
    <s v="Facture"/>
    <x v="1"/>
    <s v="décembre 25"/>
    <x v="10"/>
    <n v="12"/>
    <x v="52"/>
    <n v="38001.14"/>
    <n v="118578.2"/>
    <n v="0.32047300000000001"/>
  </r>
  <r>
    <x v="0"/>
    <n v="2020"/>
    <n v="56"/>
    <x v="19"/>
    <s v="Meudon"/>
    <x v="525"/>
    <n v="684.96"/>
    <s v="Facture"/>
    <x v="1"/>
    <s v="décembre 25"/>
    <x v="10"/>
    <n v="12"/>
    <x v="52"/>
    <n v="38001.14"/>
    <n v="118578.2"/>
    <n v="0.32047300000000001"/>
  </r>
  <r>
    <x v="0"/>
    <n v="2021"/>
    <n v="56"/>
    <x v="19"/>
    <s v="Meudon"/>
    <x v="525"/>
    <n v="209.35"/>
    <s v="Facture"/>
    <x v="1"/>
    <s v="décembre 25"/>
    <x v="10"/>
    <n v="12"/>
    <x v="52"/>
    <n v="38001.14"/>
    <n v="118578.2"/>
    <n v="0.32047300000000001"/>
  </r>
  <r>
    <x v="0"/>
    <n v="2022"/>
    <n v="15"/>
    <x v="0"/>
    <s v="Meudon"/>
    <x v="529"/>
    <n v="240"/>
    <s v="Facture"/>
    <x v="1"/>
    <s v="décembre 25"/>
    <x v="10"/>
    <n v="12"/>
    <x v="57"/>
    <n v="38001.14"/>
    <n v="118578.2"/>
    <n v="0.32047300000000001"/>
  </r>
  <r>
    <x v="0"/>
    <n v="2023"/>
    <n v="15"/>
    <x v="0"/>
    <s v="Meudon"/>
    <x v="530"/>
    <n v="151.69"/>
    <s v="Facture"/>
    <x v="1"/>
    <s v="décembre 25"/>
    <x v="10"/>
    <n v="12"/>
    <x v="195"/>
    <n v="38001.14"/>
    <n v="118578.2"/>
    <n v="0.32047300000000001"/>
  </r>
  <r>
    <x v="0"/>
    <n v="2024"/>
    <n v="4"/>
    <x v="1"/>
    <s v="Meudon"/>
    <x v="531"/>
    <n v="260.3"/>
    <s v="Facture"/>
    <x v="1"/>
    <s v="décembre 25"/>
    <x v="10"/>
    <n v="12"/>
    <x v="55"/>
    <n v="38001.14"/>
    <n v="118578.2"/>
    <n v="0.32047300000000001"/>
  </r>
  <r>
    <x v="0"/>
    <n v="2025"/>
    <n v="56"/>
    <x v="19"/>
    <s v="Meudon"/>
    <x v="532"/>
    <n v="222.74"/>
    <s v="Facture"/>
    <x v="1"/>
    <s v="décembre 25"/>
    <x v="10"/>
    <n v="12"/>
    <x v="123"/>
    <n v="38001.14"/>
    <n v="118578.2"/>
    <n v="0.32047300000000001"/>
  </r>
  <r>
    <x v="0"/>
    <n v="2026"/>
    <n v="4"/>
    <x v="1"/>
    <s v="Meudon"/>
    <x v="533"/>
    <n v="429.92"/>
    <s v="Facture"/>
    <x v="1"/>
    <s v="décembre 25"/>
    <x v="10"/>
    <n v="12"/>
    <x v="58"/>
    <n v="38001.14"/>
    <n v="118578.2"/>
    <n v="0.32047300000000001"/>
  </r>
  <r>
    <x v="0"/>
    <n v="2027"/>
    <n v="63"/>
    <x v="21"/>
    <s v="Meudon"/>
    <x v="533"/>
    <n v="263.68"/>
    <s v="Facture"/>
    <x v="1"/>
    <s v="décembre 25"/>
    <x v="10"/>
    <n v="12"/>
    <x v="58"/>
    <n v="38001.14"/>
    <n v="118578.2"/>
    <n v="0.32047300000000001"/>
  </r>
  <r>
    <x v="0"/>
    <n v="2028"/>
    <n v="4"/>
    <x v="1"/>
    <s v="Meudon"/>
    <x v="534"/>
    <n v="147.1"/>
    <s v="Facture"/>
    <x v="1"/>
    <s v="décembre 25"/>
    <x v="10"/>
    <n v="12"/>
    <x v="56"/>
    <n v="38001.14"/>
    <n v="118578.2"/>
    <n v="0.32047300000000001"/>
  </r>
  <r>
    <x v="0"/>
    <n v="2029"/>
    <n v="56"/>
    <x v="19"/>
    <s v="Meudon"/>
    <x v="533"/>
    <n v="285.35000000000002"/>
    <s v="Facture"/>
    <x v="1"/>
    <s v="décembre 25"/>
    <x v="10"/>
    <n v="12"/>
    <x v="58"/>
    <n v="38001.14"/>
    <n v="118578.2"/>
    <n v="0.32047300000000001"/>
  </r>
  <r>
    <x v="0"/>
    <n v="2031"/>
    <n v="56"/>
    <x v="19"/>
    <s v="Meudon"/>
    <x v="534"/>
    <n v="820.84"/>
    <s v="Facture"/>
    <x v="1"/>
    <s v="décembre 25"/>
    <x v="10"/>
    <n v="12"/>
    <x v="56"/>
    <n v="38001.14"/>
    <n v="118578.2"/>
    <n v="0.32047300000000001"/>
  </r>
  <r>
    <x v="0"/>
    <n v="2032"/>
    <n v="61"/>
    <x v="16"/>
    <s v="Meudon"/>
    <x v="534"/>
    <n v="245.84"/>
    <s v="Facture"/>
    <x v="1"/>
    <s v="décembre 25"/>
    <x v="10"/>
    <n v="12"/>
    <x v="56"/>
    <n v="38001.14"/>
    <n v="118578.2"/>
    <n v="0.32047300000000001"/>
  </r>
  <r>
    <x v="0"/>
    <n v="2033"/>
    <n v="4"/>
    <x v="1"/>
    <s v="Meudon"/>
    <x v="535"/>
    <n v="374.17"/>
    <s v="Facture"/>
    <x v="1"/>
    <s v="décembre 25"/>
    <x v="10"/>
    <n v="12"/>
    <x v="59"/>
    <n v="38001.14"/>
    <n v="118578.2"/>
    <n v="0.32047300000000001"/>
  </r>
  <r>
    <x v="0"/>
    <n v="2034"/>
    <n v="63"/>
    <x v="21"/>
    <s v="Meudon"/>
    <x v="535"/>
    <n v="428.05"/>
    <s v="Facture"/>
    <x v="1"/>
    <s v="décembre 25"/>
    <x v="10"/>
    <n v="12"/>
    <x v="59"/>
    <n v="38001.14"/>
    <n v="118578.2"/>
    <n v="0.32047300000000001"/>
  </r>
  <r>
    <x v="0"/>
    <n v="2035"/>
    <n v="56"/>
    <x v="19"/>
    <s v="Meudon"/>
    <x v="536"/>
    <n v="301.27999999999997"/>
    <s v="Facture"/>
    <x v="1"/>
    <s v="décembre 25"/>
    <x v="10"/>
    <n v="12"/>
    <x v="60"/>
    <n v="38001.14"/>
    <n v="118578.2"/>
    <n v="0.32047300000000001"/>
  </r>
  <r>
    <x v="0"/>
    <n v="2037"/>
    <n v="10"/>
    <x v="4"/>
    <s v="Meudon"/>
    <x v="532"/>
    <n v="294.19"/>
    <s v="Facture"/>
    <x v="1"/>
    <s v="décembre 25"/>
    <x v="10"/>
    <n v="12"/>
    <x v="123"/>
    <n v="38001.14"/>
    <n v="118578.2"/>
    <n v="0.32047300000000001"/>
  </r>
  <r>
    <x v="0"/>
    <n v="2038"/>
    <n v="56"/>
    <x v="19"/>
    <s v="Meudon"/>
    <x v="535"/>
    <n v="1162.81"/>
    <s v="Facture"/>
    <x v="1"/>
    <s v="décembre 25"/>
    <x v="10"/>
    <n v="12"/>
    <x v="59"/>
    <n v="38001.14"/>
    <n v="118578.2"/>
    <n v="0.32047300000000001"/>
  </r>
  <r>
    <x v="0"/>
    <n v="2039"/>
    <n v="4"/>
    <x v="1"/>
    <s v="Meudon"/>
    <x v="536"/>
    <n v="28.31"/>
    <s v="Facture"/>
    <x v="1"/>
    <s v="décembre 25"/>
    <x v="10"/>
    <n v="12"/>
    <x v="60"/>
    <n v="38001.14"/>
    <n v="118578.2"/>
    <n v="0.32047300000000001"/>
  </r>
  <r>
    <x v="0"/>
    <n v="2040"/>
    <n v="4"/>
    <x v="1"/>
    <s v="Meudon"/>
    <x v="536"/>
    <n v="220.28"/>
    <s v="Facture"/>
    <x v="1"/>
    <s v="décembre 25"/>
    <x v="10"/>
    <n v="12"/>
    <x v="60"/>
    <n v="38001.14"/>
    <n v="118578.2"/>
    <n v="0.32047300000000001"/>
  </r>
  <r>
    <x v="0"/>
    <n v="2041"/>
    <n v="15"/>
    <x v="0"/>
    <s v="Meudon"/>
    <x v="535"/>
    <n v="537.05999999999995"/>
    <s v="Facture"/>
    <x v="1"/>
    <s v="décembre 25"/>
    <x v="10"/>
    <n v="12"/>
    <x v="59"/>
    <n v="38001.14"/>
    <n v="118578.2"/>
    <n v="0.32047300000000001"/>
  </r>
  <r>
    <x v="0"/>
    <n v="2042"/>
    <n v="15"/>
    <x v="0"/>
    <s v="Meudon"/>
    <x v="537"/>
    <n v="99.96"/>
    <s v="Facture"/>
    <x v="1"/>
    <s v="décembre 25"/>
    <x v="10"/>
    <n v="12"/>
    <x v="61"/>
    <n v="38001.14"/>
    <n v="118578.2"/>
    <n v="0.32047300000000001"/>
  </r>
  <r>
    <x v="0"/>
    <n v="2043"/>
    <n v="15"/>
    <x v="0"/>
    <s v="Meudon"/>
    <x v="538"/>
    <n v="308.35000000000002"/>
    <s v="Facture"/>
    <x v="1"/>
    <s v="décembre 25"/>
    <x v="10"/>
    <n v="12"/>
    <x v="124"/>
    <n v="38001.14"/>
    <n v="118578.2"/>
    <n v="0.32047300000000001"/>
  </r>
  <r>
    <x v="0"/>
    <n v="2044"/>
    <n v="4"/>
    <x v="1"/>
    <s v="Meudon"/>
    <x v="538"/>
    <n v="21.1"/>
    <s v="Facture"/>
    <x v="1"/>
    <s v="décembre 25"/>
    <x v="10"/>
    <n v="12"/>
    <x v="124"/>
    <n v="38001.14"/>
    <n v="118578.2"/>
    <n v="0.32047300000000001"/>
  </r>
  <r>
    <x v="0"/>
    <n v="2045"/>
    <n v="4"/>
    <x v="1"/>
    <s v="Meudon"/>
    <x v="537"/>
    <n v="77.97"/>
    <s v="Facture"/>
    <x v="1"/>
    <s v="décembre 25"/>
    <x v="10"/>
    <n v="12"/>
    <x v="61"/>
    <n v="38001.14"/>
    <n v="118578.2"/>
    <n v="0.32047300000000001"/>
  </r>
  <r>
    <x v="0"/>
    <n v="2046"/>
    <n v="4"/>
    <x v="1"/>
    <s v="Meudon"/>
    <x v="538"/>
    <n v="100.43"/>
    <s v="Facture"/>
    <x v="1"/>
    <s v="décembre 25"/>
    <x v="10"/>
    <n v="12"/>
    <x v="124"/>
    <n v="38001.14"/>
    <n v="118578.2"/>
    <n v="0.32047300000000001"/>
  </r>
  <r>
    <x v="0"/>
    <n v="2047"/>
    <n v="4"/>
    <x v="1"/>
    <s v="Meudon"/>
    <x v="539"/>
    <n v="64.430000000000007"/>
    <s v="Facture"/>
    <x v="1"/>
    <s v="décembre 25"/>
    <x v="10"/>
    <n v="12"/>
    <x v="62"/>
    <n v="38001.14"/>
    <n v="118578.2"/>
    <n v="0.32047300000000001"/>
  </r>
  <r>
    <x v="0"/>
    <n v="2048"/>
    <n v="4"/>
    <x v="1"/>
    <s v="Meudon"/>
    <x v="539"/>
    <n v="209.39"/>
    <s v="Facture"/>
    <x v="1"/>
    <s v="décembre 25"/>
    <x v="10"/>
    <n v="12"/>
    <x v="62"/>
    <n v="38001.14"/>
    <n v="118578.2"/>
    <n v="0.32047300000000001"/>
  </r>
  <r>
    <x v="0"/>
    <n v="2050"/>
    <n v="56"/>
    <x v="19"/>
    <s v="Meudon"/>
    <x v="537"/>
    <n v="813.29"/>
    <s v="Facture"/>
    <x v="1"/>
    <s v="décembre 25"/>
    <x v="10"/>
    <n v="12"/>
    <x v="61"/>
    <n v="38001.14"/>
    <n v="118578.2"/>
    <n v="0.32047300000000001"/>
  </r>
  <r>
    <x v="0"/>
    <n v="2052"/>
    <n v="59"/>
    <x v="22"/>
    <s v="Meudon"/>
    <x v="539"/>
    <n v="530.38"/>
    <s v="Facture"/>
    <x v="1"/>
    <s v="décembre 25"/>
    <x v="10"/>
    <n v="12"/>
    <x v="62"/>
    <n v="38001.14"/>
    <n v="118578.2"/>
    <n v="0.32047300000000001"/>
  </r>
  <r>
    <x v="0"/>
    <n v="2053"/>
    <n v="63"/>
    <x v="21"/>
    <s v="Meudon"/>
    <x v="540"/>
    <n v="267.88"/>
    <s v="Facture"/>
    <x v="1"/>
    <s v="décembre 25"/>
    <x v="10"/>
    <n v="12"/>
    <x v="64"/>
    <n v="38001.14"/>
    <n v="118578.2"/>
    <n v="0.32047300000000001"/>
  </r>
  <r>
    <x v="0"/>
    <n v="2054"/>
    <n v="56"/>
    <x v="19"/>
    <s v="Meudon"/>
    <x v="540"/>
    <n v="380.52"/>
    <s v="Facture"/>
    <x v="1"/>
    <s v="décembre 25"/>
    <x v="10"/>
    <n v="12"/>
    <x v="64"/>
    <n v="38001.14"/>
    <n v="118578.2"/>
    <n v="0.32047300000000001"/>
  </r>
  <r>
    <x v="0"/>
    <n v="2055"/>
    <n v="21"/>
    <x v="10"/>
    <s v="Meudon"/>
    <x v="540"/>
    <n v="870"/>
    <s v="Facture"/>
    <x v="1"/>
    <s v="décembre 25"/>
    <x v="10"/>
    <n v="12"/>
    <x v="64"/>
    <n v="38001.14"/>
    <n v="118578.2"/>
    <n v="0.32047300000000001"/>
  </r>
  <r>
    <x v="0"/>
    <n v="2056"/>
    <n v="4"/>
    <x v="1"/>
    <s v="Meudon"/>
    <x v="540"/>
    <n v="185.52"/>
    <s v="Facture"/>
    <x v="1"/>
    <s v="décembre 25"/>
    <x v="10"/>
    <n v="12"/>
    <x v="64"/>
    <n v="38001.14"/>
    <n v="118578.2"/>
    <n v="0.32047300000000001"/>
  </r>
  <r>
    <x v="0"/>
    <n v="2057"/>
    <n v="4"/>
    <x v="1"/>
    <s v="Meudon"/>
    <x v="540"/>
    <n v="566.27"/>
    <s v="Facture"/>
    <x v="1"/>
    <s v="décembre 25"/>
    <x v="10"/>
    <n v="12"/>
    <x v="64"/>
    <n v="38001.14"/>
    <n v="118578.2"/>
    <n v="0.32047300000000001"/>
  </r>
  <r>
    <x v="0"/>
    <n v="2058"/>
    <n v="56"/>
    <x v="19"/>
    <s v="Meudon"/>
    <x v="540"/>
    <n v="97.17"/>
    <s v="Facture"/>
    <x v="1"/>
    <s v="décembre 25"/>
    <x v="10"/>
    <n v="12"/>
    <x v="64"/>
    <n v="38001.14"/>
    <n v="118578.2"/>
    <n v="0.32047300000000001"/>
  </r>
  <r>
    <x v="0"/>
    <n v="2059"/>
    <n v="56"/>
    <x v="19"/>
    <s v="Meudon"/>
    <x v="540"/>
    <n v="423.02"/>
    <s v="Facture"/>
    <x v="1"/>
    <s v="décembre 25"/>
    <x v="10"/>
    <n v="12"/>
    <x v="64"/>
    <n v="38001.14"/>
    <n v="118578.2"/>
    <n v="0.32047300000000001"/>
  </r>
  <r>
    <x v="0"/>
    <n v="2060"/>
    <n v="56"/>
    <x v="19"/>
    <s v="Meudon"/>
    <x v="541"/>
    <n v="1826.41"/>
    <s v="Facture"/>
    <x v="1"/>
    <s v="décembre 25"/>
    <x v="10"/>
    <n v="12"/>
    <x v="63"/>
    <n v="38001.14"/>
    <n v="118578.2"/>
    <n v="0.32047300000000001"/>
  </r>
  <r>
    <x v="0"/>
    <n v="2061"/>
    <n v="56"/>
    <x v="19"/>
    <s v="Meudon"/>
    <x v="541"/>
    <n v="106.95"/>
    <s v="Facture"/>
    <x v="1"/>
    <s v="décembre 25"/>
    <x v="10"/>
    <n v="12"/>
    <x v="63"/>
    <n v="38001.14"/>
    <n v="118578.2"/>
    <n v="0.32047300000000001"/>
  </r>
  <r>
    <x v="0"/>
    <n v="2062"/>
    <n v="4"/>
    <x v="1"/>
    <s v="Meudon"/>
    <x v="541"/>
    <n v="130.05000000000001"/>
    <s v="Facture"/>
    <x v="1"/>
    <s v="décembre 25"/>
    <x v="10"/>
    <n v="12"/>
    <x v="63"/>
    <n v="38001.14"/>
    <n v="118578.2"/>
    <n v="0.32047300000000001"/>
  </r>
  <r>
    <x v="0"/>
    <n v="2063"/>
    <n v="4"/>
    <x v="1"/>
    <s v="Meudon"/>
    <x v="541"/>
    <n v="157.47"/>
    <s v="Facture"/>
    <x v="1"/>
    <s v="décembre 25"/>
    <x v="10"/>
    <n v="12"/>
    <x v="63"/>
    <n v="38001.14"/>
    <n v="118578.2"/>
    <n v="0.32047300000000001"/>
  </r>
  <r>
    <x v="0"/>
    <n v="2064"/>
    <n v="56"/>
    <x v="19"/>
    <s v="Meudon"/>
    <x v="542"/>
    <n v="328.54"/>
    <s v="Facture"/>
    <x v="1"/>
    <s v="décembre 25"/>
    <x v="10"/>
    <n v="12"/>
    <x v="65"/>
    <n v="38001.14"/>
    <n v="118578.2"/>
    <n v="0.32047300000000001"/>
  </r>
  <r>
    <x v="0"/>
    <n v="2065"/>
    <n v="61"/>
    <x v="16"/>
    <s v="Meudon"/>
    <x v="542"/>
    <n v="146.11000000000001"/>
    <s v="Facture"/>
    <x v="1"/>
    <s v="décembre 25"/>
    <x v="10"/>
    <n v="12"/>
    <x v="65"/>
    <n v="38001.14"/>
    <n v="118578.2"/>
    <n v="0.32047300000000001"/>
  </r>
  <r>
    <x v="0"/>
    <n v="2066"/>
    <n v="63"/>
    <x v="21"/>
    <s v="Meudon"/>
    <x v="543"/>
    <n v="202.96"/>
    <s v="Facture"/>
    <x v="1"/>
    <s v="décembre 25"/>
    <x v="10"/>
    <n v="12"/>
    <x v="68"/>
    <n v="38001.14"/>
    <n v="118578.2"/>
    <n v="0.32047300000000001"/>
  </r>
  <r>
    <x v="0"/>
    <n v="2067"/>
    <n v="63"/>
    <x v="21"/>
    <s v="Meudon"/>
    <x v="544"/>
    <n v="349.17"/>
    <s v="Facture"/>
    <x v="1"/>
    <s v="décembre 25"/>
    <x v="10"/>
    <n v="12"/>
    <x v="126"/>
    <n v="38001.14"/>
    <n v="118578.2"/>
    <n v="0.32047300000000001"/>
  </r>
  <r>
    <x v="0"/>
    <n v="2068"/>
    <n v="15"/>
    <x v="0"/>
    <s v="Meudon"/>
    <x v="545"/>
    <n v="272.33"/>
    <s v="Facture"/>
    <x v="1"/>
    <s v="décembre 25"/>
    <x v="10"/>
    <n v="12"/>
    <x v="69"/>
    <n v="38001.14"/>
    <n v="118578.2"/>
    <n v="0.32047300000000001"/>
  </r>
  <r>
    <x v="0"/>
    <n v="2069"/>
    <n v="57"/>
    <x v="20"/>
    <s v="Meudon"/>
    <x v="539"/>
    <n v="419.97"/>
    <s v="Facture"/>
    <x v="1"/>
    <s v="décembre 25"/>
    <x v="10"/>
    <n v="12"/>
    <x v="62"/>
    <n v="38001.14"/>
    <n v="118578.2"/>
    <n v="0.32047300000000001"/>
  </r>
  <r>
    <x v="0"/>
    <n v="2070"/>
    <n v="56"/>
    <x v="19"/>
    <s v="Meudon"/>
    <x v="531"/>
    <n v="555.72"/>
    <s v="Facture"/>
    <x v="1"/>
    <s v="décembre 25"/>
    <x v="10"/>
    <n v="12"/>
    <x v="55"/>
    <n v="38001.14"/>
    <n v="118578.2"/>
    <n v="0.32047300000000001"/>
  </r>
  <r>
    <x v="0"/>
    <n v="2071"/>
    <n v="56"/>
    <x v="19"/>
    <s v="Meudon"/>
    <x v="531"/>
    <n v="44.75"/>
    <s v="Facture"/>
    <x v="1"/>
    <s v="décembre 25"/>
    <x v="10"/>
    <n v="12"/>
    <x v="55"/>
    <n v="38001.14"/>
    <n v="118578.2"/>
    <n v="0.32047300000000001"/>
  </r>
  <r>
    <x v="0"/>
    <n v="2072"/>
    <n v="56"/>
    <x v="19"/>
    <s v="Meudon"/>
    <x v="543"/>
    <n v="1307.3699999999999"/>
    <s v="Facture"/>
    <x v="1"/>
    <s v="décembre 25"/>
    <x v="10"/>
    <n v="12"/>
    <x v="68"/>
    <n v="38001.14"/>
    <n v="118578.2"/>
    <n v="0.32047300000000001"/>
  </r>
  <r>
    <x v="0"/>
    <n v="2073"/>
    <n v="56"/>
    <x v="19"/>
    <s v="Meudon"/>
    <x v="546"/>
    <n v="2439.3200000000002"/>
    <s v="Facture"/>
    <x v="1"/>
    <s v="décembre 25"/>
    <x v="10"/>
    <n v="12"/>
    <x v="71"/>
    <n v="38001.14"/>
    <n v="118578.2"/>
    <n v="0.32047300000000001"/>
  </r>
  <r>
    <x v="0"/>
    <n v="2074"/>
    <n v="61"/>
    <x v="16"/>
    <s v="Meudon"/>
    <x v="544"/>
    <n v="252.06"/>
    <s v="Facture"/>
    <x v="1"/>
    <s v="décembre 25"/>
    <x v="10"/>
    <n v="12"/>
    <x v="126"/>
    <n v="38001.14"/>
    <n v="118578.2"/>
    <n v="0.32047300000000001"/>
  </r>
  <r>
    <x v="0"/>
    <n v="2075"/>
    <n v="56"/>
    <x v="19"/>
    <s v="Meudon"/>
    <x v="547"/>
    <n v="944.27"/>
    <s v="Facture"/>
    <x v="2"/>
    <s v="janvier 26"/>
    <x v="11"/>
    <n v="1"/>
    <x v="15"/>
    <n v="44176.88"/>
    <n v="157435.26999999999"/>
    <n v="0.28060299999999999"/>
  </r>
  <r>
    <x v="0"/>
    <n v="2076"/>
    <n v="63"/>
    <x v="21"/>
    <s v="Meudon"/>
    <x v="547"/>
    <n v="343.59"/>
    <s v="Facture"/>
    <x v="2"/>
    <s v="janvier 26"/>
    <x v="11"/>
    <n v="1"/>
    <x v="15"/>
    <n v="44176.88"/>
    <n v="157435.26999999999"/>
    <n v="0.28060299999999999"/>
  </r>
  <r>
    <x v="0"/>
    <n v="2077"/>
    <n v="56"/>
    <x v="19"/>
    <s v="Meudon"/>
    <x v="548"/>
    <n v="1321.61"/>
    <s v="Facture"/>
    <x v="2"/>
    <s v="janvier 26"/>
    <x v="11"/>
    <n v="1"/>
    <x v="13"/>
    <n v="44176.88"/>
    <n v="157435.26999999999"/>
    <n v="0.28060299999999999"/>
  </r>
  <r>
    <x v="0"/>
    <n v="2078"/>
    <n v="56"/>
    <x v="19"/>
    <s v="Meudon"/>
    <x v="548"/>
    <n v="299.98"/>
    <s v="Facture"/>
    <x v="2"/>
    <s v="janvier 26"/>
    <x v="11"/>
    <n v="1"/>
    <x v="13"/>
    <n v="44176.88"/>
    <n v="157435.26999999999"/>
    <n v="0.28060299999999999"/>
  </r>
  <r>
    <x v="0"/>
    <n v="2079"/>
    <n v="56"/>
    <x v="19"/>
    <s v="Meudon"/>
    <x v="549"/>
    <n v="594.61"/>
    <s v="Facture"/>
    <x v="2"/>
    <s v="janvier 26"/>
    <x v="11"/>
    <n v="1"/>
    <x v="14"/>
    <n v="44176.88"/>
    <n v="157435.26999999999"/>
    <n v="0.28060299999999999"/>
  </r>
  <r>
    <x v="0"/>
    <n v="2080"/>
    <n v="4"/>
    <x v="1"/>
    <s v="Meudon"/>
    <x v="549"/>
    <n v="524.72"/>
    <s v="Facture"/>
    <x v="2"/>
    <s v="janvier 26"/>
    <x v="11"/>
    <n v="1"/>
    <x v="14"/>
    <n v="44176.88"/>
    <n v="157435.26999999999"/>
    <n v="0.28060299999999999"/>
  </r>
  <r>
    <x v="0"/>
    <n v="2081"/>
    <n v="4"/>
    <x v="1"/>
    <s v="Meudon"/>
    <x v="549"/>
    <n v="91.41"/>
    <s v="Facture"/>
    <x v="2"/>
    <s v="janvier 26"/>
    <x v="11"/>
    <n v="1"/>
    <x v="14"/>
    <n v="44176.88"/>
    <n v="157435.26999999999"/>
    <n v="0.28060299999999999"/>
  </r>
  <r>
    <x v="0"/>
    <n v="2082"/>
    <n v="56"/>
    <x v="19"/>
    <s v="Meudon"/>
    <x v="549"/>
    <n v="490.44"/>
    <s v="Facture"/>
    <x v="2"/>
    <s v="janvier 26"/>
    <x v="11"/>
    <n v="1"/>
    <x v="14"/>
    <n v="44176.88"/>
    <n v="157435.26999999999"/>
    <n v="0.28060299999999999"/>
  </r>
  <r>
    <x v="0"/>
    <n v="2083"/>
    <n v="56"/>
    <x v="19"/>
    <s v="Meudon"/>
    <x v="549"/>
    <n v="216.39"/>
    <s v="Facture"/>
    <x v="2"/>
    <s v="janvier 26"/>
    <x v="11"/>
    <n v="1"/>
    <x v="14"/>
    <n v="44176.88"/>
    <n v="157435.26999999999"/>
    <n v="0.28060299999999999"/>
  </r>
  <r>
    <x v="0"/>
    <n v="2084"/>
    <n v="63"/>
    <x v="21"/>
    <s v="Meudon"/>
    <x v="549"/>
    <n v="611.85"/>
    <s v="Facture"/>
    <x v="2"/>
    <s v="janvier 26"/>
    <x v="11"/>
    <n v="1"/>
    <x v="14"/>
    <n v="44176.88"/>
    <n v="157435.26999999999"/>
    <n v="0.28060299999999999"/>
  </r>
  <r>
    <x v="0"/>
    <n v="2085"/>
    <n v="4"/>
    <x v="1"/>
    <s v="Meudon"/>
    <x v="548"/>
    <n v="117.6"/>
    <s v="Facture"/>
    <x v="2"/>
    <s v="janvier 26"/>
    <x v="11"/>
    <n v="1"/>
    <x v="13"/>
    <n v="44176.88"/>
    <n v="157435.26999999999"/>
    <n v="0.28060299999999999"/>
  </r>
  <r>
    <x v="0"/>
    <n v="2086"/>
    <n v="63"/>
    <x v="21"/>
    <s v="Meudon"/>
    <x v="548"/>
    <n v="98.93"/>
    <s v="Facture"/>
    <x v="2"/>
    <s v="janvier 26"/>
    <x v="11"/>
    <n v="1"/>
    <x v="13"/>
    <n v="44176.88"/>
    <n v="157435.26999999999"/>
    <n v="0.28060299999999999"/>
  </r>
  <r>
    <x v="0"/>
    <n v="2087"/>
    <n v="63"/>
    <x v="21"/>
    <s v="Meudon"/>
    <x v="548"/>
    <n v="55"/>
    <s v="Facture"/>
    <x v="2"/>
    <s v="janvier 26"/>
    <x v="11"/>
    <n v="1"/>
    <x v="13"/>
    <n v="44176.88"/>
    <n v="157435.26999999999"/>
    <n v="0.28060299999999999"/>
  </r>
  <r>
    <x v="0"/>
    <n v="2088"/>
    <n v="61"/>
    <x v="16"/>
    <s v="Meudon"/>
    <x v="550"/>
    <n v="187.08"/>
    <s v="Facture"/>
    <x v="2"/>
    <s v="janvier 26"/>
    <x v="11"/>
    <n v="1"/>
    <x v="12"/>
    <n v="44176.88"/>
    <n v="157435.26999999999"/>
    <n v="0.28060299999999999"/>
  </r>
  <r>
    <x v="0"/>
    <n v="2089"/>
    <n v="62"/>
    <x v="23"/>
    <s v="Meudon"/>
    <x v="550"/>
    <n v="1935.45"/>
    <s v="Facture"/>
    <x v="2"/>
    <s v="janvier 26"/>
    <x v="11"/>
    <n v="1"/>
    <x v="12"/>
    <n v="44176.88"/>
    <n v="157435.26999999999"/>
    <n v="0.28060299999999999"/>
  </r>
  <r>
    <x v="0"/>
    <n v="2090"/>
    <n v="56"/>
    <x v="19"/>
    <s v="Meudon"/>
    <x v="550"/>
    <n v="691.28"/>
    <s v="Facture"/>
    <x v="2"/>
    <s v="janvier 26"/>
    <x v="11"/>
    <n v="1"/>
    <x v="12"/>
    <n v="44176.88"/>
    <n v="157435.26999999999"/>
    <n v="0.28060299999999999"/>
  </r>
  <r>
    <x v="0"/>
    <n v="2091"/>
    <n v="63"/>
    <x v="21"/>
    <s v="Meudon"/>
    <x v="550"/>
    <n v="299"/>
    <s v="Facture"/>
    <x v="2"/>
    <s v="janvier 26"/>
    <x v="11"/>
    <n v="1"/>
    <x v="12"/>
    <n v="44176.88"/>
    <n v="157435.26999999999"/>
    <n v="0.28060299999999999"/>
  </r>
  <r>
    <x v="0"/>
    <n v="2092"/>
    <n v="56"/>
    <x v="19"/>
    <s v="Meudon"/>
    <x v="550"/>
    <n v="293.97000000000003"/>
    <s v="Facture"/>
    <x v="2"/>
    <s v="janvier 26"/>
    <x v="11"/>
    <n v="1"/>
    <x v="12"/>
    <n v="44176.88"/>
    <n v="157435.26999999999"/>
    <n v="0.28060299999999999"/>
  </r>
  <r>
    <x v="0"/>
    <n v="2093"/>
    <n v="4"/>
    <x v="1"/>
    <s v="Meudon"/>
    <x v="550"/>
    <n v="312.83"/>
    <s v="Facture"/>
    <x v="2"/>
    <s v="janvier 26"/>
    <x v="11"/>
    <n v="1"/>
    <x v="12"/>
    <n v="44176.88"/>
    <n v="157435.26999999999"/>
    <n v="0.28060299999999999"/>
  </r>
  <r>
    <x v="0"/>
    <n v="2094"/>
    <n v="59"/>
    <x v="22"/>
    <s v="Meudon"/>
    <x v="550"/>
    <n v="176.84"/>
    <s v="Facture"/>
    <x v="2"/>
    <s v="janvier 26"/>
    <x v="11"/>
    <n v="1"/>
    <x v="12"/>
    <n v="44176.88"/>
    <n v="157435.26999999999"/>
    <n v="0.28060299999999999"/>
  </r>
  <r>
    <x v="0"/>
    <n v="2095"/>
    <n v="4"/>
    <x v="1"/>
    <s v="Meudon"/>
    <x v="551"/>
    <n v="496.03"/>
    <s v="Facture"/>
    <x v="2"/>
    <s v="janvier 26"/>
    <x v="11"/>
    <n v="1"/>
    <x v="189"/>
    <n v="44176.88"/>
    <n v="157435.26999999999"/>
    <n v="0.28060299999999999"/>
  </r>
  <r>
    <x v="0"/>
    <n v="2096"/>
    <n v="63"/>
    <x v="21"/>
    <s v="Meudon"/>
    <x v="552"/>
    <n v="695.58"/>
    <s v="Facture"/>
    <x v="2"/>
    <s v="janvier 26"/>
    <x v="11"/>
    <n v="1"/>
    <x v="11"/>
    <n v="44176.88"/>
    <n v="157435.26999999999"/>
    <n v="0.28060299999999999"/>
  </r>
  <r>
    <x v="0"/>
    <n v="2097"/>
    <n v="56"/>
    <x v="19"/>
    <s v="Meudon"/>
    <x v="552"/>
    <n v="193.37"/>
    <s v="Facture"/>
    <x v="2"/>
    <s v="janvier 26"/>
    <x v="11"/>
    <n v="1"/>
    <x v="11"/>
    <n v="44176.88"/>
    <n v="157435.26999999999"/>
    <n v="0.28060299999999999"/>
  </r>
  <r>
    <x v="0"/>
    <n v="2098"/>
    <n v="63"/>
    <x v="21"/>
    <s v="Meudon"/>
    <x v="551"/>
    <n v="46.69"/>
    <s v="Facture"/>
    <x v="2"/>
    <s v="janvier 26"/>
    <x v="11"/>
    <n v="1"/>
    <x v="189"/>
    <n v="44176.88"/>
    <n v="157435.26999999999"/>
    <n v="0.28060299999999999"/>
  </r>
  <r>
    <x v="0"/>
    <n v="2099"/>
    <n v="56"/>
    <x v="19"/>
    <s v="Meudon"/>
    <x v="551"/>
    <n v="308.70999999999998"/>
    <s v="Facture"/>
    <x v="2"/>
    <s v="janvier 26"/>
    <x v="11"/>
    <n v="1"/>
    <x v="189"/>
    <n v="44176.88"/>
    <n v="157435.26999999999"/>
    <n v="0.28060299999999999"/>
  </r>
  <r>
    <x v="0"/>
    <n v="2100"/>
    <n v="56"/>
    <x v="19"/>
    <s v="Meudon"/>
    <x v="552"/>
    <n v="465.93"/>
    <s v="Facture"/>
    <x v="2"/>
    <s v="janvier 26"/>
    <x v="11"/>
    <n v="1"/>
    <x v="11"/>
    <n v="44176.88"/>
    <n v="157435.26999999999"/>
    <n v="0.28060299999999999"/>
  </r>
  <r>
    <x v="0"/>
    <n v="2101"/>
    <n v="56"/>
    <x v="19"/>
    <s v="Meudon"/>
    <x v="552"/>
    <n v="1369.57"/>
    <s v="Facture"/>
    <x v="2"/>
    <s v="janvier 26"/>
    <x v="11"/>
    <n v="1"/>
    <x v="11"/>
    <n v="44176.88"/>
    <n v="157435.26999999999"/>
    <n v="0.28060299999999999"/>
  </r>
  <r>
    <x v="0"/>
    <n v="2102"/>
    <n v="59"/>
    <x v="22"/>
    <s v="Meudon"/>
    <x v="552"/>
    <n v="383.78"/>
    <s v="Facture"/>
    <x v="2"/>
    <s v="janvier 26"/>
    <x v="11"/>
    <n v="1"/>
    <x v="11"/>
    <n v="44176.88"/>
    <n v="157435.26999999999"/>
    <n v="0.28060299999999999"/>
  </r>
  <r>
    <x v="0"/>
    <n v="2103"/>
    <n v="4"/>
    <x v="1"/>
    <s v="Meudon"/>
    <x v="553"/>
    <n v="216.04"/>
    <s v="Facture"/>
    <x v="2"/>
    <s v="janvier 26"/>
    <x v="11"/>
    <n v="1"/>
    <x v="7"/>
    <n v="44176.88"/>
    <n v="157435.26999999999"/>
    <n v="0.28060299999999999"/>
  </r>
  <r>
    <x v="0"/>
    <n v="2104"/>
    <n v="4"/>
    <x v="1"/>
    <s v="Meudon"/>
    <x v="553"/>
    <n v="210.04"/>
    <s v="Facture"/>
    <x v="2"/>
    <s v="janvier 26"/>
    <x v="11"/>
    <n v="1"/>
    <x v="7"/>
    <n v="44176.88"/>
    <n v="157435.26999999999"/>
    <n v="0.28060299999999999"/>
  </r>
  <r>
    <x v="0"/>
    <n v="2105"/>
    <n v="4"/>
    <x v="1"/>
    <s v="Meudon"/>
    <x v="554"/>
    <n v="222.97"/>
    <s v="Facture"/>
    <x v="2"/>
    <s v="janvier 26"/>
    <x v="11"/>
    <n v="1"/>
    <x v="6"/>
    <n v="44176.88"/>
    <n v="157435.26999999999"/>
    <n v="0.28060299999999999"/>
  </r>
  <r>
    <x v="0"/>
    <n v="2106"/>
    <n v="56"/>
    <x v="19"/>
    <s v="Meudon"/>
    <x v="554"/>
    <n v="701.57"/>
    <s v="Facture"/>
    <x v="2"/>
    <s v="janvier 26"/>
    <x v="11"/>
    <n v="1"/>
    <x v="6"/>
    <n v="44176.88"/>
    <n v="157435.26999999999"/>
    <n v="0.28060299999999999"/>
  </r>
  <r>
    <x v="0"/>
    <n v="2107"/>
    <n v="56"/>
    <x v="19"/>
    <s v="Meudon"/>
    <x v="554"/>
    <n v="639.55999999999995"/>
    <s v="Facture"/>
    <x v="2"/>
    <s v="janvier 26"/>
    <x v="11"/>
    <n v="1"/>
    <x v="6"/>
    <n v="44176.88"/>
    <n v="157435.26999999999"/>
    <n v="0.28060299999999999"/>
  </r>
  <r>
    <x v="0"/>
    <n v="2108"/>
    <n v="56"/>
    <x v="19"/>
    <s v="Meudon"/>
    <x v="553"/>
    <n v="529"/>
    <s v="Facture"/>
    <x v="2"/>
    <s v="janvier 26"/>
    <x v="11"/>
    <n v="1"/>
    <x v="7"/>
    <n v="44176.88"/>
    <n v="157435.26999999999"/>
    <n v="0.28060299999999999"/>
  </r>
  <r>
    <x v="0"/>
    <n v="2109"/>
    <n v="56"/>
    <x v="19"/>
    <s v="Meudon"/>
    <x v="555"/>
    <n v="58.6"/>
    <s v="Facture"/>
    <x v="2"/>
    <s v="janvier 26"/>
    <x v="11"/>
    <n v="1"/>
    <x v="10"/>
    <n v="44176.88"/>
    <n v="157435.26999999999"/>
    <n v="0.28060299999999999"/>
  </r>
  <r>
    <x v="0"/>
    <n v="2110"/>
    <n v="61"/>
    <x v="16"/>
    <s v="Meudon"/>
    <x v="556"/>
    <n v="187.08"/>
    <s v="Facture"/>
    <x v="2"/>
    <s v="janvier 26"/>
    <x v="11"/>
    <n v="1"/>
    <x v="2"/>
    <n v="44176.88"/>
    <n v="157435.26999999999"/>
    <n v="0.28060299999999999"/>
  </r>
  <r>
    <x v="0"/>
    <n v="2111"/>
    <n v="56"/>
    <x v="19"/>
    <s v="Meudon"/>
    <x v="557"/>
    <n v="190.74"/>
    <s v="Facture"/>
    <x v="2"/>
    <s v="janvier 26"/>
    <x v="11"/>
    <n v="1"/>
    <x v="9"/>
    <n v="44176.88"/>
    <n v="157435.26999999999"/>
    <n v="0.28060299999999999"/>
  </r>
  <r>
    <x v="0"/>
    <n v="2112"/>
    <n v="4"/>
    <x v="1"/>
    <s v="Meudon"/>
    <x v="556"/>
    <n v="140.72999999999999"/>
    <s v="Facture"/>
    <x v="2"/>
    <s v="janvier 26"/>
    <x v="11"/>
    <n v="1"/>
    <x v="2"/>
    <n v="44176.88"/>
    <n v="157435.26999999999"/>
    <n v="0.28060299999999999"/>
  </r>
  <r>
    <x v="0"/>
    <n v="2113"/>
    <n v="56"/>
    <x v="19"/>
    <s v="Meudon"/>
    <x v="558"/>
    <n v="153.12"/>
    <s v="Facture"/>
    <x v="2"/>
    <s v="janvier 26"/>
    <x v="11"/>
    <n v="1"/>
    <x v="0"/>
    <n v="44176.88"/>
    <n v="157435.26999999999"/>
    <n v="0.28060299999999999"/>
  </r>
  <r>
    <x v="0"/>
    <n v="2114"/>
    <n v="56"/>
    <x v="19"/>
    <s v="Meudon"/>
    <x v="545"/>
    <n v="272.33"/>
    <s v="Facture"/>
    <x v="1"/>
    <s v="décembre 25"/>
    <x v="10"/>
    <n v="12"/>
    <x v="69"/>
    <n v="38001.14"/>
    <n v="118578.2"/>
    <n v="0.32047300000000001"/>
  </r>
  <r>
    <x v="0"/>
    <n v="2115"/>
    <n v="4"/>
    <x v="1"/>
    <s v="Meudon"/>
    <x v="544"/>
    <n v="326.93"/>
    <s v="Facture"/>
    <x v="1"/>
    <s v="décembre 25"/>
    <x v="10"/>
    <n v="12"/>
    <x v="126"/>
    <n v="38001.14"/>
    <n v="118578.2"/>
    <n v="0.32047300000000001"/>
  </r>
  <r>
    <x v="0"/>
    <n v="2116"/>
    <n v="4"/>
    <x v="1"/>
    <s v="Meudon"/>
    <x v="558"/>
    <n v="683.26"/>
    <s v="Facture"/>
    <x v="2"/>
    <s v="janvier 26"/>
    <x v="11"/>
    <n v="1"/>
    <x v="0"/>
    <n v="44176.88"/>
    <n v="157435.26999999999"/>
    <n v="0.28060299999999999"/>
  </r>
  <r>
    <x v="0"/>
    <n v="2117"/>
    <n v="63"/>
    <x v="21"/>
    <s v="Meudon"/>
    <x v="544"/>
    <n v="348.9"/>
    <s v="Facture"/>
    <x v="1"/>
    <s v="décembre 25"/>
    <x v="10"/>
    <n v="12"/>
    <x v="126"/>
    <n v="38001.14"/>
    <n v="118578.2"/>
    <n v="0.32047300000000001"/>
  </r>
  <r>
    <x v="0"/>
    <n v="2118"/>
    <n v="62"/>
    <x v="23"/>
    <s v="Meudon"/>
    <x v="559"/>
    <n v="1834.37"/>
    <s v="Facture"/>
    <x v="2"/>
    <s v="janvier 26"/>
    <x v="11"/>
    <n v="1"/>
    <x v="4"/>
    <n v="44176.88"/>
    <n v="157435.26999999999"/>
    <n v="0.28060299999999999"/>
  </r>
  <r>
    <x v="0"/>
    <n v="2119"/>
    <n v="56"/>
    <x v="19"/>
    <s v="Meudon"/>
    <x v="560"/>
    <n v="1499.19"/>
    <s v="Facture"/>
    <x v="2"/>
    <s v="janvier 26"/>
    <x v="11"/>
    <n v="1"/>
    <x v="5"/>
    <n v="44176.88"/>
    <n v="157435.26999999999"/>
    <n v="0.28060299999999999"/>
  </r>
  <r>
    <x v="0"/>
    <n v="2120"/>
    <n v="4"/>
    <x v="1"/>
    <s v="Meudon"/>
    <x v="560"/>
    <n v="397.24"/>
    <s v="Facture"/>
    <x v="2"/>
    <s v="janvier 26"/>
    <x v="11"/>
    <n v="1"/>
    <x v="5"/>
    <n v="44176.88"/>
    <n v="157435.26999999999"/>
    <n v="0.28060299999999999"/>
  </r>
  <r>
    <x v="0"/>
    <n v="2121"/>
    <n v="63"/>
    <x v="21"/>
    <s v="Meudon"/>
    <x v="556"/>
    <n v="121.75"/>
    <s v="Facture"/>
    <x v="2"/>
    <s v="janvier 26"/>
    <x v="11"/>
    <n v="1"/>
    <x v="2"/>
    <n v="44176.88"/>
    <n v="157435.26999999999"/>
    <n v="0.28060299999999999"/>
  </r>
  <r>
    <x v="0"/>
    <n v="2122"/>
    <n v="56"/>
    <x v="19"/>
    <s v="Meudon"/>
    <x v="560"/>
    <n v="86.92"/>
    <s v="Facture"/>
    <x v="2"/>
    <s v="janvier 26"/>
    <x v="11"/>
    <n v="1"/>
    <x v="5"/>
    <n v="44176.88"/>
    <n v="157435.26999999999"/>
    <n v="0.28060299999999999"/>
  </r>
  <r>
    <x v="0"/>
    <n v="2123"/>
    <n v="56"/>
    <x v="19"/>
    <s v="Meudon"/>
    <x v="558"/>
    <n v="1922.66"/>
    <s v="Facture"/>
    <x v="2"/>
    <s v="janvier 26"/>
    <x v="11"/>
    <n v="1"/>
    <x v="0"/>
    <n v="44176.88"/>
    <n v="157435.26999999999"/>
    <n v="0.28060299999999999"/>
  </r>
  <r>
    <x v="0"/>
    <n v="2124"/>
    <n v="56"/>
    <x v="19"/>
    <s v="Meudon"/>
    <x v="558"/>
    <n v="455.01"/>
    <s v="Facture"/>
    <x v="2"/>
    <s v="janvier 26"/>
    <x v="11"/>
    <n v="1"/>
    <x v="0"/>
    <n v="44176.88"/>
    <n v="157435.26999999999"/>
    <n v="0.28060299999999999"/>
  </r>
  <r>
    <x v="0"/>
    <n v="2125"/>
    <n v="56"/>
    <x v="19"/>
    <s v="Meudon"/>
    <x v="561"/>
    <n v="518.25"/>
    <s v="Facture"/>
    <x v="2"/>
    <s v="janvier 26"/>
    <x v="11"/>
    <n v="1"/>
    <x v="1"/>
    <n v="44176.88"/>
    <n v="157435.26999999999"/>
    <n v="0.28060299999999999"/>
  </r>
  <r>
    <x v="0"/>
    <n v="2126"/>
    <n v="63"/>
    <x v="21"/>
    <s v="Meudon"/>
    <x v="562"/>
    <n v="337.78"/>
    <s v="Facture"/>
    <x v="1"/>
    <s v="décembre 25"/>
    <x v="10"/>
    <n v="12"/>
    <x v="127"/>
    <n v="38001.14"/>
    <n v="118578.2"/>
    <n v="0.32047300000000001"/>
  </r>
  <r>
    <x v="0"/>
    <n v="2127"/>
    <n v="56"/>
    <x v="19"/>
    <s v="Meudon"/>
    <x v="562"/>
    <n v="278.26"/>
    <s v="Facture"/>
    <x v="1"/>
    <s v="décembre 25"/>
    <x v="10"/>
    <n v="12"/>
    <x v="127"/>
    <n v="38001.14"/>
    <n v="118578.2"/>
    <n v="0.32047300000000001"/>
  </r>
  <r>
    <x v="0"/>
    <n v="2128"/>
    <n v="61"/>
    <x v="16"/>
    <s v="Meudon"/>
    <x v="544"/>
    <n v="252.06"/>
    <s v="Facture"/>
    <x v="1"/>
    <s v="décembre 25"/>
    <x v="10"/>
    <n v="12"/>
    <x v="126"/>
    <n v="38001.14"/>
    <n v="118578.2"/>
    <n v="0.32047300000000001"/>
  </r>
  <r>
    <x v="0"/>
    <n v="2129"/>
    <n v="56"/>
    <x v="19"/>
    <s v="Meudon"/>
    <x v="546"/>
    <n v="2899.57"/>
    <s v="Facture"/>
    <x v="1"/>
    <s v="décembre 25"/>
    <x v="10"/>
    <n v="12"/>
    <x v="71"/>
    <n v="38001.14"/>
    <n v="118578.2"/>
    <n v="0.32047300000000001"/>
  </r>
  <r>
    <x v="0"/>
    <n v="2130"/>
    <n v="59"/>
    <x v="22"/>
    <s v="Meudon"/>
    <x v="563"/>
    <n v="588.85"/>
    <s v="Facture"/>
    <x v="1"/>
    <s v="décembre 25"/>
    <x v="10"/>
    <n v="12"/>
    <x v="67"/>
    <n v="38001.14"/>
    <n v="118578.2"/>
    <n v="0.32047300000000001"/>
  </r>
  <r>
    <x v="0"/>
    <n v="2131"/>
    <n v="4"/>
    <x v="1"/>
    <s v="Meudon"/>
    <x v="545"/>
    <n v="41.4"/>
    <s v="Facture"/>
    <x v="1"/>
    <s v="décembre 25"/>
    <x v="10"/>
    <n v="12"/>
    <x v="69"/>
    <n v="38001.14"/>
    <n v="118578.2"/>
    <n v="0.32047300000000001"/>
  </r>
  <r>
    <x v="0"/>
    <n v="2132"/>
    <n v="4"/>
    <x v="1"/>
    <s v="Meudon"/>
    <x v="545"/>
    <n v="253.55"/>
    <s v="Facture"/>
    <x v="1"/>
    <s v="décembre 25"/>
    <x v="10"/>
    <n v="12"/>
    <x v="69"/>
    <n v="38001.14"/>
    <n v="118578.2"/>
    <n v="0.32047300000000001"/>
  </r>
  <r>
    <x v="0"/>
    <n v="2133"/>
    <n v="63"/>
    <x v="21"/>
    <s v="Meudon"/>
    <x v="564"/>
    <n v="352.76"/>
    <s v="Facture"/>
    <x v="1"/>
    <s v="décembre 25"/>
    <x v="10"/>
    <n v="12"/>
    <x v="66"/>
    <n v="38001.14"/>
    <n v="118578.2"/>
    <n v="0.32047300000000001"/>
  </r>
  <r>
    <x v="0"/>
    <n v="2134"/>
    <n v="63"/>
    <x v="21"/>
    <s v="Meudon"/>
    <x v="527"/>
    <n v="202.84"/>
    <s v="Facture"/>
    <x v="1"/>
    <s v="décembre 25"/>
    <x v="10"/>
    <n v="12"/>
    <x v="54"/>
    <n v="38001.14"/>
    <n v="118578.2"/>
    <n v="0.32047300000000001"/>
  </r>
  <r>
    <x v="0"/>
    <n v="2135"/>
    <n v="56"/>
    <x v="19"/>
    <s v="Meudon"/>
    <x v="543"/>
    <n v="1250.1099999999999"/>
    <s v="Facture"/>
    <x v="1"/>
    <s v="décembre 25"/>
    <x v="10"/>
    <n v="12"/>
    <x v="68"/>
    <n v="38001.14"/>
    <n v="118578.2"/>
    <n v="0.32047300000000001"/>
  </r>
  <r>
    <x v="0"/>
    <n v="2136"/>
    <n v="63"/>
    <x v="21"/>
    <s v="Meudon"/>
    <x v="560"/>
    <n v="228.96"/>
    <s v="Facture"/>
    <x v="2"/>
    <s v="janvier 26"/>
    <x v="11"/>
    <n v="1"/>
    <x v="5"/>
    <n v="44176.88"/>
    <n v="157435.26999999999"/>
    <n v="0.28060299999999999"/>
  </r>
  <r>
    <x v="0"/>
    <n v="2137"/>
    <n v="57"/>
    <x v="20"/>
    <s v="Meudon"/>
    <x v="539"/>
    <n v="419.57"/>
    <s v="Facture"/>
    <x v="1"/>
    <s v="décembre 25"/>
    <x v="10"/>
    <n v="12"/>
    <x v="62"/>
    <n v="38001.14"/>
    <n v="118578.2"/>
    <n v="0.32047300000000001"/>
  </r>
  <r>
    <x v="0"/>
    <n v="2138"/>
    <n v="57"/>
    <x v="20"/>
    <s v="Meudon"/>
    <x v="562"/>
    <n v="612.29"/>
    <s v="Facture"/>
    <x v="1"/>
    <s v="décembre 25"/>
    <x v="10"/>
    <n v="12"/>
    <x v="127"/>
    <n v="38001.14"/>
    <n v="118578.2"/>
    <n v="0.32047300000000001"/>
  </r>
  <r>
    <x v="0"/>
    <n v="2139"/>
    <n v="57"/>
    <x v="20"/>
    <s v="Meudon"/>
    <x v="556"/>
    <n v="465.27"/>
    <s v="Facture"/>
    <x v="2"/>
    <s v="janvier 26"/>
    <x v="11"/>
    <n v="1"/>
    <x v="2"/>
    <n v="44176.88"/>
    <n v="157435.26999999999"/>
    <n v="0.28060299999999999"/>
  </r>
  <r>
    <x v="0"/>
    <n v="2140"/>
    <n v="4"/>
    <x v="1"/>
    <s v="Meudon"/>
    <x v="565"/>
    <n v="662.28"/>
    <s v="Facture"/>
    <x v="2"/>
    <s v="janvier 26"/>
    <x v="11"/>
    <n v="1"/>
    <x v="16"/>
    <n v="44176.88"/>
    <n v="157435.26999999999"/>
    <n v="0.28060299999999999"/>
  </r>
  <r>
    <x v="0"/>
    <n v="2141"/>
    <n v="56"/>
    <x v="19"/>
    <s v="Meudon"/>
    <x v="565"/>
    <n v="910.65"/>
    <s v="Facture"/>
    <x v="2"/>
    <s v="janvier 26"/>
    <x v="11"/>
    <n v="1"/>
    <x v="16"/>
    <n v="44176.88"/>
    <n v="157435.26999999999"/>
    <n v="0.28060299999999999"/>
  </r>
  <r>
    <x v="0"/>
    <n v="2142"/>
    <n v="56"/>
    <x v="19"/>
    <s v="Meudon"/>
    <x v="565"/>
    <n v="244.03"/>
    <s v="Facture"/>
    <x v="2"/>
    <s v="janvier 26"/>
    <x v="11"/>
    <n v="1"/>
    <x v="16"/>
    <n v="44176.88"/>
    <n v="157435.26999999999"/>
    <n v="0.28060299999999999"/>
  </r>
  <r>
    <x v="0"/>
    <n v="2143"/>
    <n v="62"/>
    <x v="23"/>
    <s v="Meudon"/>
    <x v="565"/>
    <n v="209.6"/>
    <s v="Facture"/>
    <x v="2"/>
    <s v="janvier 26"/>
    <x v="11"/>
    <n v="1"/>
    <x v="16"/>
    <n v="44176.88"/>
    <n v="157435.26999999999"/>
    <n v="0.28060299999999999"/>
  </r>
  <r>
    <x v="0"/>
    <n v="2144"/>
    <n v="56"/>
    <x v="19"/>
    <s v="Meudon"/>
    <x v="566"/>
    <n v="1279.32"/>
    <s v="Facture"/>
    <x v="2"/>
    <s v="janvier 26"/>
    <x v="11"/>
    <n v="1"/>
    <x v="17"/>
    <n v="44176.88"/>
    <n v="157435.26999999999"/>
    <n v="0.28060299999999999"/>
  </r>
  <r>
    <x v="0"/>
    <n v="2145"/>
    <n v="63"/>
    <x v="21"/>
    <s v="Meudon"/>
    <x v="566"/>
    <n v="808.21"/>
    <s v="Facture"/>
    <x v="2"/>
    <s v="janvier 26"/>
    <x v="11"/>
    <n v="1"/>
    <x v="17"/>
    <n v="44176.88"/>
    <n v="157435.26999999999"/>
    <n v="0.28060299999999999"/>
  </r>
  <r>
    <x v="0"/>
    <n v="2146"/>
    <n v="4"/>
    <x v="1"/>
    <s v="Meudon"/>
    <x v="566"/>
    <n v="676.42"/>
    <s v="Facture"/>
    <x v="2"/>
    <s v="janvier 26"/>
    <x v="11"/>
    <n v="1"/>
    <x v="17"/>
    <n v="44176.88"/>
    <n v="157435.26999999999"/>
    <n v="0.28060299999999999"/>
  </r>
  <r>
    <x v="0"/>
    <n v="2147"/>
    <n v="56"/>
    <x v="19"/>
    <s v="Meudon"/>
    <x v="566"/>
    <n v="168.8"/>
    <s v="Facture"/>
    <x v="2"/>
    <s v="janvier 26"/>
    <x v="11"/>
    <n v="1"/>
    <x v="17"/>
    <n v="44176.88"/>
    <n v="157435.26999999999"/>
    <n v="0.28060299999999999"/>
  </r>
  <r>
    <x v="0"/>
    <n v="2148"/>
    <n v="56"/>
    <x v="19"/>
    <s v="Meudon"/>
    <x v="567"/>
    <n v="658.44"/>
    <s v="Facture"/>
    <x v="2"/>
    <s v="janvier 26"/>
    <x v="11"/>
    <n v="1"/>
    <x v="18"/>
    <n v="44176.88"/>
    <n v="157435.26999999999"/>
    <n v="0.28060299999999999"/>
  </r>
  <r>
    <x v="0"/>
    <n v="2149"/>
    <n v="63"/>
    <x v="21"/>
    <s v="Meudon"/>
    <x v="567"/>
    <n v="58.2"/>
    <s v="Facture"/>
    <x v="2"/>
    <s v="janvier 26"/>
    <x v="11"/>
    <n v="1"/>
    <x v="18"/>
    <n v="44176.88"/>
    <n v="157435.26999999999"/>
    <n v="0.28060299999999999"/>
  </r>
  <r>
    <x v="0"/>
    <n v="2150"/>
    <n v="56"/>
    <x v="19"/>
    <s v="Meudon"/>
    <x v="567"/>
    <n v="220.29"/>
    <s v="Facture"/>
    <x v="2"/>
    <s v="janvier 26"/>
    <x v="11"/>
    <n v="1"/>
    <x v="18"/>
    <n v="44176.88"/>
    <n v="157435.26999999999"/>
    <n v="0.28060299999999999"/>
  </r>
  <r>
    <x v="0"/>
    <n v="2151"/>
    <n v="56"/>
    <x v="19"/>
    <s v="Meudon"/>
    <x v="568"/>
    <n v="768.92"/>
    <s v="Facture"/>
    <x v="2"/>
    <s v="janvier 26"/>
    <x v="11"/>
    <n v="1"/>
    <x v="19"/>
    <n v="44176.88"/>
    <n v="157435.26999999999"/>
    <n v="0.28060299999999999"/>
  </r>
  <r>
    <x v="0"/>
    <n v="2152"/>
    <n v="56"/>
    <x v="19"/>
    <s v="Meudon"/>
    <x v="568"/>
    <n v="638.5"/>
    <s v="Facture"/>
    <x v="2"/>
    <s v="janvier 26"/>
    <x v="11"/>
    <n v="1"/>
    <x v="19"/>
    <n v="44176.88"/>
    <n v="157435.26999999999"/>
    <n v="0.28060299999999999"/>
  </r>
  <r>
    <x v="0"/>
    <n v="2153"/>
    <n v="4"/>
    <x v="1"/>
    <s v="Meudon"/>
    <x v="568"/>
    <n v="451.82"/>
    <s v="Facture"/>
    <x v="2"/>
    <s v="janvier 26"/>
    <x v="11"/>
    <n v="1"/>
    <x v="19"/>
    <n v="44176.88"/>
    <n v="157435.26999999999"/>
    <n v="0.28060299999999999"/>
  </r>
  <r>
    <x v="0"/>
    <n v="2154"/>
    <n v="4"/>
    <x v="1"/>
    <s v="Meudon"/>
    <x v="569"/>
    <n v="227.85"/>
    <s v="Facture"/>
    <x v="2"/>
    <s v="janvier 26"/>
    <x v="11"/>
    <n v="1"/>
    <x v="21"/>
    <n v="44176.88"/>
    <n v="157435.26999999999"/>
    <n v="0.28060299999999999"/>
  </r>
  <r>
    <x v="0"/>
    <n v="2155"/>
    <n v="10"/>
    <x v="4"/>
    <s v="Meudon"/>
    <x v="569"/>
    <n v="361.7"/>
    <s v="Facture"/>
    <x v="2"/>
    <s v="janvier 26"/>
    <x v="11"/>
    <n v="1"/>
    <x v="21"/>
    <n v="44176.88"/>
    <n v="157435.26999999999"/>
    <n v="0.28060299999999999"/>
  </r>
  <r>
    <x v="0"/>
    <n v="2156"/>
    <n v="4"/>
    <x v="1"/>
    <s v="Meudon"/>
    <x v="570"/>
    <n v="387.77"/>
    <s v="Facture"/>
    <x v="2"/>
    <s v="janvier 26"/>
    <x v="11"/>
    <n v="1"/>
    <x v="20"/>
    <n v="44176.88"/>
    <n v="157435.26999999999"/>
    <n v="0.28060299999999999"/>
  </r>
  <r>
    <x v="0"/>
    <n v="2157"/>
    <n v="63"/>
    <x v="21"/>
    <s v="Meudon"/>
    <x v="570"/>
    <n v="575.04"/>
    <s v="Facture"/>
    <x v="2"/>
    <s v="janvier 26"/>
    <x v="11"/>
    <n v="1"/>
    <x v="20"/>
    <n v="44176.88"/>
    <n v="157435.26999999999"/>
    <n v="0.28060299999999999"/>
  </r>
  <r>
    <x v="0"/>
    <n v="2158"/>
    <n v="10"/>
    <x v="4"/>
    <s v="Meudon"/>
    <x v="570"/>
    <n v="218.18"/>
    <s v="Facture"/>
    <x v="2"/>
    <s v="janvier 26"/>
    <x v="11"/>
    <n v="1"/>
    <x v="20"/>
    <n v="44176.88"/>
    <n v="157435.26999999999"/>
    <n v="0.28060299999999999"/>
  </r>
  <r>
    <x v="0"/>
    <n v="2159"/>
    <n v="10"/>
    <x v="4"/>
    <s v="Meudon"/>
    <x v="568"/>
    <n v="638.5"/>
    <s v="Facture"/>
    <x v="2"/>
    <s v="janvier 26"/>
    <x v="11"/>
    <n v="1"/>
    <x v="19"/>
    <n v="44176.88"/>
    <n v="157435.26999999999"/>
    <n v="0.28060299999999999"/>
  </r>
  <r>
    <x v="0"/>
    <n v="2160"/>
    <n v="57"/>
    <x v="20"/>
    <s v="Meudon"/>
    <x v="569"/>
    <n v="2469.54"/>
    <s v="Facture"/>
    <x v="2"/>
    <s v="janvier 26"/>
    <x v="11"/>
    <n v="1"/>
    <x v="21"/>
    <n v="44176.88"/>
    <n v="157435.26999999999"/>
    <n v="0.28060299999999999"/>
  </r>
  <r>
    <x v="0"/>
    <n v="2161"/>
    <n v="63"/>
    <x v="21"/>
    <s v="Meudon"/>
    <x v="569"/>
    <n v="278.69"/>
    <s v="Facture"/>
    <x v="2"/>
    <s v="janvier 26"/>
    <x v="11"/>
    <n v="1"/>
    <x v="21"/>
    <n v="44176.88"/>
    <n v="157435.26999999999"/>
    <n v="0.28060299999999999"/>
  </r>
  <r>
    <x v="0"/>
    <n v="2162"/>
    <n v="4"/>
    <x v="1"/>
    <s v="Meudon"/>
    <x v="571"/>
    <n v="241.71"/>
    <s v="Facture"/>
    <x v="2"/>
    <s v="janvier 26"/>
    <x v="11"/>
    <n v="1"/>
    <x v="22"/>
    <n v="44176.88"/>
    <n v="157435.26999999999"/>
    <n v="0.28060299999999999"/>
  </r>
  <r>
    <x v="0"/>
    <n v="2163"/>
    <n v="56"/>
    <x v="19"/>
    <s v="Meudon"/>
    <x v="571"/>
    <n v="303.31"/>
    <s v="Facture"/>
    <x v="2"/>
    <s v="janvier 26"/>
    <x v="11"/>
    <n v="1"/>
    <x v="22"/>
    <n v="44176.88"/>
    <n v="157435.26999999999"/>
    <n v="0.28060299999999999"/>
  </r>
  <r>
    <x v="0"/>
    <n v="2164"/>
    <n v="56"/>
    <x v="19"/>
    <s v="Meudon"/>
    <x v="572"/>
    <n v="868.49"/>
    <s v="Facture"/>
    <x v="2"/>
    <s v="janvier 26"/>
    <x v="11"/>
    <n v="1"/>
    <x v="23"/>
    <n v="44176.88"/>
    <n v="157435.26999999999"/>
    <n v="0.28060299999999999"/>
  </r>
  <r>
    <x v="0"/>
    <n v="2165"/>
    <n v="4"/>
    <x v="1"/>
    <s v="Meudon"/>
    <x v="572"/>
    <n v="327.11"/>
    <s v="Facture"/>
    <x v="2"/>
    <s v="janvier 26"/>
    <x v="11"/>
    <n v="1"/>
    <x v="23"/>
    <n v="44176.88"/>
    <n v="157435.26999999999"/>
    <n v="0.28060299999999999"/>
  </r>
  <r>
    <x v="0"/>
    <n v="2166"/>
    <n v="56"/>
    <x v="19"/>
    <s v="Meudon"/>
    <x v="572"/>
    <n v="395.7"/>
    <s v="Facture"/>
    <x v="2"/>
    <s v="janvier 26"/>
    <x v="11"/>
    <n v="1"/>
    <x v="23"/>
    <n v="44176.88"/>
    <n v="157435.26999999999"/>
    <n v="0.28060299999999999"/>
  </r>
  <r>
    <x v="0"/>
    <n v="2167"/>
    <n v="63"/>
    <x v="21"/>
    <s v="Meudon"/>
    <x v="573"/>
    <n v="776.94"/>
    <s v="Facture"/>
    <x v="2"/>
    <s v="janvier 26"/>
    <x v="11"/>
    <n v="1"/>
    <x v="129"/>
    <n v="44176.88"/>
    <n v="157435.26999999999"/>
    <n v="0.28060299999999999"/>
  </r>
  <r>
    <x v="0"/>
    <n v="2168"/>
    <n v="56"/>
    <x v="19"/>
    <s v="Meudon"/>
    <x v="573"/>
    <n v="1411.44"/>
    <s v="Facture"/>
    <x v="2"/>
    <s v="janvier 26"/>
    <x v="11"/>
    <n v="1"/>
    <x v="129"/>
    <n v="44176.88"/>
    <n v="157435.26999999999"/>
    <n v="0.28060299999999999"/>
  </r>
  <r>
    <x v="0"/>
    <n v="2169"/>
    <n v="4"/>
    <x v="1"/>
    <s v="Meudon"/>
    <x v="573"/>
    <n v="353.93"/>
    <s v="Facture"/>
    <x v="2"/>
    <s v="janvier 26"/>
    <x v="11"/>
    <n v="1"/>
    <x v="129"/>
    <n v="44176.88"/>
    <n v="157435.26999999999"/>
    <n v="0.28060299999999999"/>
  </r>
  <r>
    <x v="0"/>
    <n v="2170"/>
    <n v="4"/>
    <x v="1"/>
    <s v="Meudon"/>
    <x v="573"/>
    <n v="177.1"/>
    <s v="Facture"/>
    <x v="2"/>
    <s v="janvier 26"/>
    <x v="11"/>
    <n v="1"/>
    <x v="129"/>
    <n v="44176.88"/>
    <n v="157435.26999999999"/>
    <n v="0.28060299999999999"/>
  </r>
  <r>
    <x v="0"/>
    <n v="2171"/>
    <n v="56"/>
    <x v="19"/>
    <s v="Meudon"/>
    <x v="573"/>
    <n v="540.30999999999995"/>
    <s v="Facture"/>
    <x v="2"/>
    <s v="janvier 26"/>
    <x v="11"/>
    <n v="1"/>
    <x v="129"/>
    <n v="44176.88"/>
    <n v="157435.26999999999"/>
    <n v="0.28060299999999999"/>
  </r>
  <r>
    <x v="0"/>
    <n v="2172"/>
    <n v="4"/>
    <x v="1"/>
    <s v="Meudon"/>
    <x v="574"/>
    <n v="71.61"/>
    <s v="Facture"/>
    <x v="2"/>
    <s v="février 26"/>
    <x v="0"/>
    <n v="2"/>
    <x v="131"/>
    <n v="24178.77"/>
    <n v="79196.990000000005"/>
    <n v="0.30529899999999999"/>
  </r>
  <r>
    <x v="0"/>
    <n v="2173"/>
    <n v="56"/>
    <x v="19"/>
    <s v="Meudon"/>
    <x v="575"/>
    <n v="839.25"/>
    <s v="Facture"/>
    <x v="2"/>
    <s v="janvier 26"/>
    <x v="11"/>
    <n v="1"/>
    <x v="130"/>
    <n v="44176.88"/>
    <n v="157435.26999999999"/>
    <n v="0.28060299999999999"/>
  </r>
  <r>
    <x v="0"/>
    <n v="2174"/>
    <n v="4"/>
    <x v="1"/>
    <s v="Meudon"/>
    <x v="576"/>
    <n v="370.52"/>
    <s v="Facture"/>
    <x v="2"/>
    <s v="février 26"/>
    <x v="0"/>
    <n v="2"/>
    <x v="132"/>
    <n v="24178.77"/>
    <n v="79196.990000000005"/>
    <n v="0.30529899999999999"/>
  </r>
  <r>
    <x v="0"/>
    <n v="2175"/>
    <n v="4"/>
    <x v="1"/>
    <s v="Meudon"/>
    <x v="576"/>
    <n v="17.13"/>
    <s v="Facture"/>
    <x v="2"/>
    <s v="février 26"/>
    <x v="0"/>
    <n v="2"/>
    <x v="132"/>
    <n v="24178.77"/>
    <n v="79196.990000000005"/>
    <n v="0.30529899999999999"/>
  </r>
  <r>
    <x v="0"/>
    <n v="2176"/>
    <n v="4"/>
    <x v="1"/>
    <s v="Meudon"/>
    <x v="574"/>
    <n v="71.61"/>
    <s v="Facture"/>
    <x v="2"/>
    <s v="février 26"/>
    <x v="0"/>
    <n v="2"/>
    <x v="131"/>
    <n v="24178.77"/>
    <n v="79196.990000000005"/>
    <n v="0.30529899999999999"/>
  </r>
  <r>
    <x v="0"/>
    <n v="2177"/>
    <n v="63"/>
    <x v="21"/>
    <s v="Meudon"/>
    <x v="576"/>
    <n v="328.66"/>
    <s v="Facture"/>
    <x v="2"/>
    <s v="février 26"/>
    <x v="0"/>
    <n v="2"/>
    <x v="132"/>
    <n v="24178.77"/>
    <n v="79196.990000000005"/>
    <n v="0.30529899999999999"/>
  </r>
  <r>
    <x v="0"/>
    <n v="2178"/>
    <n v="56"/>
    <x v="19"/>
    <s v="Meudon"/>
    <x v="577"/>
    <n v="1062.07"/>
    <s v="Facture"/>
    <x v="2"/>
    <s v="février 26"/>
    <x v="0"/>
    <n v="2"/>
    <x v="134"/>
    <n v="24178.77"/>
    <n v="79196.990000000005"/>
    <n v="0.30529899999999999"/>
  </r>
  <r>
    <x v="0"/>
    <n v="2182"/>
    <n v="56"/>
    <x v="19"/>
    <s v="Meudon"/>
    <x v="578"/>
    <n v="127.88"/>
    <s v="Facture"/>
    <x v="2"/>
    <s v="février 26"/>
    <x v="0"/>
    <n v="2"/>
    <x v="133"/>
    <n v="24178.77"/>
    <n v="79196.990000000005"/>
    <n v="0.30529899999999999"/>
  </r>
  <r>
    <x v="0"/>
    <n v="2183"/>
    <n v="56"/>
    <x v="19"/>
    <s v="Meudon"/>
    <x v="578"/>
    <n v="567.33000000000004"/>
    <s v="Facture"/>
    <x v="2"/>
    <s v="février 26"/>
    <x v="0"/>
    <n v="2"/>
    <x v="133"/>
    <n v="24178.77"/>
    <n v="79196.990000000005"/>
    <n v="0.30529899999999999"/>
  </r>
  <r>
    <x v="0"/>
    <n v="2184"/>
    <n v="4"/>
    <x v="1"/>
    <s v="Meudon"/>
    <x v="578"/>
    <n v="48.27"/>
    <s v="Facture"/>
    <x v="2"/>
    <s v="février 26"/>
    <x v="0"/>
    <n v="2"/>
    <x v="133"/>
    <n v="24178.77"/>
    <n v="79196.990000000005"/>
    <n v="0.30529899999999999"/>
  </r>
  <r>
    <x v="0"/>
    <n v="2185"/>
    <n v="4"/>
    <x v="1"/>
    <s v="Meudon"/>
    <x v="578"/>
    <n v="308.64999999999998"/>
    <s v="Facture"/>
    <x v="2"/>
    <s v="février 26"/>
    <x v="0"/>
    <n v="2"/>
    <x v="133"/>
    <n v="24178.77"/>
    <n v="79196.990000000005"/>
    <n v="0.30529899999999999"/>
  </r>
  <r>
    <x v="0"/>
    <n v="2186"/>
    <n v="56"/>
    <x v="19"/>
    <s v="Meudon"/>
    <x v="579"/>
    <n v="766.39"/>
    <s v="Facture"/>
    <x v="2"/>
    <s v="février 26"/>
    <x v="0"/>
    <n v="2"/>
    <x v="136"/>
    <n v="24178.77"/>
    <n v="79196.990000000005"/>
    <n v="0.30529899999999999"/>
  </r>
  <r>
    <x v="0"/>
    <n v="2187"/>
    <n v="63"/>
    <x v="21"/>
    <s v="Meudon"/>
    <x v="579"/>
    <n v="986.53"/>
    <s v="Facture"/>
    <x v="2"/>
    <s v="février 26"/>
    <x v="0"/>
    <n v="2"/>
    <x v="136"/>
    <n v="24178.77"/>
    <n v="79196.990000000005"/>
    <n v="0.30529899999999999"/>
  </r>
  <r>
    <x v="0"/>
    <n v="2188"/>
    <n v="4"/>
    <x v="1"/>
    <s v="Meudon"/>
    <x v="579"/>
    <n v="263.49"/>
    <s v="Facture"/>
    <x v="2"/>
    <s v="février 26"/>
    <x v="0"/>
    <n v="2"/>
    <x v="136"/>
    <n v="24178.77"/>
    <n v="79196.990000000005"/>
    <n v="0.30529899999999999"/>
  </r>
  <r>
    <x v="0"/>
    <n v="2189"/>
    <n v="56"/>
    <x v="19"/>
    <s v="Meudon"/>
    <x v="579"/>
    <n v="178.58"/>
    <s v="Facture"/>
    <x v="2"/>
    <s v="février 26"/>
    <x v="0"/>
    <n v="2"/>
    <x v="136"/>
    <n v="24178.77"/>
    <n v="79196.990000000005"/>
    <n v="0.30529899999999999"/>
  </r>
  <r>
    <x v="0"/>
    <n v="2190"/>
    <n v="4"/>
    <x v="1"/>
    <s v="Meudon"/>
    <x v="580"/>
    <n v="343.64"/>
    <s v="Facture"/>
    <x v="2"/>
    <s v="février 26"/>
    <x v="0"/>
    <n v="2"/>
    <x v="135"/>
    <n v="24178.77"/>
    <n v="79196.990000000005"/>
    <n v="0.30529899999999999"/>
  </r>
  <r>
    <x v="0"/>
    <n v="2191"/>
    <n v="56"/>
    <x v="19"/>
    <s v="Meudon"/>
    <x v="580"/>
    <n v="926.51"/>
    <s v="Facture"/>
    <x v="2"/>
    <s v="février 26"/>
    <x v="0"/>
    <n v="2"/>
    <x v="135"/>
    <n v="24178.77"/>
    <n v="79196.990000000005"/>
    <n v="0.30529899999999999"/>
  </r>
  <r>
    <x v="0"/>
    <n v="2192"/>
    <n v="56"/>
    <x v="19"/>
    <s v="Meudon"/>
    <x v="580"/>
    <n v="202.09"/>
    <s v="Facture"/>
    <x v="2"/>
    <s v="février 26"/>
    <x v="0"/>
    <n v="2"/>
    <x v="135"/>
    <n v="24178.77"/>
    <n v="79196.990000000005"/>
    <n v="0.30529899999999999"/>
  </r>
  <r>
    <x v="0"/>
    <n v="2193"/>
    <n v="10"/>
    <x v="4"/>
    <s v="Meudon"/>
    <x v="581"/>
    <n v="208.24"/>
    <s v="Facture"/>
    <x v="2"/>
    <s v="février 26"/>
    <x v="0"/>
    <n v="2"/>
    <x v="137"/>
    <n v="24178.77"/>
    <n v="79196.990000000005"/>
    <n v="0.30529899999999999"/>
  </r>
  <r>
    <x v="0"/>
    <n v="2194"/>
    <n v="59"/>
    <x v="22"/>
    <s v="Meudon"/>
    <x v="581"/>
    <n v="608.21"/>
    <s v="Facture"/>
    <x v="2"/>
    <s v="février 26"/>
    <x v="0"/>
    <n v="2"/>
    <x v="137"/>
    <n v="24178.77"/>
    <n v="79196.990000000005"/>
    <n v="0.30529899999999999"/>
  </r>
  <r>
    <x v="0"/>
    <n v="2195"/>
    <n v="4"/>
    <x v="1"/>
    <s v="Meudon"/>
    <x v="582"/>
    <n v="210.17"/>
    <s v="Facture"/>
    <x v="2"/>
    <s v="février 26"/>
    <x v="0"/>
    <n v="2"/>
    <x v="138"/>
    <n v="24178.77"/>
    <n v="79196.990000000005"/>
    <n v="0.30529899999999999"/>
  </r>
  <r>
    <x v="0"/>
    <n v="2196"/>
    <n v="4"/>
    <x v="1"/>
    <s v="Meudon"/>
    <x v="582"/>
    <n v="4.72"/>
    <s v="Facture"/>
    <x v="2"/>
    <s v="février 26"/>
    <x v="0"/>
    <n v="2"/>
    <x v="138"/>
    <n v="24178.77"/>
    <n v="79196.990000000005"/>
    <n v="0.30529899999999999"/>
  </r>
  <r>
    <x v="0"/>
    <n v="2197"/>
    <n v="63"/>
    <x v="21"/>
    <s v="Meudon"/>
    <x v="582"/>
    <n v="253.84"/>
    <s v="Facture"/>
    <x v="2"/>
    <s v="février 26"/>
    <x v="0"/>
    <n v="2"/>
    <x v="138"/>
    <n v="24178.77"/>
    <n v="79196.990000000005"/>
    <n v="0.30529899999999999"/>
  </r>
  <r>
    <x v="0"/>
    <n v="2198"/>
    <n v="56"/>
    <x v="19"/>
    <s v="Meudon"/>
    <x v="582"/>
    <n v="1215.8"/>
    <s v="Facture"/>
    <x v="2"/>
    <s v="février 26"/>
    <x v="0"/>
    <n v="2"/>
    <x v="138"/>
    <n v="24178.77"/>
    <n v="79196.990000000005"/>
    <n v="0.30529899999999999"/>
  </r>
  <r>
    <x v="0"/>
    <n v="2199"/>
    <n v="56"/>
    <x v="19"/>
    <s v="Meudon"/>
    <x v="583"/>
    <n v="186.34"/>
    <s v="Facture"/>
    <x v="2"/>
    <s v="février 26"/>
    <x v="0"/>
    <n v="2"/>
    <x v="139"/>
    <n v="24178.77"/>
    <n v="79196.990000000005"/>
    <n v="0.30529899999999999"/>
  </r>
  <r>
    <x v="0"/>
    <n v="2200"/>
    <n v="56"/>
    <x v="19"/>
    <s v="Meudon"/>
    <x v="583"/>
    <n v="661.39"/>
    <s v="Facture"/>
    <x v="2"/>
    <s v="février 26"/>
    <x v="0"/>
    <n v="2"/>
    <x v="139"/>
    <n v="24178.77"/>
    <n v="79196.990000000005"/>
    <n v="0.30529899999999999"/>
  </r>
  <r>
    <x v="0"/>
    <n v="2201"/>
    <n v="4"/>
    <x v="1"/>
    <s v="Meudon"/>
    <x v="583"/>
    <n v="220.08"/>
    <s v="Facture"/>
    <x v="2"/>
    <s v="février 26"/>
    <x v="0"/>
    <n v="2"/>
    <x v="139"/>
    <n v="24178.77"/>
    <n v="79196.990000000005"/>
    <n v="0.30529899999999999"/>
  </r>
  <r>
    <x v="0"/>
    <n v="2202"/>
    <n v="69"/>
    <x v="25"/>
    <s v="Meudon"/>
    <x v="584"/>
    <n v="473.55"/>
    <s v="Facture"/>
    <x v="2"/>
    <s v="février 26"/>
    <x v="0"/>
    <n v="2"/>
    <x v="140"/>
    <n v="24178.77"/>
    <n v="79196.990000000005"/>
    <n v="0.30529899999999999"/>
  </r>
  <r>
    <x v="0"/>
    <n v="2203"/>
    <n v="4"/>
    <x v="1"/>
    <s v="Meudon"/>
    <x v="584"/>
    <n v="331.29"/>
    <s v="Facture"/>
    <x v="2"/>
    <s v="février 26"/>
    <x v="0"/>
    <n v="2"/>
    <x v="140"/>
    <n v="24178.77"/>
    <n v="79196.990000000005"/>
    <n v="0.30529899999999999"/>
  </r>
  <r>
    <x v="0"/>
    <n v="2204"/>
    <n v="56"/>
    <x v="19"/>
    <s v="Meudon"/>
    <x v="584"/>
    <n v="1495.93"/>
    <s v="Facture"/>
    <x v="2"/>
    <s v="février 26"/>
    <x v="0"/>
    <n v="2"/>
    <x v="140"/>
    <n v="24178.77"/>
    <n v="79196.990000000005"/>
    <n v="0.30529899999999999"/>
  </r>
  <r>
    <x v="0"/>
    <n v="2205"/>
    <n v="63"/>
    <x v="21"/>
    <s v="Meudon"/>
    <x v="584"/>
    <n v="1273.75"/>
    <s v="Facture"/>
    <x v="2"/>
    <s v="février 26"/>
    <x v="0"/>
    <n v="2"/>
    <x v="140"/>
    <n v="24178.77"/>
    <n v="79196.990000000005"/>
    <n v="0.30529899999999999"/>
  </r>
  <r>
    <x v="0"/>
    <n v="2206"/>
    <n v="63"/>
    <x v="21"/>
    <s v="Meudon"/>
    <x v="585"/>
    <n v="40"/>
    <s v="Facture"/>
    <x v="2"/>
    <s v="février 26"/>
    <x v="0"/>
    <n v="2"/>
    <x v="142"/>
    <n v="24178.77"/>
    <n v="79196.990000000005"/>
    <n v="0.30529899999999999"/>
  </r>
  <r>
    <x v="0"/>
    <n v="2207"/>
    <n v="56"/>
    <x v="19"/>
    <s v="Meudon"/>
    <x v="585"/>
    <n v="456.9"/>
    <s v="Facture"/>
    <x v="2"/>
    <s v="février 26"/>
    <x v="0"/>
    <n v="2"/>
    <x v="142"/>
    <n v="24178.77"/>
    <n v="79196.990000000005"/>
    <n v="0.30529899999999999"/>
  </r>
  <r>
    <x v="0"/>
    <n v="2208"/>
    <n v="56"/>
    <x v="19"/>
    <s v="Meudon"/>
    <x v="585"/>
    <n v="225.38"/>
    <s v="Facture"/>
    <x v="2"/>
    <s v="février 26"/>
    <x v="0"/>
    <n v="2"/>
    <x v="142"/>
    <n v="24178.77"/>
    <n v="79196.990000000005"/>
    <n v="0.30529899999999999"/>
  </r>
  <r>
    <x v="0"/>
    <n v="2209"/>
    <n v="4"/>
    <x v="1"/>
    <s v="Meudon"/>
    <x v="585"/>
    <n v="526.74"/>
    <s v="Facture"/>
    <x v="2"/>
    <s v="février 26"/>
    <x v="0"/>
    <n v="2"/>
    <x v="142"/>
    <n v="24178.77"/>
    <n v="79196.990000000005"/>
    <n v="0.30529899999999999"/>
  </r>
  <r>
    <x v="0"/>
    <n v="2211"/>
    <n v="69"/>
    <x v="25"/>
    <s v="Meudon"/>
    <x v="586"/>
    <n v="239.4"/>
    <s v="Facture"/>
    <x v="2"/>
    <s v="février 26"/>
    <x v="0"/>
    <n v="2"/>
    <x v="144"/>
    <n v="24178.77"/>
    <n v="79196.990000000005"/>
    <n v="0.30529899999999999"/>
  </r>
  <r>
    <x v="0"/>
    <n v="2212"/>
    <n v="63"/>
    <x v="21"/>
    <s v="Meudon"/>
    <x v="586"/>
    <n v="318.06"/>
    <s v="Facture"/>
    <x v="2"/>
    <s v="février 26"/>
    <x v="0"/>
    <n v="2"/>
    <x v="144"/>
    <n v="24178.77"/>
    <n v="79196.990000000005"/>
    <n v="0.30529899999999999"/>
  </r>
  <r>
    <x v="0"/>
    <n v="2213"/>
    <n v="56"/>
    <x v="19"/>
    <s v="Meudon"/>
    <x v="587"/>
    <n v="79.12"/>
    <s v="Facture"/>
    <x v="2"/>
    <s v="février 26"/>
    <x v="0"/>
    <n v="2"/>
    <x v="143"/>
    <n v="24178.77"/>
    <n v="79196.990000000005"/>
    <n v="0.30529899999999999"/>
  </r>
  <r>
    <x v="0"/>
    <n v="2214"/>
    <n v="63"/>
    <x v="21"/>
    <s v="Meudon"/>
    <x v="587"/>
    <n v="5.56"/>
    <s v="Facture"/>
    <x v="2"/>
    <s v="février 26"/>
    <x v="0"/>
    <n v="2"/>
    <x v="143"/>
    <n v="24178.77"/>
    <n v="79196.990000000005"/>
    <n v="0.30529899999999999"/>
  </r>
  <r>
    <x v="0"/>
    <n v="2215"/>
    <n v="56"/>
    <x v="19"/>
    <s v="Meudon"/>
    <x v="587"/>
    <n v="289.95999999999998"/>
    <s v="Facture"/>
    <x v="2"/>
    <s v="février 26"/>
    <x v="0"/>
    <n v="2"/>
    <x v="143"/>
    <n v="24178.77"/>
    <n v="79196.990000000005"/>
    <n v="0.30529899999999999"/>
  </r>
  <r>
    <x v="0"/>
    <n v="2216"/>
    <n v="57"/>
    <x v="20"/>
    <s v="Meudon"/>
    <x v="583"/>
    <n v="645.65"/>
    <s v="Facture"/>
    <x v="2"/>
    <s v="février 26"/>
    <x v="0"/>
    <n v="2"/>
    <x v="139"/>
    <n v="24178.77"/>
    <n v="79196.990000000005"/>
    <n v="0.30529899999999999"/>
  </r>
  <r>
    <x v="0"/>
    <n v="2217"/>
    <n v="63"/>
    <x v="21"/>
    <s v="Meudon"/>
    <x v="588"/>
    <n v="290.10000000000002"/>
    <s v="Facture"/>
    <x v="2"/>
    <s v="février 26"/>
    <x v="0"/>
    <n v="2"/>
    <x v="145"/>
    <n v="24178.77"/>
    <n v="79196.990000000005"/>
    <n v="0.30529899999999999"/>
  </r>
  <r>
    <x v="0"/>
    <n v="2218"/>
    <n v="56"/>
    <x v="19"/>
    <s v="Meudon"/>
    <x v="588"/>
    <n v="317.52999999999997"/>
    <s v="Facture"/>
    <x v="2"/>
    <s v="février 26"/>
    <x v="0"/>
    <n v="2"/>
    <x v="145"/>
    <n v="24178.77"/>
    <n v="79196.990000000005"/>
    <n v="0.30529899999999999"/>
  </r>
  <r>
    <x v="0"/>
    <n v="2219"/>
    <n v="56"/>
    <x v="19"/>
    <s v="Meudon"/>
    <x v="588"/>
    <n v="292.58"/>
    <s v="Facture"/>
    <x v="2"/>
    <s v="février 26"/>
    <x v="0"/>
    <n v="2"/>
    <x v="145"/>
    <n v="24178.77"/>
    <n v="79196.990000000005"/>
    <n v="0.30529899999999999"/>
  </r>
  <r>
    <x v="0"/>
    <n v="2220"/>
    <n v="62"/>
    <x v="23"/>
    <s v="Meudon"/>
    <x v="588"/>
    <n v="260.85000000000002"/>
    <s v="Facture"/>
    <x v="2"/>
    <s v="février 26"/>
    <x v="0"/>
    <n v="2"/>
    <x v="145"/>
    <n v="24178.77"/>
    <n v="79196.990000000005"/>
    <n v="0.30529899999999999"/>
  </r>
  <r>
    <x v="0"/>
    <n v="2221"/>
    <n v="4"/>
    <x v="1"/>
    <s v="Meudon"/>
    <x v="589"/>
    <n v="46.09"/>
    <s v="Facture"/>
    <x v="2"/>
    <s v="février 26"/>
    <x v="0"/>
    <n v="2"/>
    <x v="146"/>
    <n v="24178.77"/>
    <n v="79196.990000000005"/>
    <n v="0.30529899999999999"/>
  </r>
  <r>
    <x v="0"/>
    <n v="2222"/>
    <n v="56"/>
    <x v="19"/>
    <s v="Meudon"/>
    <x v="589"/>
    <n v="63.25"/>
    <s v="Facture"/>
    <x v="2"/>
    <s v="février 26"/>
    <x v="0"/>
    <n v="2"/>
    <x v="146"/>
    <n v="24178.77"/>
    <n v="79196.990000000005"/>
    <n v="0.30529899999999999"/>
  </r>
  <r>
    <x v="0"/>
    <n v="2223"/>
    <n v="56"/>
    <x v="19"/>
    <s v="Meudon"/>
    <x v="589"/>
    <n v="536.9"/>
    <s v="Facture"/>
    <x v="2"/>
    <s v="février 26"/>
    <x v="0"/>
    <n v="2"/>
    <x v="146"/>
    <n v="24178.77"/>
    <n v="79196.990000000005"/>
    <n v="0.30529899999999999"/>
  </r>
  <r>
    <x v="0"/>
    <n v="2224"/>
    <n v="56"/>
    <x v="19"/>
    <s v="Meudon"/>
    <x v="589"/>
    <n v="19.36"/>
    <s v="Facture"/>
    <x v="2"/>
    <s v="février 26"/>
    <x v="0"/>
    <n v="2"/>
    <x v="146"/>
    <n v="24178.77"/>
    <n v="79196.990000000005"/>
    <n v="0.30529899999999999"/>
  </r>
  <r>
    <x v="0"/>
    <n v="2225"/>
    <n v="56"/>
    <x v="19"/>
    <s v="Meudon"/>
    <x v="589"/>
    <n v="918.64"/>
    <s v="Facture"/>
    <x v="2"/>
    <s v="février 26"/>
    <x v="0"/>
    <n v="2"/>
    <x v="146"/>
    <n v="24178.77"/>
    <n v="79196.990000000005"/>
    <n v="0.30529899999999999"/>
  </r>
  <r>
    <x v="0"/>
    <n v="2226"/>
    <n v="4"/>
    <x v="1"/>
    <s v="Meudon"/>
    <x v="590"/>
    <n v="118.49"/>
    <s v="Facture"/>
    <x v="2"/>
    <s v="février 26"/>
    <x v="0"/>
    <n v="2"/>
    <x v="147"/>
    <n v="24178.77"/>
    <n v="79196.990000000005"/>
    <n v="0.30529899999999999"/>
  </r>
  <r>
    <x v="0"/>
    <n v="2227"/>
    <n v="4"/>
    <x v="1"/>
    <s v="Meudon"/>
    <x v="590"/>
    <n v="10"/>
    <s v="Facture"/>
    <x v="2"/>
    <s v="février 26"/>
    <x v="0"/>
    <n v="2"/>
    <x v="147"/>
    <n v="24178.77"/>
    <n v="79196.990000000005"/>
    <n v="0.30529899999999999"/>
  </r>
  <r>
    <x v="0"/>
    <n v="2228"/>
    <n v="56"/>
    <x v="19"/>
    <s v="Meudon"/>
    <x v="590"/>
    <n v="517.29999999999995"/>
    <s v="Facture"/>
    <x v="2"/>
    <s v="février 26"/>
    <x v="0"/>
    <n v="2"/>
    <x v="147"/>
    <n v="24178.77"/>
    <n v="79196.990000000005"/>
    <n v="0.30529899999999999"/>
  </r>
  <r>
    <x v="0"/>
    <n v="2229"/>
    <n v="63"/>
    <x v="21"/>
    <s v="Meudon"/>
    <x v="590"/>
    <n v="555.37"/>
    <s v="Facture"/>
    <x v="2"/>
    <s v="février 26"/>
    <x v="0"/>
    <n v="2"/>
    <x v="147"/>
    <n v="24178.77"/>
    <n v="79196.990000000005"/>
    <n v="0.30529899999999999"/>
  </r>
  <r>
    <x v="0"/>
    <n v="2230"/>
    <n v="4"/>
    <x v="1"/>
    <s v="Meudon"/>
    <x v="591"/>
    <n v="57.46"/>
    <s v="Facture"/>
    <x v="2"/>
    <s v="février 26"/>
    <x v="0"/>
    <n v="2"/>
    <x v="148"/>
    <n v="24178.77"/>
    <n v="79196.990000000005"/>
    <n v="0.30529899999999999"/>
  </r>
  <r>
    <x v="0"/>
    <n v="2231"/>
    <n v="56"/>
    <x v="19"/>
    <s v="Meudon"/>
    <x v="591"/>
    <n v="722.76"/>
    <s v="Facture"/>
    <x v="2"/>
    <s v="février 26"/>
    <x v="0"/>
    <n v="2"/>
    <x v="148"/>
    <n v="24178.77"/>
    <n v="79196.990000000005"/>
    <n v="0.30529899999999999"/>
  </r>
  <r>
    <x v="0"/>
    <n v="2232"/>
    <n v="63"/>
    <x v="21"/>
    <s v="Meudon"/>
    <x v="591"/>
    <n v="219.04"/>
    <s v="Facture"/>
    <x v="2"/>
    <s v="février 26"/>
    <x v="0"/>
    <n v="2"/>
    <x v="148"/>
    <n v="24178.77"/>
    <n v="79196.990000000005"/>
    <n v="0.30529899999999999"/>
  </r>
  <r>
    <x v="0"/>
    <n v="2233"/>
    <n v="69"/>
    <x v="25"/>
    <s v="Meudon"/>
    <x v="591"/>
    <n v="104.88"/>
    <s v="Facture"/>
    <x v="2"/>
    <s v="février 26"/>
    <x v="0"/>
    <n v="2"/>
    <x v="148"/>
    <n v="24178.77"/>
    <n v="79196.990000000005"/>
    <n v="0.30529899999999999"/>
  </r>
  <r>
    <x v="0"/>
    <n v="2234"/>
    <n v="56"/>
    <x v="19"/>
    <s v="Meudon"/>
    <x v="592"/>
    <n v="500.26"/>
    <s v="Facture"/>
    <x v="2"/>
    <s v="février 26"/>
    <x v="0"/>
    <n v="2"/>
    <x v="149"/>
    <n v="24178.77"/>
    <n v="79196.990000000005"/>
    <n v="0.30529899999999999"/>
  </r>
  <r>
    <x v="0"/>
    <n v="2235"/>
    <n v="56"/>
    <x v="19"/>
    <s v="Meudon"/>
    <x v="592"/>
    <n v="134.5"/>
    <s v="Facture"/>
    <x v="2"/>
    <s v="février 26"/>
    <x v="0"/>
    <n v="2"/>
    <x v="149"/>
    <n v="24178.77"/>
    <n v="79196.990000000005"/>
    <n v="0.30529899999999999"/>
  </r>
  <r>
    <x v="0"/>
    <n v="2236"/>
    <n v="63"/>
    <x v="21"/>
    <s v="Meudon"/>
    <x v="593"/>
    <n v="310.87"/>
    <s v="Facture"/>
    <x v="2"/>
    <s v="février 26"/>
    <x v="0"/>
    <n v="2"/>
    <x v="150"/>
    <n v="24178.77"/>
    <n v="79196.990000000005"/>
    <n v="0.30529899999999999"/>
  </r>
  <r>
    <x v="0"/>
    <n v="2237"/>
    <n v="63"/>
    <x v="21"/>
    <s v="Meudon"/>
    <x v="593"/>
    <n v="143.29"/>
    <s v="Facture"/>
    <x v="2"/>
    <s v="février 26"/>
    <x v="0"/>
    <n v="2"/>
    <x v="150"/>
    <n v="24178.77"/>
    <n v="79196.990000000005"/>
    <n v="0.30529899999999999"/>
  </r>
  <r>
    <x v="0"/>
    <n v="2238"/>
    <n v="4"/>
    <x v="1"/>
    <s v="Meudon"/>
    <x v="593"/>
    <n v="359.06"/>
    <s v="Facture"/>
    <x v="2"/>
    <s v="février 26"/>
    <x v="0"/>
    <n v="2"/>
    <x v="150"/>
    <n v="24178.77"/>
    <n v="79196.990000000005"/>
    <n v="0.30529899999999999"/>
  </r>
  <r>
    <x v="0"/>
    <n v="2239"/>
    <n v="56"/>
    <x v="19"/>
    <s v="Meudon"/>
    <x v="593"/>
    <n v="185.61"/>
    <s v="Facture"/>
    <x v="2"/>
    <s v="février 26"/>
    <x v="0"/>
    <n v="2"/>
    <x v="150"/>
    <n v="24178.77"/>
    <n v="79196.990000000005"/>
    <n v="0.30529899999999999"/>
  </r>
  <r>
    <x v="0"/>
    <n v="2240"/>
    <n v="4"/>
    <x v="1"/>
    <s v="Meudon"/>
    <x v="594"/>
    <n v="223.8"/>
    <s v="Facture"/>
    <x v="2"/>
    <s v="février 26"/>
    <x v="0"/>
    <n v="2"/>
    <x v="192"/>
    <n v="24178.77"/>
    <n v="79196.990000000005"/>
    <n v="0.30529899999999999"/>
  </r>
  <r>
    <x v="0"/>
    <n v="2241"/>
    <n v="56"/>
    <x v="19"/>
    <s v="Meudon"/>
    <x v="594"/>
    <n v="366.03"/>
    <s v="Facture"/>
    <x v="2"/>
    <s v="février 26"/>
    <x v="0"/>
    <n v="2"/>
    <x v="192"/>
    <n v="24178.77"/>
    <n v="79196.990000000005"/>
    <n v="0.30529899999999999"/>
  </r>
  <r>
    <x v="0"/>
    <n v="2242"/>
    <n v="4"/>
    <x v="1"/>
    <s v="Meudon"/>
    <x v="594"/>
    <n v="41.38"/>
    <s v="Facture"/>
    <x v="2"/>
    <s v="février 26"/>
    <x v="0"/>
    <n v="2"/>
    <x v="192"/>
    <n v="24178.77"/>
    <n v="79196.990000000005"/>
    <n v="0.30529899999999999"/>
  </r>
  <r>
    <x v="0"/>
    <n v="2243"/>
    <n v="56"/>
    <x v="19"/>
    <s v="Meudon"/>
    <x v="595"/>
    <n v="143.43"/>
    <s v="Facture"/>
    <x v="2"/>
    <s v="février 26"/>
    <x v="0"/>
    <n v="2"/>
    <x v="151"/>
    <n v="24178.77"/>
    <n v="79196.990000000005"/>
    <n v="0.30529899999999999"/>
  </r>
  <r>
    <x v="0"/>
    <n v="2244"/>
    <n v="4"/>
    <x v="1"/>
    <s v="Meudon"/>
    <x v="596"/>
    <n v="108.9"/>
    <s v="Facture"/>
    <x v="2"/>
    <s v="février 26"/>
    <x v="0"/>
    <n v="2"/>
    <x v="152"/>
    <n v="24178.77"/>
    <n v="79196.990000000005"/>
    <n v="0.30529899999999999"/>
  </r>
  <r>
    <x v="0"/>
    <n v="2245"/>
    <n v="62"/>
    <x v="23"/>
    <s v="Meudon"/>
    <x v="597"/>
    <n v="270.27999999999997"/>
    <s v="Facture"/>
    <x v="2"/>
    <s v="mars 26"/>
    <x v="1"/>
    <n v="3"/>
    <x v="134"/>
    <n v="35408.29"/>
    <n v="134363.17000000001"/>
    <n v="0.26352700000000001"/>
  </r>
  <r>
    <x v="0"/>
    <n v="2246"/>
    <n v="56"/>
    <x v="19"/>
    <s v="Meudon"/>
    <x v="597"/>
    <n v="1411.16"/>
    <s v="Facture"/>
    <x v="2"/>
    <s v="mars 26"/>
    <x v="1"/>
    <n v="3"/>
    <x v="134"/>
    <n v="35408.29"/>
    <n v="134363.17000000001"/>
    <n v="0.26352700000000001"/>
  </r>
  <r>
    <x v="0"/>
    <n v="2247"/>
    <n v="56"/>
    <x v="19"/>
    <s v="Meudon"/>
    <x v="597"/>
    <n v="107.74"/>
    <s v="Facture"/>
    <x v="2"/>
    <s v="mars 26"/>
    <x v="1"/>
    <n v="3"/>
    <x v="134"/>
    <n v="35408.29"/>
    <n v="134363.17000000001"/>
    <n v="0.26352700000000001"/>
  </r>
  <r>
    <x v="0"/>
    <n v="2248"/>
    <n v="63"/>
    <x v="21"/>
    <s v="Meudon"/>
    <x v="597"/>
    <n v="908.21"/>
    <s v="Facture"/>
    <x v="2"/>
    <s v="mars 26"/>
    <x v="1"/>
    <n v="3"/>
    <x v="134"/>
    <n v="35408.29"/>
    <n v="134363.17000000001"/>
    <n v="0.26352700000000001"/>
  </r>
  <r>
    <x v="0"/>
    <n v="2249"/>
    <n v="69"/>
    <x v="25"/>
    <s v="Meudon"/>
    <x v="597"/>
    <n v="577.92999999999995"/>
    <s v="Facture"/>
    <x v="2"/>
    <s v="mars 26"/>
    <x v="1"/>
    <n v="3"/>
    <x v="134"/>
    <n v="35408.29"/>
    <n v="134363.17000000001"/>
    <n v="0.26352700000000001"/>
  </r>
  <r>
    <x v="0"/>
    <n v="2250"/>
    <n v="4"/>
    <x v="1"/>
    <s v="Meudon"/>
    <x v="597"/>
    <n v="439.7"/>
    <s v="Facture"/>
    <x v="2"/>
    <s v="mars 26"/>
    <x v="1"/>
    <n v="3"/>
    <x v="134"/>
    <n v="35408.29"/>
    <n v="134363.17000000001"/>
    <n v="0.26352700000000001"/>
  </r>
  <r>
    <x v="0"/>
    <n v="2251"/>
    <n v="4"/>
    <x v="1"/>
    <s v="Meudon"/>
    <x v="598"/>
    <n v="464.12"/>
    <s v="Facture"/>
    <x v="2"/>
    <s v="mars 26"/>
    <x v="1"/>
    <n v="3"/>
    <x v="133"/>
    <n v="35408.29"/>
    <n v="134363.17000000001"/>
    <n v="0.26352700000000001"/>
  </r>
  <r>
    <x v="0"/>
    <n v="2252"/>
    <n v="57"/>
    <x v="20"/>
    <s v="Meudon"/>
    <x v="597"/>
    <n v="390.47"/>
    <s v="Facture"/>
    <x v="2"/>
    <s v="mars 26"/>
    <x v="1"/>
    <n v="3"/>
    <x v="134"/>
    <n v="35408.29"/>
    <n v="134363.17000000001"/>
    <n v="0.26352700000000001"/>
  </r>
  <r>
    <x v="0"/>
    <n v="2254"/>
    <n v="56"/>
    <x v="19"/>
    <s v="Meudon"/>
    <x v="598"/>
    <n v="206.51"/>
    <s v="Facture"/>
    <x v="2"/>
    <s v="mars 26"/>
    <x v="1"/>
    <n v="3"/>
    <x v="133"/>
    <n v="35408.29"/>
    <n v="134363.17000000001"/>
    <n v="0.26352700000000001"/>
  </r>
  <r>
    <x v="0"/>
    <n v="2255"/>
    <n v="56"/>
    <x v="19"/>
    <s v="Meudon"/>
    <x v="598"/>
    <n v="228.25"/>
    <s v="Facture"/>
    <x v="2"/>
    <s v="mars 26"/>
    <x v="1"/>
    <n v="3"/>
    <x v="133"/>
    <n v="35408.29"/>
    <n v="134363.17000000001"/>
    <n v="0.26352700000000001"/>
  </r>
  <r>
    <x v="0"/>
    <n v="2256"/>
    <n v="4"/>
    <x v="1"/>
    <s v="Meudon"/>
    <x v="598"/>
    <n v="216.73"/>
    <s v="Facture"/>
    <x v="2"/>
    <s v="mars 26"/>
    <x v="1"/>
    <n v="3"/>
    <x v="133"/>
    <n v="35408.29"/>
    <n v="134363.17000000001"/>
    <n v="0.26352700000000001"/>
  </r>
  <r>
    <x v="0"/>
    <n v="2257"/>
    <n v="4"/>
    <x v="1"/>
    <s v="Meudon"/>
    <x v="599"/>
    <n v="423.17"/>
    <s v="Facture"/>
    <x v="2"/>
    <s v="mars 26"/>
    <x v="1"/>
    <n v="3"/>
    <x v="136"/>
    <n v="35408.29"/>
    <n v="134363.17000000001"/>
    <n v="0.26352700000000001"/>
  </r>
  <r>
    <x v="0"/>
    <n v="2259"/>
    <n v="56"/>
    <x v="19"/>
    <s v="Meudon"/>
    <x v="599"/>
    <n v="1382.89"/>
    <s v="Facture"/>
    <x v="2"/>
    <s v="mars 26"/>
    <x v="1"/>
    <n v="3"/>
    <x v="136"/>
    <n v="35408.29"/>
    <n v="134363.17000000001"/>
    <n v="0.26352700000000001"/>
  </r>
  <r>
    <x v="0"/>
    <n v="2260"/>
    <n v="63"/>
    <x v="21"/>
    <s v="Meudon"/>
    <x v="600"/>
    <n v="305.66000000000003"/>
    <s v="Facture"/>
    <x v="2"/>
    <s v="mars 26"/>
    <x v="1"/>
    <n v="3"/>
    <x v="137"/>
    <n v="35408.29"/>
    <n v="134363.17000000001"/>
    <n v="0.26352700000000001"/>
  </r>
  <r>
    <x v="0"/>
    <n v="2261"/>
    <n v="69"/>
    <x v="25"/>
    <s v="Meudon"/>
    <x v="600"/>
    <n v="123.7"/>
    <s v="Facture"/>
    <x v="2"/>
    <s v="mars 26"/>
    <x v="1"/>
    <n v="3"/>
    <x v="137"/>
    <n v="35408.29"/>
    <n v="134363.17000000001"/>
    <n v="0.26352700000000001"/>
  </r>
  <r>
    <x v="0"/>
    <n v="2262"/>
    <n v="4"/>
    <x v="1"/>
    <s v="Meudon"/>
    <x v="600"/>
    <n v="454.76"/>
    <s v="Facture"/>
    <x v="2"/>
    <s v="mars 26"/>
    <x v="1"/>
    <n v="3"/>
    <x v="137"/>
    <n v="35408.29"/>
    <n v="134363.17000000001"/>
    <n v="0.26352700000000001"/>
  </r>
  <r>
    <x v="0"/>
    <n v="2263"/>
    <n v="63"/>
    <x v="21"/>
    <s v="Meudon"/>
    <x v="600"/>
    <n v="225.42"/>
    <s v="Facture"/>
    <x v="2"/>
    <s v="mars 26"/>
    <x v="1"/>
    <n v="3"/>
    <x v="137"/>
    <n v="35408.29"/>
    <n v="134363.17000000001"/>
    <n v="0.26352700000000001"/>
  </r>
  <r>
    <x v="0"/>
    <n v="2264"/>
    <n v="56"/>
    <x v="19"/>
    <s v="Meudon"/>
    <x v="601"/>
    <n v="475.93"/>
    <s v="Facture"/>
    <x v="2"/>
    <s v="mars 26"/>
    <x v="1"/>
    <n v="3"/>
    <x v="135"/>
    <n v="35408.29"/>
    <n v="134363.17000000001"/>
    <n v="0.26352700000000001"/>
  </r>
  <r>
    <x v="0"/>
    <n v="2266"/>
    <n v="4"/>
    <x v="1"/>
    <s v="Meudon"/>
    <x v="602"/>
    <n v="178.85"/>
    <s v="Facture"/>
    <x v="2"/>
    <s v="mars 26"/>
    <x v="1"/>
    <n v="3"/>
    <x v="138"/>
    <n v="35408.29"/>
    <n v="134363.17000000001"/>
    <n v="0.26352700000000001"/>
  </r>
  <r>
    <x v="0"/>
    <n v="2267"/>
    <n v="4"/>
    <x v="1"/>
    <s v="Meudon"/>
    <x v="602"/>
    <n v="39.72"/>
    <s v="Facture"/>
    <x v="2"/>
    <s v="mars 26"/>
    <x v="1"/>
    <n v="3"/>
    <x v="138"/>
    <n v="35408.29"/>
    <n v="134363.17000000001"/>
    <n v="0.26352700000000001"/>
  </r>
  <r>
    <x v="0"/>
    <n v="2270"/>
    <n v="56"/>
    <x v="19"/>
    <s v="Meudon"/>
    <x v="603"/>
    <n v="99.93"/>
    <s v="Facture"/>
    <x v="2"/>
    <s v="mars 26"/>
    <x v="1"/>
    <n v="3"/>
    <x v="139"/>
    <n v="35408.29"/>
    <n v="134363.17000000001"/>
    <n v="0.26352700000000001"/>
  </r>
  <r>
    <x v="0"/>
    <n v="2272"/>
    <n v="4"/>
    <x v="1"/>
    <s v="Meudon"/>
    <x v="603"/>
    <n v="289.38"/>
    <s v="Facture"/>
    <x v="2"/>
    <s v="mars 26"/>
    <x v="1"/>
    <n v="3"/>
    <x v="139"/>
    <n v="35408.29"/>
    <n v="134363.17000000001"/>
    <n v="0.26352700000000001"/>
  </r>
  <r>
    <x v="0"/>
    <n v="2273"/>
    <n v="59"/>
    <x v="22"/>
    <s v="Meudon"/>
    <x v="603"/>
    <n v="202.31"/>
    <s v="Facture"/>
    <x v="2"/>
    <s v="mars 26"/>
    <x v="1"/>
    <n v="3"/>
    <x v="139"/>
    <n v="35408.29"/>
    <n v="134363.17000000001"/>
    <n v="0.26352700000000001"/>
  </r>
  <r>
    <x v="0"/>
    <n v="2274"/>
    <n v="62"/>
    <x v="23"/>
    <s v="Meudon"/>
    <x v="603"/>
    <n v="511.86"/>
    <s v="Facture"/>
    <x v="2"/>
    <s v="mars 26"/>
    <x v="1"/>
    <n v="3"/>
    <x v="139"/>
    <n v="35408.29"/>
    <n v="134363.17000000001"/>
    <n v="0.26352700000000001"/>
  </r>
  <r>
    <x v="0"/>
    <n v="2275"/>
    <n v="63"/>
    <x v="21"/>
    <s v="Meudon"/>
    <x v="604"/>
    <n v="490.85"/>
    <s v="Facture"/>
    <x v="2"/>
    <s v="mars 26"/>
    <x v="1"/>
    <n v="3"/>
    <x v="140"/>
    <n v="35408.29"/>
    <n v="134363.17000000001"/>
    <n v="0.26352700000000001"/>
  </r>
  <r>
    <x v="0"/>
    <n v="2276"/>
    <n v="4"/>
    <x v="1"/>
    <s v="Meudon"/>
    <x v="604"/>
    <n v="325.08"/>
    <s v="Facture"/>
    <x v="2"/>
    <s v="mars 26"/>
    <x v="1"/>
    <n v="3"/>
    <x v="140"/>
    <n v="35408.29"/>
    <n v="134363.17000000001"/>
    <n v="0.26352700000000001"/>
  </r>
  <r>
    <x v="0"/>
    <n v="2277"/>
    <n v="69"/>
    <x v="25"/>
    <s v="Meudon"/>
    <x v="604"/>
    <n v="173.55"/>
    <s v="Facture"/>
    <x v="2"/>
    <s v="mars 26"/>
    <x v="1"/>
    <n v="3"/>
    <x v="140"/>
    <n v="35408.29"/>
    <n v="134363.17000000001"/>
    <n v="0.26352700000000001"/>
  </r>
  <r>
    <x v="0"/>
    <n v="2278"/>
    <n v="56"/>
    <x v="19"/>
    <s v="Meudon"/>
    <x v="604"/>
    <n v="34.93"/>
    <s v="Facture"/>
    <x v="2"/>
    <s v="mars 26"/>
    <x v="1"/>
    <n v="3"/>
    <x v="140"/>
    <n v="35408.29"/>
    <n v="134363.17000000001"/>
    <n v="0.26352700000000001"/>
  </r>
  <r>
    <x v="0"/>
    <n v="2280"/>
    <n v="56"/>
    <x v="19"/>
    <s v="Meudon"/>
    <x v="604"/>
    <n v="82.73"/>
    <s v="Facture"/>
    <x v="2"/>
    <s v="mars 26"/>
    <x v="1"/>
    <n v="3"/>
    <x v="140"/>
    <n v="35408.29"/>
    <n v="134363.17000000001"/>
    <n v="0.26352700000000001"/>
  </r>
  <r>
    <x v="0"/>
    <n v="2281"/>
    <n v="56"/>
    <x v="19"/>
    <s v="Meudon"/>
    <x v="604"/>
    <n v="1212.71"/>
    <s v="Facture"/>
    <x v="2"/>
    <s v="mars 26"/>
    <x v="1"/>
    <n v="3"/>
    <x v="140"/>
    <n v="35408.29"/>
    <n v="134363.17000000001"/>
    <n v="0.26352700000000001"/>
  </r>
  <r>
    <x v="0"/>
    <n v="2282"/>
    <n v="69"/>
    <x v="25"/>
    <s v="Meudon"/>
    <x v="605"/>
    <n v="415.13"/>
    <s v="Facture"/>
    <x v="2"/>
    <s v="mars 26"/>
    <x v="1"/>
    <n v="3"/>
    <x v="142"/>
    <n v="35408.29"/>
    <n v="134363.17000000001"/>
    <n v="0.26352700000000001"/>
  </r>
  <r>
    <x v="0"/>
    <n v="2283"/>
    <n v="4"/>
    <x v="1"/>
    <s v="Meudon"/>
    <x v="605"/>
    <n v="218.44"/>
    <s v="Facture"/>
    <x v="2"/>
    <s v="mars 26"/>
    <x v="1"/>
    <n v="3"/>
    <x v="142"/>
    <n v="35408.29"/>
    <n v="134363.17000000001"/>
    <n v="0.26352700000000001"/>
  </r>
  <r>
    <x v="0"/>
    <n v="2286"/>
    <n v="4"/>
    <x v="1"/>
    <s v="Meudon"/>
    <x v="606"/>
    <n v="548.88"/>
    <s v="Facture"/>
    <x v="2"/>
    <s v="mars 26"/>
    <x v="1"/>
    <n v="3"/>
    <x v="144"/>
    <n v="35408.29"/>
    <n v="134363.17000000001"/>
    <n v="0.26352700000000001"/>
  </r>
  <r>
    <x v="0"/>
    <n v="2287"/>
    <n v="63"/>
    <x v="21"/>
    <s v="Meudon"/>
    <x v="606"/>
    <n v="270.54000000000002"/>
    <s v="Facture"/>
    <x v="2"/>
    <s v="mars 26"/>
    <x v="1"/>
    <n v="3"/>
    <x v="144"/>
    <n v="35408.29"/>
    <n v="134363.17000000001"/>
    <n v="0.26352700000000001"/>
  </r>
  <r>
    <x v="0"/>
    <n v="2289"/>
    <n v="69"/>
    <x v="25"/>
    <s v="Meudon"/>
    <x v="606"/>
    <n v="245.58"/>
    <s v="Facture"/>
    <x v="2"/>
    <s v="mars 26"/>
    <x v="1"/>
    <n v="3"/>
    <x v="144"/>
    <n v="35408.29"/>
    <n v="134363.17000000001"/>
    <n v="0.26352700000000001"/>
  </r>
  <r>
    <x v="0"/>
    <n v="2290"/>
    <n v="4"/>
    <x v="1"/>
    <s v="Meudon"/>
    <x v="607"/>
    <n v="77.56"/>
    <s v="Facture"/>
    <x v="2"/>
    <s v="mars 26"/>
    <x v="1"/>
    <n v="3"/>
    <x v="145"/>
    <n v="35408.29"/>
    <n v="134363.17000000001"/>
    <n v="0.26352700000000001"/>
  </r>
  <r>
    <x v="0"/>
    <n v="2291"/>
    <n v="4"/>
    <x v="1"/>
    <s v="Meudon"/>
    <x v="608"/>
    <n v="360.93"/>
    <s v="Facture"/>
    <x v="2"/>
    <s v="mars 26"/>
    <x v="1"/>
    <n v="3"/>
    <x v="143"/>
    <n v="35408.29"/>
    <n v="134363.17000000001"/>
    <n v="0.26352700000000001"/>
  </r>
  <r>
    <x v="0"/>
    <n v="2292"/>
    <n v="63"/>
    <x v="21"/>
    <s v="Meudon"/>
    <x v="608"/>
    <n v="136.91"/>
    <s v="Facture"/>
    <x v="2"/>
    <s v="mars 26"/>
    <x v="1"/>
    <n v="3"/>
    <x v="143"/>
    <n v="35408.29"/>
    <n v="134363.17000000001"/>
    <n v="0.26352700000000001"/>
  </r>
  <r>
    <x v="0"/>
    <n v="2293"/>
    <n v="63"/>
    <x v="21"/>
    <s v="Meudon"/>
    <x v="608"/>
    <n v="27.2"/>
    <s v="Facture"/>
    <x v="2"/>
    <s v="mars 26"/>
    <x v="1"/>
    <n v="3"/>
    <x v="143"/>
    <n v="35408.29"/>
    <n v="134363.17000000001"/>
    <n v="0.26352700000000001"/>
  </r>
  <r>
    <x v="0"/>
    <n v="2294"/>
    <n v="4"/>
    <x v="1"/>
    <s v="Meudon"/>
    <x v="608"/>
    <n v="170.28"/>
    <s v="Facture"/>
    <x v="2"/>
    <s v="mars 26"/>
    <x v="1"/>
    <n v="3"/>
    <x v="143"/>
    <n v="35408.29"/>
    <n v="134363.17000000001"/>
    <n v="0.26352700000000001"/>
  </r>
  <r>
    <x v="0"/>
    <n v="2296"/>
    <n v="56"/>
    <x v="19"/>
    <s v="Meudon"/>
    <x v="608"/>
    <n v="310.19"/>
    <s v="Facture"/>
    <x v="2"/>
    <s v="mars 26"/>
    <x v="1"/>
    <n v="3"/>
    <x v="143"/>
    <n v="35408.29"/>
    <n v="134363.17000000001"/>
    <n v="0.26352700000000001"/>
  </r>
  <r>
    <x v="0"/>
    <n v="2299"/>
    <n v="56"/>
    <x v="19"/>
    <s v="Meudon"/>
    <x v="608"/>
    <n v="393.16"/>
    <s v="Facture"/>
    <x v="2"/>
    <s v="mars 26"/>
    <x v="1"/>
    <n v="3"/>
    <x v="143"/>
    <n v="35408.29"/>
    <n v="134363.17000000001"/>
    <n v="0.26352700000000001"/>
  </r>
  <r>
    <x v="0"/>
    <n v="2300"/>
    <n v="59"/>
    <x v="22"/>
    <s v="Meudon"/>
    <x v="607"/>
    <n v="482.98"/>
    <s v="Facture"/>
    <x v="2"/>
    <s v="mars 26"/>
    <x v="1"/>
    <n v="3"/>
    <x v="145"/>
    <n v="35408.29"/>
    <n v="134363.17000000001"/>
    <n v="0.26352700000000001"/>
  </r>
  <r>
    <x v="0"/>
    <n v="2301"/>
    <n v="56"/>
    <x v="19"/>
    <s v="Meudon"/>
    <x v="606"/>
    <n v="301.93"/>
    <s v="Facture"/>
    <x v="2"/>
    <s v="mars 26"/>
    <x v="1"/>
    <n v="3"/>
    <x v="144"/>
    <n v="35408.29"/>
    <n v="134363.17000000001"/>
    <n v="0.26352700000000001"/>
  </r>
  <r>
    <x v="0"/>
    <n v="2302"/>
    <n v="69"/>
    <x v="25"/>
    <s v="Meudon"/>
    <x v="609"/>
    <n v="143.57"/>
    <s v="Facture"/>
    <x v="2"/>
    <s v="mars 26"/>
    <x v="1"/>
    <n v="3"/>
    <x v="146"/>
    <n v="35408.29"/>
    <n v="134363.17000000001"/>
    <n v="0.26352700000000001"/>
  </r>
  <r>
    <x v="0"/>
    <n v="2303"/>
    <n v="4"/>
    <x v="1"/>
    <s v="Meudon"/>
    <x v="609"/>
    <n v="473.86"/>
    <s v="Facture"/>
    <x v="2"/>
    <s v="mars 26"/>
    <x v="1"/>
    <n v="3"/>
    <x v="146"/>
    <n v="35408.29"/>
    <n v="134363.17000000001"/>
    <n v="0.26352700000000001"/>
  </r>
  <r>
    <x v="0"/>
    <n v="2304"/>
    <n v="63"/>
    <x v="21"/>
    <s v="Meudon"/>
    <x v="609"/>
    <n v="216.47"/>
    <s v="Facture"/>
    <x v="2"/>
    <s v="mars 26"/>
    <x v="1"/>
    <n v="3"/>
    <x v="146"/>
    <n v="35408.29"/>
    <n v="134363.17000000001"/>
    <n v="0.26352700000000001"/>
  </r>
  <r>
    <x v="0"/>
    <n v="2305"/>
    <n v="56"/>
    <x v="19"/>
    <s v="Meudon"/>
    <x v="609"/>
    <n v="587.66999999999996"/>
    <s v="Facture"/>
    <x v="2"/>
    <s v="mars 26"/>
    <x v="1"/>
    <n v="3"/>
    <x v="146"/>
    <n v="35408.29"/>
    <n v="134363.17000000001"/>
    <n v="0.26352700000000001"/>
  </r>
  <r>
    <x v="0"/>
    <n v="2307"/>
    <n v="63"/>
    <x v="21"/>
    <s v="Meudon"/>
    <x v="610"/>
    <n v="147"/>
    <s v="Facture"/>
    <x v="2"/>
    <s v="mars 26"/>
    <x v="1"/>
    <n v="3"/>
    <x v="147"/>
    <n v="35408.29"/>
    <n v="134363.17000000001"/>
    <n v="0.26352700000000001"/>
  </r>
  <r>
    <x v="0"/>
    <n v="2308"/>
    <n v="69"/>
    <x v="25"/>
    <s v="Meudon"/>
    <x v="611"/>
    <n v="147.87"/>
    <s v="Facture"/>
    <x v="2"/>
    <s v="mars 26"/>
    <x v="1"/>
    <n v="3"/>
    <x v="148"/>
    <n v="35408.29"/>
    <n v="134363.17000000001"/>
    <n v="0.26352700000000001"/>
  </r>
  <r>
    <x v="0"/>
    <n v="2309"/>
    <n v="59"/>
    <x v="22"/>
    <s v="Meudon"/>
    <x v="610"/>
    <n v="301.70999999999998"/>
    <s v="Facture"/>
    <x v="2"/>
    <s v="mars 26"/>
    <x v="1"/>
    <n v="3"/>
    <x v="147"/>
    <n v="35408.29"/>
    <n v="134363.17000000001"/>
    <n v="0.26352700000000001"/>
  </r>
  <r>
    <x v="0"/>
    <n v="2310"/>
    <n v="4"/>
    <x v="1"/>
    <s v="Meudon"/>
    <x v="610"/>
    <n v="410.23"/>
    <s v="Facture"/>
    <x v="2"/>
    <s v="mars 26"/>
    <x v="1"/>
    <n v="3"/>
    <x v="147"/>
    <n v="35408.29"/>
    <n v="134363.17000000001"/>
    <n v="0.26352700000000001"/>
  </r>
  <r>
    <x v="0"/>
    <n v="2311"/>
    <n v="56"/>
    <x v="19"/>
    <s v="Meudon"/>
    <x v="610"/>
    <n v="915.14"/>
    <s v="Facture"/>
    <x v="2"/>
    <s v="mars 26"/>
    <x v="1"/>
    <n v="3"/>
    <x v="147"/>
    <n v="35408.29"/>
    <n v="134363.17000000001"/>
    <n v="0.26352700000000001"/>
  </r>
  <r>
    <x v="0"/>
    <n v="2314"/>
    <n v="4"/>
    <x v="1"/>
    <s v="Meudon"/>
    <x v="612"/>
    <n v="147.02000000000001"/>
    <s v="Facture"/>
    <x v="2"/>
    <s v="mars 26"/>
    <x v="1"/>
    <n v="3"/>
    <x v="193"/>
    <n v="35408.29"/>
    <n v="134363.17000000001"/>
    <n v="0.26352700000000001"/>
  </r>
  <r>
    <x v="0"/>
    <n v="2315"/>
    <n v="56"/>
    <x v="19"/>
    <s v="Meudon"/>
    <x v="613"/>
    <n v="526.83000000000004"/>
    <s v="Facture"/>
    <x v="2"/>
    <s v="mars 26"/>
    <x v="1"/>
    <n v="3"/>
    <x v="149"/>
    <n v="35408.29"/>
    <n v="134363.17000000001"/>
    <n v="0.26352700000000001"/>
  </r>
  <r>
    <x v="0"/>
    <n v="2316"/>
    <n v="63"/>
    <x v="21"/>
    <s v="Meudon"/>
    <x v="613"/>
    <n v="327.36"/>
    <s v="Facture"/>
    <x v="2"/>
    <s v="mars 26"/>
    <x v="1"/>
    <n v="3"/>
    <x v="149"/>
    <n v="35408.29"/>
    <n v="134363.17000000001"/>
    <n v="0.26352700000000001"/>
  </r>
  <r>
    <x v="0"/>
    <n v="2318"/>
    <n v="4"/>
    <x v="1"/>
    <s v="Meudon"/>
    <x v="613"/>
    <n v="262.43"/>
    <s v="Facture"/>
    <x v="2"/>
    <s v="mars 26"/>
    <x v="1"/>
    <n v="3"/>
    <x v="149"/>
    <n v="35408.29"/>
    <n v="134363.17000000001"/>
    <n v="0.26352700000000001"/>
  </r>
  <r>
    <x v="0"/>
    <n v="2321"/>
    <n v="63"/>
    <x v="21"/>
    <s v="Meudon"/>
    <x v="614"/>
    <n v="555.67999999999995"/>
    <s v="Facture"/>
    <x v="2"/>
    <s v="mars 26"/>
    <x v="1"/>
    <n v="3"/>
    <x v="150"/>
    <n v="35408.29"/>
    <n v="134363.17000000001"/>
    <n v="0.26352700000000001"/>
  </r>
  <r>
    <x v="0"/>
    <n v="2322"/>
    <n v="4"/>
    <x v="1"/>
    <s v="Meudon"/>
    <x v="614"/>
    <n v="133.66"/>
    <s v="Facture"/>
    <x v="2"/>
    <s v="mars 26"/>
    <x v="1"/>
    <n v="3"/>
    <x v="150"/>
    <n v="35408.29"/>
    <n v="134363.17000000001"/>
    <n v="0.26352700000000001"/>
  </r>
  <r>
    <x v="0"/>
    <n v="2323"/>
    <n v="56"/>
    <x v="19"/>
    <s v="Meudon"/>
    <x v="614"/>
    <n v="312.73"/>
    <s v="Facture"/>
    <x v="2"/>
    <s v="mars 26"/>
    <x v="1"/>
    <n v="3"/>
    <x v="150"/>
    <n v="35408.29"/>
    <n v="134363.17000000001"/>
    <n v="0.26352700000000001"/>
  </r>
  <r>
    <x v="0"/>
    <n v="2325"/>
    <n v="4"/>
    <x v="1"/>
    <s v="Meudon"/>
    <x v="615"/>
    <n v="369.94"/>
    <s v="Facture"/>
    <x v="2"/>
    <s v="mars 26"/>
    <x v="1"/>
    <n v="3"/>
    <x v="192"/>
    <n v="35408.29"/>
    <n v="134363.17000000001"/>
    <n v="0.26352700000000001"/>
  </r>
  <r>
    <x v="0"/>
    <n v="2326"/>
    <n v="4"/>
    <x v="1"/>
    <s v="Meudon"/>
    <x v="615"/>
    <n v="12.92"/>
    <s v="Facture"/>
    <x v="2"/>
    <s v="mars 26"/>
    <x v="1"/>
    <n v="3"/>
    <x v="192"/>
    <n v="35408.29"/>
    <n v="134363.17000000001"/>
    <n v="0.26352700000000001"/>
  </r>
  <r>
    <x v="0"/>
    <n v="2327"/>
    <n v="56"/>
    <x v="19"/>
    <s v="Meudon"/>
    <x v="615"/>
    <n v="359.43"/>
    <s v="Facture"/>
    <x v="2"/>
    <s v="mars 26"/>
    <x v="1"/>
    <n v="3"/>
    <x v="192"/>
    <n v="35408.29"/>
    <n v="134363.17000000001"/>
    <n v="0.26352700000000001"/>
  </r>
  <r>
    <x v="0"/>
    <n v="2330"/>
    <n v="56"/>
    <x v="19"/>
    <s v="Meudon"/>
    <x v="616"/>
    <n v="911.84"/>
    <s v="Facture"/>
    <x v="2"/>
    <s v="mars 26"/>
    <x v="1"/>
    <n v="3"/>
    <x v="151"/>
    <n v="35408.29"/>
    <n v="134363.17000000001"/>
    <n v="0.26352700000000001"/>
  </r>
  <r>
    <x v="0"/>
    <n v="2332"/>
    <n v="63"/>
    <x v="21"/>
    <s v="Meudon"/>
    <x v="616"/>
    <n v="424.55"/>
    <s v="Facture"/>
    <x v="2"/>
    <s v="mars 26"/>
    <x v="1"/>
    <n v="3"/>
    <x v="151"/>
    <n v="35408.29"/>
    <n v="134363.17000000001"/>
    <n v="0.26352700000000001"/>
  </r>
  <r>
    <x v="0"/>
    <n v="2333"/>
    <n v="62"/>
    <x v="23"/>
    <s v="Meudon"/>
    <x v="616"/>
    <n v="419.2"/>
    <s v="Facture"/>
    <x v="2"/>
    <s v="mars 26"/>
    <x v="1"/>
    <n v="3"/>
    <x v="151"/>
    <n v="35408.29"/>
    <n v="134363.17000000001"/>
    <n v="0.26352700000000001"/>
  </r>
  <r>
    <x v="0"/>
    <n v="2334"/>
    <n v="4"/>
    <x v="1"/>
    <s v="Meudon"/>
    <x v="616"/>
    <n v="408.49"/>
    <s v="Facture"/>
    <x v="2"/>
    <s v="mars 26"/>
    <x v="1"/>
    <n v="3"/>
    <x v="151"/>
    <n v="35408.29"/>
    <n v="134363.17000000001"/>
    <n v="0.26352700000000001"/>
  </r>
  <r>
    <x v="0"/>
    <n v="2335"/>
    <n v="63"/>
    <x v="21"/>
    <s v="Meudon"/>
    <x v="617"/>
    <n v="122"/>
    <s v="Facture"/>
    <x v="2"/>
    <s v="mars 26"/>
    <x v="1"/>
    <n v="3"/>
    <x v="152"/>
    <n v="35408.29"/>
    <n v="134363.17000000001"/>
    <n v="0.26352700000000001"/>
  </r>
  <r>
    <x v="0"/>
    <n v="2336"/>
    <n v="4"/>
    <x v="1"/>
    <s v="Meudon"/>
    <x v="617"/>
    <n v="258.72000000000003"/>
    <s v="Facture"/>
    <x v="2"/>
    <s v="mars 26"/>
    <x v="1"/>
    <n v="3"/>
    <x v="152"/>
    <n v="35408.29"/>
    <n v="134363.17000000001"/>
    <n v="0.26352700000000001"/>
  </r>
  <r>
    <x v="0"/>
    <n v="2337"/>
    <n v="6"/>
    <x v="24"/>
    <s v="Meudon"/>
    <x v="618"/>
    <n v="233.64"/>
    <s v="Facture"/>
    <x v="2"/>
    <s v="mars 26"/>
    <x v="1"/>
    <n v="3"/>
    <x v="141"/>
    <n v="35408.29"/>
    <n v="134363.17000000001"/>
    <n v="0.26352700000000001"/>
  </r>
  <r>
    <x v="0"/>
    <n v="2338"/>
    <n v="57"/>
    <x v="20"/>
    <s v="Meudon"/>
    <x v="609"/>
    <n v="781.68"/>
    <s v="Facture"/>
    <x v="2"/>
    <s v="mars 26"/>
    <x v="1"/>
    <n v="3"/>
    <x v="146"/>
    <n v="35408.29"/>
    <n v="134363.17000000001"/>
    <n v="0.26352700000000001"/>
  </r>
  <r>
    <x v="0"/>
    <n v="2340"/>
    <n v="56"/>
    <x v="19"/>
    <s v="Meudon"/>
    <x v="619"/>
    <n v="971.39"/>
    <s v="Facture"/>
    <x v="2"/>
    <s v="mars 26"/>
    <x v="1"/>
    <n v="3"/>
    <x v="153"/>
    <n v="35408.29"/>
    <n v="134363.17000000001"/>
    <n v="0.26352700000000001"/>
  </r>
  <r>
    <x v="0"/>
    <n v="2341"/>
    <n v="56"/>
    <x v="19"/>
    <s v="Meudon"/>
    <x v="619"/>
    <n v="242.47"/>
    <s v="Facture"/>
    <x v="2"/>
    <s v="mars 26"/>
    <x v="1"/>
    <n v="3"/>
    <x v="153"/>
    <n v="35408.29"/>
    <n v="134363.17000000001"/>
    <n v="0.26352700000000001"/>
  </r>
  <r>
    <x v="0"/>
    <n v="2343"/>
    <n v="4"/>
    <x v="1"/>
    <s v="Meudon"/>
    <x v="620"/>
    <n v="472.81"/>
    <s v="Facture"/>
    <x v="2"/>
    <s v="mars 26"/>
    <x v="1"/>
    <n v="3"/>
    <x v="182"/>
    <n v="35408.29"/>
    <n v="134363.17000000001"/>
    <n v="0.26352700000000001"/>
  </r>
  <r>
    <x v="0"/>
    <n v="2344"/>
    <n v="56"/>
    <x v="19"/>
    <s v="Meudon"/>
    <x v="620"/>
    <n v="415.58"/>
    <s v="Facture"/>
    <x v="2"/>
    <s v="mars 26"/>
    <x v="1"/>
    <n v="3"/>
    <x v="182"/>
    <n v="35408.29"/>
    <n v="134363.17000000001"/>
    <n v="0.26352700000000001"/>
  </r>
  <r>
    <x v="0"/>
    <n v="2345"/>
    <n v="69"/>
    <x v="25"/>
    <s v="Meudon"/>
    <x v="598"/>
    <n v="90.08"/>
    <s v="Facture"/>
    <x v="2"/>
    <s v="mars 26"/>
    <x v="1"/>
    <n v="3"/>
    <x v="133"/>
    <n v="35408.29"/>
    <n v="134363.17000000001"/>
    <n v="0.26352700000000001"/>
  </r>
  <r>
    <x v="0"/>
    <n v="2346"/>
    <n v="69"/>
    <x v="25"/>
    <s v="Meudon"/>
    <x v="599"/>
    <n v="704.52"/>
    <s v="Facture"/>
    <x v="2"/>
    <s v="mars 26"/>
    <x v="1"/>
    <n v="3"/>
    <x v="136"/>
    <n v="35408.29"/>
    <n v="134363.17000000001"/>
    <n v="0.26352700000000001"/>
  </r>
  <r>
    <x v="0"/>
    <n v="2347"/>
    <n v="69"/>
    <x v="25"/>
    <s v="Meudon"/>
    <x v="603"/>
    <n v="169.23"/>
    <s v="Facture"/>
    <x v="2"/>
    <s v="mars 26"/>
    <x v="1"/>
    <n v="3"/>
    <x v="139"/>
    <n v="35408.29"/>
    <n v="134363.17000000001"/>
    <n v="0.26352700000000001"/>
  </r>
  <r>
    <x v="0"/>
    <n v="2348"/>
    <n v="4"/>
    <x v="1"/>
    <s v="Meudon"/>
    <x v="597"/>
    <n v="25.67"/>
    <s v="Facture"/>
    <x v="2"/>
    <s v="mars 26"/>
    <x v="1"/>
    <n v="3"/>
    <x v="134"/>
    <n v="35408.29"/>
    <n v="134363.17000000001"/>
    <n v="0.26352700000000001"/>
  </r>
  <r>
    <x v="0"/>
    <n v="2349"/>
    <n v="4"/>
    <x v="1"/>
    <s v="Meudon"/>
    <x v="599"/>
    <n v="21.39"/>
    <s v="Facture"/>
    <x v="2"/>
    <s v="mars 26"/>
    <x v="1"/>
    <n v="3"/>
    <x v="136"/>
    <n v="35408.29"/>
    <n v="134363.17000000001"/>
    <n v="0.26352700000000001"/>
  </r>
  <r>
    <x v="0"/>
    <n v="2350"/>
    <n v="4"/>
    <x v="1"/>
    <s v="Meudon"/>
    <x v="605"/>
    <n v="14.49"/>
    <s v="Facture"/>
    <x v="2"/>
    <s v="mars 26"/>
    <x v="1"/>
    <n v="3"/>
    <x v="142"/>
    <n v="35408.29"/>
    <n v="134363.17000000001"/>
    <n v="0.26352700000000001"/>
  </r>
  <r>
    <x v="0"/>
    <n v="2351"/>
    <n v="4"/>
    <x v="1"/>
    <s v="Meudon"/>
    <x v="613"/>
    <n v="38.85"/>
    <s v="Facture"/>
    <x v="2"/>
    <s v="mars 26"/>
    <x v="1"/>
    <n v="3"/>
    <x v="149"/>
    <n v="35408.29"/>
    <n v="134363.17000000001"/>
    <n v="0.26352700000000001"/>
  </r>
  <r>
    <x v="0"/>
    <n v="2352"/>
    <n v="4"/>
    <x v="1"/>
    <s v="Meudon"/>
    <x v="613"/>
    <n v="223.58"/>
    <s v="Facture"/>
    <x v="2"/>
    <s v="mars 26"/>
    <x v="1"/>
    <n v="3"/>
    <x v="149"/>
    <n v="35408.29"/>
    <n v="134363.17000000001"/>
    <n v="0.26352700000000001"/>
  </r>
  <r>
    <x v="0"/>
    <n v="2353"/>
    <n v="4"/>
    <x v="1"/>
    <s v="Meudon"/>
    <x v="615"/>
    <n v="369.94"/>
    <s v="Facture"/>
    <x v="2"/>
    <s v="mars 26"/>
    <x v="1"/>
    <n v="3"/>
    <x v="192"/>
    <n v="35408.29"/>
    <n v="134363.17000000001"/>
    <n v="0.26352700000000001"/>
  </r>
  <r>
    <x v="0"/>
    <n v="2356"/>
    <n v="56"/>
    <x v="19"/>
    <s v="Meudon"/>
    <x v="608"/>
    <n v="-118.5"/>
    <s v="Avoir"/>
    <x v="2"/>
    <s v="mars 26"/>
    <x v="1"/>
    <n v="3"/>
    <x v="143"/>
    <n v="35408.29"/>
    <n v="134363.17000000001"/>
    <n v="0.26352700000000001"/>
  </r>
  <r>
    <x v="0"/>
    <n v="2357"/>
    <n v="56"/>
    <x v="19"/>
    <s v="Meudon"/>
    <x v="608"/>
    <n v="-288.45"/>
    <s v="Avoir"/>
    <x v="2"/>
    <s v="mars 26"/>
    <x v="1"/>
    <n v="3"/>
    <x v="143"/>
    <n v="35408.29"/>
    <n v="134363.17000000001"/>
    <n v="0.26352700000000001"/>
  </r>
  <r>
    <x v="0"/>
    <n v="2358"/>
    <n v="4"/>
    <x v="1"/>
    <s v="Meudon"/>
    <x v="606"/>
    <n v="12.75"/>
    <s v="Facture"/>
    <x v="2"/>
    <s v="mars 26"/>
    <x v="1"/>
    <n v="3"/>
    <x v="144"/>
    <n v="35408.29"/>
    <n v="134363.17000000001"/>
    <n v="0.26352700000000001"/>
  </r>
  <r>
    <x v="0"/>
    <n v="2359"/>
    <n v="4"/>
    <x v="1"/>
    <s v="Meudon"/>
    <x v="597"/>
    <n v="25.67"/>
    <s v="Facture"/>
    <x v="2"/>
    <s v="mars 26"/>
    <x v="1"/>
    <n v="3"/>
    <x v="134"/>
    <n v="35408.29"/>
    <n v="134363.17000000001"/>
    <n v="0.26352700000000001"/>
  </r>
  <r>
    <x v="0"/>
    <n v="2360"/>
    <n v="4"/>
    <x v="1"/>
    <s v="Meudon"/>
    <x v="599"/>
    <n v="21.39"/>
    <s v="Facture"/>
    <x v="2"/>
    <s v="mars 26"/>
    <x v="1"/>
    <n v="3"/>
    <x v="136"/>
    <n v="35408.29"/>
    <n v="134363.17000000001"/>
    <n v="0.26352700000000001"/>
  </r>
  <r>
    <x v="0"/>
    <n v="2361"/>
    <n v="4"/>
    <x v="1"/>
    <s v="Meudon"/>
    <x v="613"/>
    <n v="223.58"/>
    <s v="Facture"/>
    <x v="2"/>
    <s v="mars 26"/>
    <x v="1"/>
    <n v="3"/>
    <x v="149"/>
    <n v="35408.29"/>
    <n v="134363.17000000001"/>
    <n v="0.26352700000000001"/>
  </r>
  <r>
    <x v="0"/>
    <n v="2363"/>
    <n v="69"/>
    <x v="25"/>
    <s v="Meudon"/>
    <x v="613"/>
    <n v="511.36"/>
    <s v="Facture"/>
    <x v="2"/>
    <s v="mars 26"/>
    <x v="1"/>
    <n v="3"/>
    <x v="149"/>
    <n v="35408.29"/>
    <n v="134363.17000000001"/>
    <n v="0.26352700000000001"/>
  </r>
  <r>
    <x v="0"/>
    <n v="2364"/>
    <n v="69"/>
    <x v="25"/>
    <s v="Meudon"/>
    <x v="615"/>
    <n v="369.73"/>
    <s v="Facture"/>
    <x v="2"/>
    <s v="mars 26"/>
    <x v="1"/>
    <n v="3"/>
    <x v="192"/>
    <n v="35408.29"/>
    <n v="134363.17000000001"/>
    <n v="0.26352700000000001"/>
  </r>
  <r>
    <x v="0"/>
    <n v="2365"/>
    <n v="69"/>
    <x v="25"/>
    <s v="Meudon"/>
    <x v="616"/>
    <n v="185.03"/>
    <s v="Facture"/>
    <x v="2"/>
    <s v="mars 26"/>
    <x v="1"/>
    <n v="3"/>
    <x v="151"/>
    <n v="35408.29"/>
    <n v="134363.17000000001"/>
    <n v="0.26352700000000001"/>
  </r>
  <r>
    <x v="0"/>
    <n v="2366"/>
    <n v="69"/>
    <x v="25"/>
    <s v="Meudon"/>
    <x v="621"/>
    <n v="401.86"/>
    <s v="Facture"/>
    <x v="2"/>
    <s v="mars 26"/>
    <x v="1"/>
    <n v="3"/>
    <x v="190"/>
    <n v="35408.29"/>
    <n v="134363.17000000001"/>
    <n v="0.26352700000000001"/>
  </r>
  <r>
    <x v="0"/>
    <n v="2367"/>
    <n v="56"/>
    <x v="19"/>
    <s v="Meudon"/>
    <x v="622"/>
    <n v="2116.79"/>
    <s v="Facture"/>
    <x v="2"/>
    <s v="avril 26"/>
    <x v="2"/>
    <n v="4"/>
    <x v="183"/>
    <n v="42832.480000000003"/>
    <n v="118949.01"/>
    <n v="0.36009099999999999"/>
  </r>
  <r>
    <x v="0"/>
    <n v="2368"/>
    <n v="4"/>
    <x v="1"/>
    <s v="Meudon"/>
    <x v="622"/>
    <n v="609.16"/>
    <s v="Facture"/>
    <x v="2"/>
    <s v="avril 26"/>
    <x v="2"/>
    <n v="4"/>
    <x v="183"/>
    <n v="42832.480000000003"/>
    <n v="118949.01"/>
    <n v="0.36009099999999999"/>
  </r>
  <r>
    <x v="0"/>
    <n v="2369"/>
    <n v="4"/>
    <x v="1"/>
    <s v="Meudon"/>
    <x v="622"/>
    <n v="21.28"/>
    <s v="Facture"/>
    <x v="2"/>
    <s v="avril 26"/>
    <x v="2"/>
    <n v="4"/>
    <x v="183"/>
    <n v="42832.480000000003"/>
    <n v="118949.01"/>
    <n v="0.36009099999999999"/>
  </r>
  <r>
    <x v="0"/>
    <n v="2370"/>
    <n v="69"/>
    <x v="25"/>
    <s v="Meudon"/>
    <x v="622"/>
    <n v="531.39"/>
    <s v="Facture"/>
    <x v="2"/>
    <s v="avril 26"/>
    <x v="2"/>
    <n v="4"/>
    <x v="183"/>
    <n v="42832.480000000003"/>
    <n v="118949.01"/>
    <n v="0.36009099999999999"/>
  </r>
  <r>
    <x v="0"/>
    <n v="2371"/>
    <n v="62"/>
    <x v="23"/>
    <s v="Meudon"/>
    <x v="622"/>
    <n v="517.9"/>
    <s v="Facture"/>
    <x v="2"/>
    <s v="avril 26"/>
    <x v="2"/>
    <n v="4"/>
    <x v="183"/>
    <n v="42832.480000000003"/>
    <n v="118949.01"/>
    <n v="0.36009099999999999"/>
  </r>
  <r>
    <x v="0"/>
    <n v="2372"/>
    <n v="69"/>
    <x v="25"/>
    <s v="Meudon"/>
    <x v="619"/>
    <n v="401.86"/>
    <s v="Facture"/>
    <x v="2"/>
    <s v="mars 26"/>
    <x v="1"/>
    <n v="3"/>
    <x v="153"/>
    <n v="35408.29"/>
    <n v="134363.17000000001"/>
    <n v="0.26352700000000001"/>
  </r>
  <r>
    <x v="0"/>
    <n v="2373"/>
    <n v="56"/>
    <x v="19"/>
    <s v="Meudon"/>
    <x v="601"/>
    <n v="153.01"/>
    <s v="Facture"/>
    <x v="2"/>
    <s v="mars 26"/>
    <x v="1"/>
    <n v="3"/>
    <x v="135"/>
    <n v="35408.29"/>
    <n v="134363.17000000001"/>
    <n v="0.26352700000000001"/>
  </r>
  <r>
    <x v="0"/>
    <n v="2374"/>
    <n v="56"/>
    <x v="19"/>
    <s v="Meudon"/>
    <x v="602"/>
    <n v="372.6"/>
    <s v="Facture"/>
    <x v="2"/>
    <s v="mars 26"/>
    <x v="1"/>
    <n v="3"/>
    <x v="138"/>
    <n v="35408.29"/>
    <n v="134363.17000000001"/>
    <n v="0.26352700000000001"/>
  </r>
  <r>
    <x v="0"/>
    <n v="2375"/>
    <n v="56"/>
    <x v="19"/>
    <s v="Meudon"/>
    <x v="604"/>
    <n v="305.95999999999998"/>
    <s v="Facture"/>
    <x v="2"/>
    <s v="mars 26"/>
    <x v="1"/>
    <n v="3"/>
    <x v="140"/>
    <n v="35408.29"/>
    <n v="134363.17000000001"/>
    <n v="0.26352700000000001"/>
  </r>
  <r>
    <x v="0"/>
    <n v="2376"/>
    <n v="56"/>
    <x v="19"/>
    <s v="Meudon"/>
    <x v="604"/>
    <n v="208.27"/>
    <s v="Facture"/>
    <x v="2"/>
    <s v="mars 26"/>
    <x v="1"/>
    <n v="3"/>
    <x v="140"/>
    <n v="35408.29"/>
    <n v="134363.17000000001"/>
    <n v="0.26352700000000001"/>
  </r>
  <r>
    <x v="0"/>
    <n v="2377"/>
    <n v="56"/>
    <x v="19"/>
    <s v="Meudon"/>
    <x v="618"/>
    <n v="751.76"/>
    <s v="Facture"/>
    <x v="2"/>
    <s v="mars 26"/>
    <x v="1"/>
    <n v="3"/>
    <x v="141"/>
    <n v="35408.29"/>
    <n v="134363.17000000001"/>
    <n v="0.26352700000000001"/>
  </r>
  <r>
    <x v="0"/>
    <n v="2378"/>
    <n v="56"/>
    <x v="19"/>
    <s v="Meudon"/>
    <x v="618"/>
    <n v="47.42"/>
    <s v="Facture"/>
    <x v="2"/>
    <s v="mars 26"/>
    <x v="1"/>
    <n v="3"/>
    <x v="141"/>
    <n v="35408.29"/>
    <n v="134363.17000000001"/>
    <n v="0.26352700000000001"/>
  </r>
  <r>
    <x v="0"/>
    <n v="2380"/>
    <n v="56"/>
    <x v="19"/>
    <s v="Meudon"/>
    <x v="608"/>
    <n v="357.37"/>
    <s v="Facture"/>
    <x v="2"/>
    <s v="mars 26"/>
    <x v="1"/>
    <n v="3"/>
    <x v="143"/>
    <n v="35408.29"/>
    <n v="134363.17000000001"/>
    <n v="0.26352700000000001"/>
  </r>
  <r>
    <x v="0"/>
    <n v="2381"/>
    <n v="56"/>
    <x v="19"/>
    <s v="Meudon"/>
    <x v="608"/>
    <n v="1191.1400000000001"/>
    <s v="Facture"/>
    <x v="2"/>
    <s v="mars 26"/>
    <x v="1"/>
    <n v="3"/>
    <x v="143"/>
    <n v="35408.29"/>
    <n v="134363.17000000001"/>
    <n v="0.26352700000000001"/>
  </r>
  <r>
    <x v="0"/>
    <n v="2382"/>
    <n v="56"/>
    <x v="19"/>
    <s v="Meudon"/>
    <x v="609"/>
    <n v="244.37"/>
    <s v="Facture"/>
    <x v="2"/>
    <s v="mars 26"/>
    <x v="1"/>
    <n v="3"/>
    <x v="146"/>
    <n v="35408.29"/>
    <n v="134363.17000000001"/>
    <n v="0.26352700000000001"/>
  </r>
  <r>
    <x v="0"/>
    <n v="2383"/>
    <n v="56"/>
    <x v="19"/>
    <s v="Meudon"/>
    <x v="615"/>
    <n v="57.03"/>
    <s v="Facture"/>
    <x v="2"/>
    <s v="mars 26"/>
    <x v="1"/>
    <n v="3"/>
    <x v="192"/>
    <n v="35408.29"/>
    <n v="134363.17000000001"/>
    <n v="0.26352700000000001"/>
  </r>
  <r>
    <x v="0"/>
    <n v="2386"/>
    <m/>
    <x v="26"/>
    <s v="Meudon"/>
    <x v="617"/>
    <n v="0"/>
    <s v="Provision"/>
    <x v="2"/>
    <s v="mars 26"/>
    <x v="1"/>
    <n v="3"/>
    <x v="152"/>
    <n v="35408.29"/>
    <n v="134363.17000000001"/>
    <n v="0.26352700000000001"/>
  </r>
  <r>
    <x v="0"/>
    <n v="2388"/>
    <n v="63"/>
    <x v="21"/>
    <s v="Meudon"/>
    <x v="623"/>
    <n v="356.17"/>
    <s v="Facture"/>
    <x v="2"/>
    <s v="avril 26"/>
    <x v="2"/>
    <n v="4"/>
    <x v="73"/>
    <n v="42832.480000000003"/>
    <n v="118949.01"/>
    <n v="0.36009099999999999"/>
  </r>
  <r>
    <x v="0"/>
    <n v="2389"/>
    <n v="69"/>
    <x v="25"/>
    <s v="Meudon"/>
    <x v="623"/>
    <n v="479.61"/>
    <s v="Facture"/>
    <x v="2"/>
    <s v="avril 26"/>
    <x v="2"/>
    <n v="4"/>
    <x v="73"/>
    <n v="42832.480000000003"/>
    <n v="118949.01"/>
    <n v="0.36009099999999999"/>
  </r>
  <r>
    <x v="0"/>
    <n v="2392"/>
    <n v="63"/>
    <x v="21"/>
    <s v="Meudon"/>
    <x v="623"/>
    <n v="570.54999999999995"/>
    <s v="Facture"/>
    <x v="2"/>
    <s v="avril 26"/>
    <x v="2"/>
    <n v="4"/>
    <x v="73"/>
    <n v="42832.480000000003"/>
    <n v="118949.01"/>
    <n v="0.36009099999999999"/>
  </r>
  <r>
    <x v="0"/>
    <n v="2393"/>
    <n v="56"/>
    <x v="19"/>
    <s v="Meudon"/>
    <x v="623"/>
    <n v="67.83"/>
    <s v="Facture"/>
    <x v="2"/>
    <s v="avril 26"/>
    <x v="2"/>
    <n v="4"/>
    <x v="73"/>
    <n v="42832.480000000003"/>
    <n v="118949.01"/>
    <n v="0.36009099999999999"/>
  </r>
  <r>
    <x v="0"/>
    <n v="2394"/>
    <n v="56"/>
    <x v="19"/>
    <s v="Meudon"/>
    <x v="623"/>
    <n v="333.95"/>
    <s v="Facture"/>
    <x v="2"/>
    <s v="avril 26"/>
    <x v="2"/>
    <n v="4"/>
    <x v="73"/>
    <n v="42832.480000000003"/>
    <n v="118949.01"/>
    <n v="0.36009099999999999"/>
  </r>
  <r>
    <x v="0"/>
    <n v="2395"/>
    <n v="4"/>
    <x v="1"/>
    <s v="Meudon"/>
    <x v="623"/>
    <n v="401.22"/>
    <s v="Facture"/>
    <x v="2"/>
    <s v="avril 26"/>
    <x v="2"/>
    <n v="4"/>
    <x v="73"/>
    <n v="42832.480000000003"/>
    <n v="118949.01"/>
    <n v="0.36009099999999999"/>
  </r>
  <r>
    <x v="0"/>
    <n v="2396"/>
    <n v="4"/>
    <x v="1"/>
    <s v="Meudon"/>
    <x v="624"/>
    <n v="188.37"/>
    <s v="Facture"/>
    <x v="2"/>
    <s v="avril 26"/>
    <x v="2"/>
    <n v="4"/>
    <x v="72"/>
    <n v="42832.480000000003"/>
    <n v="118949.01"/>
    <n v="0.36009099999999999"/>
  </r>
  <r>
    <x v="0"/>
    <n v="2397"/>
    <n v="4"/>
    <x v="1"/>
    <s v="Meudon"/>
    <x v="624"/>
    <n v="33"/>
    <s v="Facture"/>
    <x v="2"/>
    <s v="avril 26"/>
    <x v="2"/>
    <n v="4"/>
    <x v="72"/>
    <n v="42832.480000000003"/>
    <n v="118949.01"/>
    <n v="0.36009099999999999"/>
  </r>
  <r>
    <x v="0"/>
    <n v="2398"/>
    <n v="56"/>
    <x v="19"/>
    <s v="Meudon"/>
    <x v="624"/>
    <n v="258.99"/>
    <s v="Facture"/>
    <x v="2"/>
    <s v="avril 26"/>
    <x v="2"/>
    <n v="4"/>
    <x v="72"/>
    <n v="42832.480000000003"/>
    <n v="118949.01"/>
    <n v="0.36009099999999999"/>
  </r>
  <r>
    <x v="0"/>
    <n v="2399"/>
    <n v="56"/>
    <x v="19"/>
    <s v="Meudon"/>
    <x v="624"/>
    <n v="295.68"/>
    <s v="Facture"/>
    <x v="2"/>
    <s v="avril 26"/>
    <x v="2"/>
    <n v="4"/>
    <x v="72"/>
    <n v="42832.480000000003"/>
    <n v="118949.01"/>
    <n v="0.36009099999999999"/>
  </r>
  <r>
    <x v="0"/>
    <n v="2400"/>
    <n v="69"/>
    <x v="25"/>
    <s v="Meudon"/>
    <x v="625"/>
    <n v="215.99"/>
    <s v="Facture"/>
    <x v="2"/>
    <s v="avril 26"/>
    <x v="2"/>
    <n v="4"/>
    <x v="78"/>
    <n v="42832.480000000003"/>
    <n v="118949.01"/>
    <n v="0.36009099999999999"/>
  </r>
  <r>
    <x v="0"/>
    <n v="2401"/>
    <n v="56"/>
    <x v="19"/>
    <s v="Meudon"/>
    <x v="626"/>
    <n v="133.9"/>
    <s v="Facture"/>
    <x v="2"/>
    <s v="avril 26"/>
    <x v="2"/>
    <n v="4"/>
    <x v="76"/>
    <n v="42832.480000000003"/>
    <n v="118949.01"/>
    <n v="0.36009099999999999"/>
  </r>
  <r>
    <x v="0"/>
    <n v="2402"/>
    <n v="56"/>
    <x v="19"/>
    <s v="Meudon"/>
    <x v="627"/>
    <n v="2938.09"/>
    <s v="Facture"/>
    <x v="2"/>
    <s v="avril 26"/>
    <x v="2"/>
    <n v="4"/>
    <x v="184"/>
    <n v="42832.480000000003"/>
    <n v="118949.01"/>
    <n v="0.36009099999999999"/>
  </r>
  <r>
    <x v="0"/>
    <n v="2403"/>
    <n v="56"/>
    <x v="19"/>
    <s v="Meudon"/>
    <x v="627"/>
    <n v="439.25"/>
    <s v="Facture"/>
    <x v="2"/>
    <s v="avril 26"/>
    <x v="2"/>
    <n v="4"/>
    <x v="184"/>
    <n v="42832.480000000003"/>
    <n v="118949.01"/>
    <n v="0.36009099999999999"/>
  </r>
  <r>
    <x v="0"/>
    <n v="2404"/>
    <n v="4"/>
    <x v="1"/>
    <s v="Meudon"/>
    <x v="625"/>
    <n v="305.17"/>
    <s v="Facture"/>
    <x v="2"/>
    <s v="avril 26"/>
    <x v="2"/>
    <n v="4"/>
    <x v="78"/>
    <n v="42832.480000000003"/>
    <n v="118949.01"/>
    <n v="0.36009099999999999"/>
  </r>
  <r>
    <x v="0"/>
    <n v="2405"/>
    <n v="4"/>
    <x v="1"/>
    <s v="Meudon"/>
    <x v="625"/>
    <n v="175.44"/>
    <s v="Facture"/>
    <x v="2"/>
    <s v="avril 26"/>
    <x v="2"/>
    <n v="4"/>
    <x v="78"/>
    <n v="42832.480000000003"/>
    <n v="118949.01"/>
    <n v="0.36009099999999999"/>
  </r>
  <r>
    <x v="0"/>
    <n v="2406"/>
    <n v="63"/>
    <x v="21"/>
    <s v="Meudon"/>
    <x v="625"/>
    <n v="357.2"/>
    <s v="Facture"/>
    <x v="2"/>
    <s v="avril 26"/>
    <x v="2"/>
    <n v="4"/>
    <x v="78"/>
    <n v="42832.480000000003"/>
    <n v="118949.01"/>
    <n v="0.36009099999999999"/>
  </r>
  <r>
    <x v="0"/>
    <n v="2407"/>
    <n v="59"/>
    <x v="22"/>
    <s v="Meudon"/>
    <x v="627"/>
    <n v="1358.99"/>
    <s v="Facture"/>
    <x v="2"/>
    <s v="avril 26"/>
    <x v="2"/>
    <n v="4"/>
    <x v="184"/>
    <n v="42832.480000000003"/>
    <n v="118949.01"/>
    <n v="0.36009099999999999"/>
  </r>
  <r>
    <x v="0"/>
    <n v="2408"/>
    <n v="56"/>
    <x v="19"/>
    <s v="Meudon"/>
    <x v="628"/>
    <n v="1432.34"/>
    <s v="Facture"/>
    <x v="2"/>
    <s v="avril 26"/>
    <x v="2"/>
    <n v="4"/>
    <x v="79"/>
    <n v="42832.480000000003"/>
    <n v="118949.01"/>
    <n v="0.36009099999999999"/>
  </r>
  <r>
    <x v="0"/>
    <n v="2409"/>
    <n v="62"/>
    <x v="23"/>
    <s v="Meudon"/>
    <x v="628"/>
    <n v="330.91"/>
    <s v="Facture"/>
    <x v="2"/>
    <s v="avril 26"/>
    <x v="2"/>
    <n v="4"/>
    <x v="79"/>
    <n v="42832.480000000003"/>
    <n v="118949.01"/>
    <n v="0.36009099999999999"/>
  </r>
  <r>
    <x v="0"/>
    <n v="2410"/>
    <n v="4"/>
    <x v="1"/>
    <s v="Meudon"/>
    <x v="628"/>
    <n v="51.24"/>
    <s v="Facture"/>
    <x v="2"/>
    <s v="avril 26"/>
    <x v="2"/>
    <n v="4"/>
    <x v="79"/>
    <n v="42832.480000000003"/>
    <n v="118949.01"/>
    <n v="0.36009099999999999"/>
  </r>
  <r>
    <x v="0"/>
    <n v="2411"/>
    <n v="4"/>
    <x v="1"/>
    <s v="Meudon"/>
    <x v="628"/>
    <n v="399.14"/>
    <s v="Facture"/>
    <x v="2"/>
    <s v="avril 26"/>
    <x v="2"/>
    <n v="4"/>
    <x v="79"/>
    <n v="42832.480000000003"/>
    <n v="118949.01"/>
    <n v="0.36009099999999999"/>
  </r>
  <r>
    <x v="0"/>
    <n v="2412"/>
    <n v="69"/>
    <x v="25"/>
    <s v="Meudon"/>
    <x v="628"/>
    <n v="492.81"/>
    <s v="Facture"/>
    <x v="2"/>
    <s v="avril 26"/>
    <x v="2"/>
    <n v="4"/>
    <x v="79"/>
    <n v="42832.480000000003"/>
    <n v="118949.01"/>
    <n v="0.36009099999999999"/>
  </r>
  <r>
    <x v="0"/>
    <n v="2413"/>
    <n v="57"/>
    <x v="20"/>
    <s v="Meudon"/>
    <x v="625"/>
    <n v="461.05"/>
    <s v="Facture"/>
    <x v="2"/>
    <s v="avril 26"/>
    <x v="2"/>
    <n v="4"/>
    <x v="78"/>
    <n v="42832.480000000003"/>
    <n v="118949.01"/>
    <n v="0.36009099999999999"/>
  </r>
  <r>
    <x v="0"/>
    <n v="2414"/>
    <n v="4"/>
    <x v="1"/>
    <s v="Meudon"/>
    <x v="629"/>
    <n v="501.11"/>
    <s v="Facture"/>
    <x v="2"/>
    <s v="avril 26"/>
    <x v="2"/>
    <n v="4"/>
    <x v="81"/>
    <n v="42832.480000000003"/>
    <n v="118949.01"/>
    <n v="0.36009099999999999"/>
  </r>
  <r>
    <x v="0"/>
    <n v="2415"/>
    <n v="63"/>
    <x v="21"/>
    <s v="Meudon"/>
    <x v="629"/>
    <n v="265.45"/>
    <s v="Facture"/>
    <x v="2"/>
    <s v="avril 26"/>
    <x v="2"/>
    <n v="4"/>
    <x v="81"/>
    <n v="42832.480000000003"/>
    <n v="118949.01"/>
    <n v="0.36009099999999999"/>
  </r>
  <r>
    <x v="0"/>
    <n v="2416"/>
    <n v="56"/>
    <x v="19"/>
    <s v="Meudon"/>
    <x v="629"/>
    <n v="1549.26"/>
    <s v="Facture"/>
    <x v="2"/>
    <s v="avril 26"/>
    <x v="2"/>
    <n v="4"/>
    <x v="81"/>
    <n v="42832.480000000003"/>
    <n v="118949.01"/>
    <n v="0.36009099999999999"/>
  </r>
  <r>
    <x v="0"/>
    <n v="2417"/>
    <n v="56"/>
    <x v="19"/>
    <s v="Meudon"/>
    <x v="629"/>
    <n v="74.92"/>
    <s v="Facture"/>
    <x v="2"/>
    <s v="avril 26"/>
    <x v="2"/>
    <n v="4"/>
    <x v="81"/>
    <n v="42832.480000000003"/>
    <n v="118949.01"/>
    <n v="0.36009099999999999"/>
  </r>
  <r>
    <x v="0"/>
    <n v="2418"/>
    <n v="69"/>
    <x v="25"/>
    <s v="Meudon"/>
    <x v="630"/>
    <n v="250.15"/>
    <s v="Facture"/>
    <x v="2"/>
    <s v="avril 26"/>
    <x v="2"/>
    <n v="4"/>
    <x v="77"/>
    <n v="42832.480000000003"/>
    <n v="118949.01"/>
    <n v="0.36009099999999999"/>
  </r>
  <r>
    <x v="0"/>
    <n v="2419"/>
    <n v="4"/>
    <x v="1"/>
    <s v="Meudon"/>
    <x v="631"/>
    <n v="163.47999999999999"/>
    <s v="Facture"/>
    <x v="2"/>
    <s v="avril 26"/>
    <x v="2"/>
    <n v="4"/>
    <x v="80"/>
    <n v="42832.480000000003"/>
    <n v="118949.01"/>
    <n v="0.36009099999999999"/>
  </r>
  <r>
    <x v="0"/>
    <n v="2420"/>
    <n v="56"/>
    <x v="19"/>
    <s v="Meudon"/>
    <x v="631"/>
    <n v="741.3"/>
    <s v="Facture"/>
    <x v="2"/>
    <s v="avril 26"/>
    <x v="2"/>
    <n v="4"/>
    <x v="80"/>
    <n v="42832.480000000003"/>
    <n v="118949.01"/>
    <n v="0.36009099999999999"/>
  </r>
  <r>
    <x v="0"/>
    <n v="2421"/>
    <n v="56"/>
    <x v="19"/>
    <s v="Meudon"/>
    <x v="631"/>
    <n v="625.16"/>
    <s v="Facture"/>
    <x v="2"/>
    <s v="avril 26"/>
    <x v="2"/>
    <n v="4"/>
    <x v="80"/>
    <n v="42832.480000000003"/>
    <n v="118949.01"/>
    <n v="0.36009099999999999"/>
  </r>
  <r>
    <x v="0"/>
    <n v="2422"/>
    <n v="4"/>
    <x v="1"/>
    <s v="Meudon"/>
    <x v="632"/>
    <n v="291.06"/>
    <s v="Facture"/>
    <x v="2"/>
    <s v="avril 26"/>
    <x v="2"/>
    <n v="4"/>
    <x v="82"/>
    <n v="42832.480000000003"/>
    <n v="118949.01"/>
    <n v="0.36009099999999999"/>
  </r>
  <r>
    <x v="0"/>
    <n v="2423"/>
    <n v="69"/>
    <x v="25"/>
    <s v="Meudon"/>
    <x v="632"/>
    <n v="271.56"/>
    <s v="Facture"/>
    <x v="2"/>
    <s v="avril 26"/>
    <x v="2"/>
    <n v="4"/>
    <x v="82"/>
    <n v="42832.480000000003"/>
    <n v="118949.01"/>
    <n v="0.36009099999999999"/>
  </r>
  <r>
    <x v="0"/>
    <n v="2424"/>
    <n v="56"/>
    <x v="19"/>
    <s v="Meudon"/>
    <x v="632"/>
    <n v="636.78"/>
    <s v="Facture"/>
    <x v="2"/>
    <s v="avril 26"/>
    <x v="2"/>
    <n v="4"/>
    <x v="82"/>
    <n v="42832.480000000003"/>
    <n v="118949.01"/>
    <n v="0.36009099999999999"/>
  </r>
  <r>
    <x v="0"/>
    <n v="2425"/>
    <n v="62"/>
    <x v="23"/>
    <s v="Meudon"/>
    <x v="632"/>
    <n v="314.39999999999998"/>
    <s v="Facture"/>
    <x v="2"/>
    <s v="avril 26"/>
    <x v="2"/>
    <n v="4"/>
    <x v="82"/>
    <n v="42832.480000000003"/>
    <n v="118949.01"/>
    <n v="0.36009099999999999"/>
  </r>
  <r>
    <x v="0"/>
    <n v="2426"/>
    <n v="63"/>
    <x v="21"/>
    <s v="Meudon"/>
    <x v="633"/>
    <n v="138.18"/>
    <s v="Facture"/>
    <x v="2"/>
    <s v="avril 26"/>
    <x v="2"/>
    <n v="4"/>
    <x v="83"/>
    <n v="42832.480000000003"/>
    <n v="118949.01"/>
    <n v="0.36009099999999999"/>
  </r>
  <r>
    <x v="0"/>
    <n v="2427"/>
    <n v="69"/>
    <x v="25"/>
    <s v="Meudon"/>
    <x v="633"/>
    <n v="389.03"/>
    <s v="Facture"/>
    <x v="2"/>
    <s v="avril 26"/>
    <x v="2"/>
    <n v="4"/>
    <x v="83"/>
    <n v="42832.480000000003"/>
    <n v="118949.01"/>
    <n v="0.36009099999999999"/>
  </r>
  <r>
    <x v="0"/>
    <n v="2428"/>
    <n v="56"/>
    <x v="19"/>
    <s v="Meudon"/>
    <x v="633"/>
    <n v="268.27999999999997"/>
    <s v="Facture"/>
    <x v="2"/>
    <s v="avril 26"/>
    <x v="2"/>
    <n v="4"/>
    <x v="83"/>
    <n v="42832.480000000003"/>
    <n v="118949.01"/>
    <n v="0.36009099999999999"/>
  </r>
  <r>
    <x v="0"/>
    <n v="2429"/>
    <n v="56"/>
    <x v="19"/>
    <s v="Meudon"/>
    <x v="633"/>
    <n v="1614.63"/>
    <s v="Facture"/>
    <x v="2"/>
    <s v="avril 26"/>
    <x v="2"/>
    <n v="4"/>
    <x v="83"/>
    <n v="42832.480000000003"/>
    <n v="118949.01"/>
    <n v="0.36009099999999999"/>
  </r>
  <r>
    <x v="0"/>
    <n v="2430"/>
    <n v="4"/>
    <x v="1"/>
    <s v="Meudon"/>
    <x v="634"/>
    <n v="271.05"/>
    <s v="Facture"/>
    <x v="2"/>
    <s v="avril 26"/>
    <x v="2"/>
    <n v="4"/>
    <x v="84"/>
    <n v="42832.480000000003"/>
    <n v="118949.01"/>
    <n v="0.36009099999999999"/>
  </r>
  <r>
    <x v="0"/>
    <n v="2431"/>
    <n v="56"/>
    <x v="19"/>
    <s v="Meudon"/>
    <x v="634"/>
    <n v="1281.47"/>
    <s v="Facture"/>
    <x v="2"/>
    <s v="avril 26"/>
    <x v="2"/>
    <n v="4"/>
    <x v="84"/>
    <n v="42832.480000000003"/>
    <n v="118949.01"/>
    <n v="0.36009099999999999"/>
  </r>
  <r>
    <x v="0"/>
    <n v="2432"/>
    <n v="65"/>
    <x v="27"/>
    <s v="Meudon"/>
    <x v="634"/>
    <n v="327"/>
    <s v="Facture"/>
    <x v="2"/>
    <s v="avril 26"/>
    <x v="2"/>
    <n v="4"/>
    <x v="84"/>
    <n v="42832.480000000003"/>
    <n v="118949.01"/>
    <n v="0.36009099999999999"/>
  </r>
  <r>
    <x v="0"/>
    <n v="2433"/>
    <n v="56"/>
    <x v="19"/>
    <s v="Meudon"/>
    <x v="635"/>
    <n v="687"/>
    <s v="Facture"/>
    <x v="2"/>
    <s v="avril 26"/>
    <x v="2"/>
    <n v="4"/>
    <x v="194"/>
    <n v="42832.480000000003"/>
    <n v="118949.01"/>
    <n v="0.36009099999999999"/>
  </r>
  <r>
    <x v="0"/>
    <n v="2434"/>
    <n v="4"/>
    <x v="1"/>
    <s v="Meudon"/>
    <x v="636"/>
    <n v="579.46"/>
    <s v="Facture"/>
    <x v="2"/>
    <s v="avril 26"/>
    <x v="2"/>
    <n v="4"/>
    <x v="85"/>
    <n v="42832.480000000003"/>
    <n v="118949.01"/>
    <n v="0.36009099999999999"/>
  </r>
  <r>
    <x v="0"/>
    <n v="2435"/>
    <n v="69"/>
    <x v="25"/>
    <s v="Meudon"/>
    <x v="636"/>
    <n v="477.52"/>
    <s v="Facture"/>
    <x v="2"/>
    <s v="avril 26"/>
    <x v="2"/>
    <n v="4"/>
    <x v="85"/>
    <n v="42832.480000000003"/>
    <n v="118949.01"/>
    <n v="0.36009099999999999"/>
  </r>
  <r>
    <x v="0"/>
    <n v="2436"/>
    <n v="56"/>
    <x v="19"/>
    <s v="Meudon"/>
    <x v="637"/>
    <n v="682.96"/>
    <s v="Facture"/>
    <x v="2"/>
    <s v="avril 26"/>
    <x v="2"/>
    <n v="4"/>
    <x v="87"/>
    <n v="42832.480000000003"/>
    <n v="118949.01"/>
    <n v="0.36009099999999999"/>
  </r>
  <r>
    <x v="0"/>
    <n v="2437"/>
    <n v="62"/>
    <x v="23"/>
    <s v="Meudon"/>
    <x v="637"/>
    <n v="190.21"/>
    <s v="Facture"/>
    <x v="2"/>
    <s v="avril 26"/>
    <x v="2"/>
    <n v="4"/>
    <x v="87"/>
    <n v="42832.480000000003"/>
    <n v="118949.01"/>
    <n v="0.36009099999999999"/>
  </r>
  <r>
    <x v="0"/>
    <n v="2438"/>
    <n v="57"/>
    <x v="20"/>
    <s v="Meudon"/>
    <x v="637"/>
    <n v="377.71"/>
    <s v="Facture"/>
    <x v="2"/>
    <s v="avril 26"/>
    <x v="2"/>
    <n v="4"/>
    <x v="87"/>
    <n v="42832.480000000003"/>
    <n v="118949.01"/>
    <n v="0.36009099999999999"/>
  </r>
  <r>
    <x v="0"/>
    <n v="2439"/>
    <n v="56"/>
    <x v="19"/>
    <s v="Meudon"/>
    <x v="638"/>
    <n v="349.82"/>
    <s v="Facture"/>
    <x v="2"/>
    <s v="avril 26"/>
    <x v="2"/>
    <n v="4"/>
    <x v="88"/>
    <n v="42832.480000000003"/>
    <n v="118949.01"/>
    <n v="0.36009099999999999"/>
  </r>
  <r>
    <x v="0"/>
    <n v="2440"/>
    <n v="69"/>
    <x v="25"/>
    <s v="Meudon"/>
    <x v="638"/>
    <n v="530.83000000000004"/>
    <s v="Facture"/>
    <x v="2"/>
    <s v="avril 26"/>
    <x v="2"/>
    <n v="4"/>
    <x v="88"/>
    <n v="42832.480000000003"/>
    <n v="118949.01"/>
    <n v="0.36009099999999999"/>
  </r>
  <r>
    <x v="0"/>
    <n v="2441"/>
    <n v="63"/>
    <x v="21"/>
    <s v="Meudon"/>
    <x v="638"/>
    <n v="168.7"/>
    <s v="Facture"/>
    <x v="2"/>
    <s v="avril 26"/>
    <x v="2"/>
    <n v="4"/>
    <x v="88"/>
    <n v="42832.480000000003"/>
    <n v="118949.01"/>
    <n v="0.36009099999999999"/>
  </r>
  <r>
    <x v="0"/>
    <n v="2442"/>
    <n v="4"/>
    <x v="1"/>
    <s v="Meudon"/>
    <x v="638"/>
    <n v="356.48"/>
    <s v="Facture"/>
    <x v="2"/>
    <s v="avril 26"/>
    <x v="2"/>
    <n v="4"/>
    <x v="88"/>
    <n v="42832.480000000003"/>
    <n v="118949.01"/>
    <n v="0.36009099999999999"/>
  </r>
  <r>
    <x v="0"/>
    <n v="2443"/>
    <n v="62"/>
    <x v="23"/>
    <s v="Meudon"/>
    <x v="639"/>
    <n v="314.39999999999998"/>
    <s v="Facture"/>
    <x v="2"/>
    <s v="avril 26"/>
    <x v="2"/>
    <n v="4"/>
    <x v="89"/>
    <n v="42832.480000000003"/>
    <n v="118949.01"/>
    <n v="0.36009099999999999"/>
  </r>
  <r>
    <x v="0"/>
    <n v="2444"/>
    <n v="63"/>
    <x v="21"/>
    <s v="Meudon"/>
    <x v="639"/>
    <n v="225.03"/>
    <s v="Facture"/>
    <x v="2"/>
    <s v="avril 26"/>
    <x v="2"/>
    <n v="4"/>
    <x v="89"/>
    <n v="42832.480000000003"/>
    <n v="118949.01"/>
    <n v="0.36009099999999999"/>
  </r>
  <r>
    <x v="0"/>
    <n v="2445"/>
    <n v="56"/>
    <x v="19"/>
    <s v="Meudon"/>
    <x v="639"/>
    <n v="690.02"/>
    <s v="Facture"/>
    <x v="2"/>
    <s v="avril 26"/>
    <x v="2"/>
    <n v="4"/>
    <x v="89"/>
    <n v="42832.480000000003"/>
    <n v="118949.01"/>
    <n v="0.36009099999999999"/>
  </r>
  <r>
    <x v="0"/>
    <n v="2446"/>
    <n v="4"/>
    <x v="1"/>
    <s v="Meudon"/>
    <x v="639"/>
    <n v="71.819999999999993"/>
    <s v="Facture"/>
    <x v="2"/>
    <s v="avril 26"/>
    <x v="2"/>
    <n v="4"/>
    <x v="89"/>
    <n v="42832.480000000003"/>
    <n v="118949.01"/>
    <n v="0.36009099999999999"/>
  </r>
  <r>
    <x v="0"/>
    <n v="2447"/>
    <n v="57"/>
    <x v="20"/>
    <s v="Meudon"/>
    <x v="632"/>
    <n v="745.2"/>
    <s v="Facture"/>
    <x v="2"/>
    <s v="avril 26"/>
    <x v="2"/>
    <n v="4"/>
    <x v="82"/>
    <n v="42832.480000000003"/>
    <n v="118949.01"/>
    <n v="0.36009099999999999"/>
  </r>
  <r>
    <x v="0"/>
    <n v="2448"/>
    <n v="4"/>
    <x v="1"/>
    <s v="Meudon"/>
    <x v="640"/>
    <n v="823.1"/>
    <s v="Facture"/>
    <x v="2"/>
    <s v="avril 26"/>
    <x v="2"/>
    <n v="4"/>
    <x v="92"/>
    <n v="42832.480000000003"/>
    <n v="118949.01"/>
    <n v="0.36009099999999999"/>
  </r>
  <r>
    <x v="0"/>
    <n v="2449"/>
    <n v="4"/>
    <x v="1"/>
    <s v="Meudon"/>
    <x v="640"/>
    <n v="85.59"/>
    <s v="Facture"/>
    <x v="2"/>
    <s v="avril 26"/>
    <x v="2"/>
    <n v="4"/>
    <x v="92"/>
    <n v="42832.480000000003"/>
    <n v="118949.01"/>
    <n v="0.36009099999999999"/>
  </r>
  <r>
    <x v="0"/>
    <n v="2450"/>
    <n v="56"/>
    <x v="19"/>
    <s v="Meudon"/>
    <x v="640"/>
    <n v="843.14"/>
    <s v="Facture"/>
    <x v="2"/>
    <s v="avril 26"/>
    <x v="2"/>
    <n v="4"/>
    <x v="92"/>
    <n v="42832.480000000003"/>
    <n v="118949.01"/>
    <n v="0.36009099999999999"/>
  </r>
  <r>
    <x v="0"/>
    <n v="2451"/>
    <n v="56"/>
    <x v="19"/>
    <s v="Meudon"/>
    <x v="640"/>
    <n v="821.7"/>
    <s v="Facture"/>
    <x v="2"/>
    <s v="avril 26"/>
    <x v="2"/>
    <n v="4"/>
    <x v="92"/>
    <n v="42832.480000000003"/>
    <n v="118949.01"/>
    <n v="0.36009099999999999"/>
  </r>
  <r>
    <x v="0"/>
    <n v="2452"/>
    <n v="57"/>
    <x v="20"/>
    <s v="Meudon"/>
    <x v="641"/>
    <n v="826.91"/>
    <s v="Facture"/>
    <x v="2"/>
    <s v="avril 26"/>
    <x v="2"/>
    <n v="4"/>
    <x v="91"/>
    <n v="42832.480000000003"/>
    <n v="118949.01"/>
    <n v="0.36009099999999999"/>
  </r>
  <r>
    <x v="0"/>
    <n v="2453"/>
    <n v="70"/>
    <x v="28"/>
    <s v="Meudon"/>
    <x v="641"/>
    <n v="286.8"/>
    <s v="Facture"/>
    <x v="2"/>
    <s v="avril 26"/>
    <x v="2"/>
    <n v="4"/>
    <x v="91"/>
    <n v="42832.480000000003"/>
    <n v="118949.01"/>
    <n v="0.36009099999999999"/>
  </r>
  <r>
    <x v="0"/>
    <n v="2454"/>
    <n v="69"/>
    <x v="25"/>
    <s v="Meudon"/>
    <x v="641"/>
    <n v="531.80999999999995"/>
    <s v="Facture"/>
    <x v="2"/>
    <s v="avril 26"/>
    <x v="2"/>
    <n v="4"/>
    <x v="91"/>
    <n v="42832.480000000003"/>
    <n v="118949.01"/>
    <n v="0.36009099999999999"/>
  </r>
  <r>
    <x v="0"/>
    <n v="2455"/>
    <n v="4"/>
    <x v="1"/>
    <s v="Meudon"/>
    <x v="641"/>
    <n v="324.02999999999997"/>
    <s v="Facture"/>
    <x v="2"/>
    <s v="avril 26"/>
    <x v="2"/>
    <n v="4"/>
    <x v="91"/>
    <n v="42832.480000000003"/>
    <n v="118949.01"/>
    <n v="0.36009099999999999"/>
  </r>
  <r>
    <x v="0"/>
    <n v="2456"/>
    <n v="56"/>
    <x v="19"/>
    <s v="Meudon"/>
    <x v="641"/>
    <n v="1509.56"/>
    <s v="Facture"/>
    <x v="2"/>
    <s v="avril 26"/>
    <x v="2"/>
    <n v="4"/>
    <x v="91"/>
    <n v="42832.480000000003"/>
    <n v="118949.01"/>
    <n v="0.36009099999999999"/>
  </r>
  <r>
    <x v="0"/>
    <n v="2457"/>
    <n v="56"/>
    <x v="19"/>
    <s v="Meudon"/>
    <x v="641"/>
    <n v="143.31"/>
    <s v="Facture"/>
    <x v="2"/>
    <s v="avril 26"/>
    <x v="2"/>
    <n v="4"/>
    <x v="91"/>
    <n v="42832.480000000003"/>
    <n v="118949.01"/>
    <n v="0.36009099999999999"/>
  </r>
  <r>
    <x v="0"/>
    <n v="2458"/>
    <n v="69"/>
    <x v="25"/>
    <s v="Meudon"/>
    <x v="642"/>
    <n v="1509.76"/>
    <s v="Facture"/>
    <x v="2"/>
    <s v="avril 26"/>
    <x v="2"/>
    <n v="4"/>
    <x v="95"/>
    <n v="42832.480000000003"/>
    <n v="118949.01"/>
    <n v="0.36009099999999999"/>
  </r>
  <r>
    <x v="0"/>
    <n v="2459"/>
    <n v="63"/>
    <x v="21"/>
    <s v="Meudon"/>
    <x v="642"/>
    <n v="633.54"/>
    <s v="Facture"/>
    <x v="2"/>
    <s v="avril 26"/>
    <x v="2"/>
    <n v="4"/>
    <x v="95"/>
    <n v="42832.480000000003"/>
    <n v="118949.01"/>
    <n v="0.36009099999999999"/>
  </r>
  <r>
    <x v="0"/>
    <n v="2460"/>
    <n v="4"/>
    <x v="1"/>
    <s v="Meudon"/>
    <x v="642"/>
    <n v="526.51"/>
    <s v="Facture"/>
    <x v="2"/>
    <s v="avril 26"/>
    <x v="2"/>
    <n v="4"/>
    <x v="95"/>
    <n v="42832.480000000003"/>
    <n v="118949.01"/>
    <n v="0.36009099999999999"/>
  </r>
  <r>
    <x v="0"/>
    <n v="2461"/>
    <n v="56"/>
    <x v="19"/>
    <s v="Meudon"/>
    <x v="642"/>
    <n v="1633.84"/>
    <s v="Facture"/>
    <x v="2"/>
    <s v="avril 26"/>
    <x v="2"/>
    <n v="4"/>
    <x v="95"/>
    <n v="42832.480000000003"/>
    <n v="118949.01"/>
    <n v="0.36009099999999999"/>
  </r>
  <r>
    <x v="0"/>
    <n v="2462"/>
    <n v="56"/>
    <x v="19"/>
    <s v="Meudon"/>
    <x v="642"/>
    <n v="38.04"/>
    <s v="Facture"/>
    <x v="2"/>
    <s v="avril 26"/>
    <x v="2"/>
    <n v="4"/>
    <x v="95"/>
    <n v="42832.480000000003"/>
    <n v="118949.01"/>
    <n v="0.36009099999999999"/>
  </r>
  <r>
    <x v="0"/>
    <n v="2463"/>
    <m/>
    <x v="26"/>
    <s v="Meudon"/>
    <x v="643"/>
    <n v="0"/>
    <s v="Provision"/>
    <x v="2"/>
    <s v="avril 26"/>
    <x v="2"/>
    <n v="4"/>
    <x v="93"/>
    <n v="42832.480000000003"/>
    <n v="118949.01"/>
    <n v="0.36009099999999999"/>
  </r>
  <r>
    <x v="0"/>
    <n v="2567"/>
    <n v="63"/>
    <x v="21"/>
    <s v="Meudon"/>
    <x v="644"/>
    <n v="730.23"/>
    <s v="Facture"/>
    <x v="2"/>
    <s v="mai 26"/>
    <x v="3"/>
    <n v="5"/>
    <x v="27"/>
    <n v="48303.16"/>
    <n v="180720.26"/>
    <n v="0.26728099999999999"/>
  </r>
  <r>
    <x v="0"/>
    <n v="2568"/>
    <n v="63"/>
    <x v="21"/>
    <s v="Meudon"/>
    <x v="645"/>
    <n v="439.7"/>
    <s v="Facture"/>
    <x v="2"/>
    <s v="mai 26"/>
    <x v="3"/>
    <n v="5"/>
    <x v="29"/>
    <n v="48303.16"/>
    <n v="180720.26"/>
    <n v="0.26728099999999999"/>
  </r>
  <r>
    <x v="0"/>
    <n v="2569"/>
    <n v="63"/>
    <x v="21"/>
    <s v="Meudon"/>
    <x v="646"/>
    <n v="127.12"/>
    <s v="Facture"/>
    <x v="2"/>
    <s v="mai 26"/>
    <x v="3"/>
    <n v="5"/>
    <x v="33"/>
    <n v="48303.16"/>
    <n v="180720.26"/>
    <n v="0.26728099999999999"/>
  </r>
  <r>
    <x v="0"/>
    <n v="2570"/>
    <n v="63"/>
    <x v="21"/>
    <s v="Meudon"/>
    <x v="647"/>
    <n v="340.43"/>
    <s v="Facture"/>
    <x v="2"/>
    <s v="mai 26"/>
    <x v="3"/>
    <n v="5"/>
    <x v="37"/>
    <n v="48303.16"/>
    <n v="180720.26"/>
    <n v="0.26728099999999999"/>
  </r>
  <r>
    <x v="0"/>
    <n v="2571"/>
    <n v="63"/>
    <x v="21"/>
    <s v="Meudon"/>
    <x v="647"/>
    <n v="168.14"/>
    <s v="Facture"/>
    <x v="2"/>
    <s v="mai 26"/>
    <x v="3"/>
    <n v="5"/>
    <x v="37"/>
    <n v="48303.16"/>
    <n v="180720.26"/>
    <n v="0.26728099999999999"/>
  </r>
  <r>
    <x v="0"/>
    <n v="2572"/>
    <n v="63"/>
    <x v="21"/>
    <s v="Meudon"/>
    <x v="648"/>
    <n v="964.37"/>
    <s v="Facture"/>
    <x v="2"/>
    <s v="mai 26"/>
    <x v="3"/>
    <n v="5"/>
    <x v="39"/>
    <n v="48303.16"/>
    <n v="180720.26"/>
    <n v="0.26728099999999999"/>
  </r>
  <r>
    <x v="0"/>
    <n v="2573"/>
    <n v="63"/>
    <x v="21"/>
    <s v="Meudon"/>
    <x v="649"/>
    <n v="336.92"/>
    <s v="Facture"/>
    <x v="2"/>
    <s v="mai 26"/>
    <x v="3"/>
    <n v="5"/>
    <x v="42"/>
    <n v="48303.16"/>
    <n v="180720.26"/>
    <n v="0.26728099999999999"/>
  </r>
  <r>
    <x v="0"/>
    <n v="2574"/>
    <n v="63"/>
    <x v="21"/>
    <s v="Meudon"/>
    <x v="650"/>
    <n v="122.15"/>
    <s v="Facture"/>
    <x v="2"/>
    <s v="mai 26"/>
    <x v="3"/>
    <n v="5"/>
    <x v="46"/>
    <n v="48303.16"/>
    <n v="180720.26"/>
    <n v="0.26728099999999999"/>
  </r>
  <r>
    <x v="0"/>
    <n v="2575"/>
    <n v="63"/>
    <x v="21"/>
    <s v="Meudon"/>
    <x v="651"/>
    <n v="478.78"/>
    <s v="Facture"/>
    <x v="2"/>
    <s v="mai 26"/>
    <x v="3"/>
    <n v="5"/>
    <x v="49"/>
    <n v="48303.16"/>
    <n v="180720.26"/>
    <n v="0.26728099999999999"/>
  </r>
  <r>
    <x v="0"/>
    <n v="2576"/>
    <n v="72"/>
    <x v="29"/>
    <s v="Meudon"/>
    <x v="652"/>
    <n v="544.95000000000005"/>
    <s v="Facture"/>
    <x v="2"/>
    <s v="mai 26"/>
    <x v="3"/>
    <n v="5"/>
    <x v="38"/>
    <n v="48303.16"/>
    <n v="180720.26"/>
    <n v="0.26728099999999999"/>
  </r>
  <r>
    <x v="0"/>
    <n v="2577"/>
    <n v="72"/>
    <x v="29"/>
    <s v="Meudon"/>
    <x v="648"/>
    <n v="500.92"/>
    <s v="Facture"/>
    <x v="2"/>
    <s v="mai 26"/>
    <x v="3"/>
    <n v="5"/>
    <x v="39"/>
    <n v="48303.16"/>
    <n v="180720.26"/>
    <n v="0.26728099999999999"/>
  </r>
  <r>
    <x v="0"/>
    <n v="2578"/>
    <n v="72"/>
    <x v="29"/>
    <s v="Meudon"/>
    <x v="653"/>
    <n v="-227.91"/>
    <s v="Avoir"/>
    <x v="2"/>
    <s v="mai 26"/>
    <x v="3"/>
    <n v="5"/>
    <x v="40"/>
    <n v="48303.16"/>
    <n v="180720.26"/>
    <n v="0.26728099999999999"/>
  </r>
  <r>
    <x v="0"/>
    <n v="2579"/>
    <n v="72"/>
    <x v="29"/>
    <s v="Meudon"/>
    <x v="654"/>
    <n v="195.7"/>
    <s v="Facture"/>
    <x v="2"/>
    <s v="mai 26"/>
    <x v="3"/>
    <n v="5"/>
    <x v="41"/>
    <n v="48303.16"/>
    <n v="180720.26"/>
    <n v="0.26728099999999999"/>
  </r>
  <r>
    <x v="0"/>
    <n v="2580"/>
    <n v="62"/>
    <x v="23"/>
    <s v="Meudon"/>
    <x v="655"/>
    <n v="468.89"/>
    <s v="Facture"/>
    <x v="2"/>
    <s v="mai 26"/>
    <x v="3"/>
    <n v="5"/>
    <x v="25"/>
    <n v="48303.16"/>
    <n v="180720.26"/>
    <n v="0.26728099999999999"/>
  </r>
  <r>
    <x v="0"/>
    <n v="2581"/>
    <n v="62"/>
    <x v="23"/>
    <s v="Meudon"/>
    <x v="653"/>
    <n v="153.18"/>
    <s v="Facture"/>
    <x v="2"/>
    <s v="mai 26"/>
    <x v="3"/>
    <n v="5"/>
    <x v="40"/>
    <n v="48303.16"/>
    <n v="180720.26"/>
    <n v="0.26728099999999999"/>
  </r>
  <r>
    <x v="0"/>
    <n v="2582"/>
    <n v="62"/>
    <x v="23"/>
    <s v="Meudon"/>
    <x v="653"/>
    <n v="91.46"/>
    <s v="Facture"/>
    <x v="2"/>
    <s v="mai 26"/>
    <x v="3"/>
    <n v="5"/>
    <x v="40"/>
    <n v="48303.16"/>
    <n v="180720.26"/>
    <n v="0.26728099999999999"/>
  </r>
  <r>
    <x v="0"/>
    <n v="2583"/>
    <n v="62"/>
    <x v="23"/>
    <s v="Meudon"/>
    <x v="649"/>
    <n v="198.7"/>
    <s v="Facture"/>
    <x v="2"/>
    <s v="mai 26"/>
    <x v="3"/>
    <n v="5"/>
    <x v="42"/>
    <n v="48303.16"/>
    <n v="180720.26"/>
    <n v="0.26728099999999999"/>
  </r>
  <r>
    <x v="0"/>
    <n v="2584"/>
    <n v="59"/>
    <x v="22"/>
    <s v="Meudon"/>
    <x v="653"/>
    <n v="1059.24"/>
    <s v="Facture"/>
    <x v="2"/>
    <s v="mai 26"/>
    <x v="3"/>
    <n v="5"/>
    <x v="40"/>
    <n v="48303.16"/>
    <n v="180720.26"/>
    <n v="0.26728099999999999"/>
  </r>
  <r>
    <x v="0"/>
    <n v="2587"/>
    <n v="65"/>
    <x v="27"/>
    <s v="Meudon"/>
    <x v="656"/>
    <n v="134.13"/>
    <s v="Facture"/>
    <x v="2"/>
    <s v="mai 26"/>
    <x v="3"/>
    <n v="5"/>
    <x v="32"/>
    <n v="48303.16"/>
    <n v="180720.26"/>
    <n v="0.26728099999999999"/>
  </r>
  <r>
    <x v="0"/>
    <n v="2588"/>
    <n v="65"/>
    <x v="27"/>
    <s v="Meudon"/>
    <x v="648"/>
    <n v="234.3"/>
    <s v="Facture"/>
    <x v="2"/>
    <s v="mai 26"/>
    <x v="3"/>
    <n v="5"/>
    <x v="39"/>
    <n v="48303.16"/>
    <n v="180720.26"/>
    <n v="0.26728099999999999"/>
  </r>
  <r>
    <x v="0"/>
    <n v="2589"/>
    <n v="4"/>
    <x v="1"/>
    <s v="Meudon"/>
    <x v="657"/>
    <n v="873.58"/>
    <s v="Facture"/>
    <x v="2"/>
    <s v="mai 26"/>
    <x v="3"/>
    <n v="5"/>
    <x v="26"/>
    <n v="48303.16"/>
    <n v="180720.26"/>
    <n v="0.26728099999999999"/>
  </r>
  <r>
    <x v="0"/>
    <n v="2590"/>
    <n v="4"/>
    <x v="1"/>
    <s v="Meudon"/>
    <x v="644"/>
    <n v="16.8"/>
    <s v="Facture"/>
    <x v="2"/>
    <s v="mai 26"/>
    <x v="3"/>
    <n v="5"/>
    <x v="27"/>
    <n v="48303.16"/>
    <n v="180720.26"/>
    <n v="0.26728099999999999"/>
  </r>
  <r>
    <x v="0"/>
    <n v="2591"/>
    <n v="4"/>
    <x v="1"/>
    <s v="Meudon"/>
    <x v="644"/>
    <n v="322.58999999999997"/>
    <s v="Facture"/>
    <x v="2"/>
    <s v="mai 26"/>
    <x v="3"/>
    <n v="5"/>
    <x v="27"/>
    <n v="48303.16"/>
    <n v="180720.26"/>
    <n v="0.26728099999999999"/>
  </r>
  <r>
    <x v="0"/>
    <n v="2592"/>
    <n v="4"/>
    <x v="1"/>
    <s v="Meudon"/>
    <x v="658"/>
    <n v="157.62"/>
    <s v="Facture"/>
    <x v="2"/>
    <s v="mai 26"/>
    <x v="3"/>
    <n v="5"/>
    <x v="28"/>
    <n v="48303.16"/>
    <n v="180720.26"/>
    <n v="0.26728099999999999"/>
  </r>
  <r>
    <x v="0"/>
    <n v="2593"/>
    <n v="4"/>
    <x v="1"/>
    <s v="Meudon"/>
    <x v="646"/>
    <n v="60.5"/>
    <s v="Facture"/>
    <x v="2"/>
    <s v="mai 26"/>
    <x v="3"/>
    <n v="5"/>
    <x v="33"/>
    <n v="48303.16"/>
    <n v="180720.26"/>
    <n v="0.26728099999999999"/>
  </r>
  <r>
    <x v="0"/>
    <n v="2594"/>
    <n v="4"/>
    <x v="1"/>
    <s v="Meudon"/>
    <x v="646"/>
    <n v="802.12"/>
    <s v="Facture"/>
    <x v="2"/>
    <s v="mai 26"/>
    <x v="3"/>
    <n v="5"/>
    <x v="33"/>
    <n v="48303.16"/>
    <n v="180720.26"/>
    <n v="0.26728099999999999"/>
  </r>
  <r>
    <x v="0"/>
    <n v="2595"/>
    <n v="4"/>
    <x v="1"/>
    <s v="Meudon"/>
    <x v="659"/>
    <n v="12.86"/>
    <s v="Facture"/>
    <x v="2"/>
    <s v="mai 26"/>
    <x v="3"/>
    <n v="5"/>
    <x v="34"/>
    <n v="48303.16"/>
    <n v="180720.26"/>
    <n v="0.26728099999999999"/>
  </r>
  <r>
    <x v="0"/>
    <n v="2596"/>
    <n v="4"/>
    <x v="1"/>
    <s v="Meudon"/>
    <x v="659"/>
    <n v="28"/>
    <s v="Facture"/>
    <x v="2"/>
    <s v="mai 26"/>
    <x v="3"/>
    <n v="5"/>
    <x v="34"/>
    <n v="48303.16"/>
    <n v="180720.26"/>
    <n v="0.26728099999999999"/>
  </r>
  <r>
    <x v="0"/>
    <n v="2597"/>
    <n v="4"/>
    <x v="1"/>
    <s v="Meudon"/>
    <x v="659"/>
    <n v="125.55"/>
    <s v="Facture"/>
    <x v="2"/>
    <s v="mai 26"/>
    <x v="3"/>
    <n v="5"/>
    <x v="34"/>
    <n v="48303.16"/>
    <n v="180720.26"/>
    <n v="0.26728099999999999"/>
  </r>
  <r>
    <x v="0"/>
    <n v="2598"/>
    <n v="4"/>
    <x v="1"/>
    <s v="Meudon"/>
    <x v="660"/>
    <n v="319.77999999999997"/>
    <s v="Facture"/>
    <x v="2"/>
    <s v="mai 26"/>
    <x v="3"/>
    <n v="5"/>
    <x v="36"/>
    <n v="48303.16"/>
    <n v="180720.26"/>
    <n v="0.26728099999999999"/>
  </r>
  <r>
    <x v="0"/>
    <n v="2599"/>
    <n v="4"/>
    <x v="1"/>
    <s v="Meudon"/>
    <x v="652"/>
    <n v="294.93"/>
    <s v="Facture"/>
    <x v="2"/>
    <s v="mai 26"/>
    <x v="3"/>
    <n v="5"/>
    <x v="38"/>
    <n v="48303.16"/>
    <n v="180720.26"/>
    <n v="0.26728099999999999"/>
  </r>
  <r>
    <x v="0"/>
    <n v="2600"/>
    <n v="4"/>
    <x v="1"/>
    <s v="Meudon"/>
    <x v="647"/>
    <n v="338.65"/>
    <s v="Facture"/>
    <x v="2"/>
    <s v="mai 26"/>
    <x v="3"/>
    <n v="5"/>
    <x v="37"/>
    <n v="48303.16"/>
    <n v="180720.26"/>
    <n v="0.26728099999999999"/>
  </r>
  <r>
    <x v="0"/>
    <n v="2601"/>
    <n v="4"/>
    <x v="1"/>
    <s v="Meudon"/>
    <x v="648"/>
    <n v="312.42"/>
    <s v="Facture"/>
    <x v="2"/>
    <s v="mai 26"/>
    <x v="3"/>
    <n v="5"/>
    <x v="39"/>
    <n v="48303.16"/>
    <n v="180720.26"/>
    <n v="0.26728099999999999"/>
  </r>
  <r>
    <x v="0"/>
    <n v="2602"/>
    <n v="4"/>
    <x v="1"/>
    <s v="Meudon"/>
    <x v="654"/>
    <n v="194.49"/>
    <s v="Facture"/>
    <x v="2"/>
    <s v="mai 26"/>
    <x v="3"/>
    <n v="5"/>
    <x v="41"/>
    <n v="48303.16"/>
    <n v="180720.26"/>
    <n v="0.26728099999999999"/>
  </r>
  <r>
    <x v="0"/>
    <n v="2603"/>
    <n v="4"/>
    <x v="1"/>
    <s v="Meudon"/>
    <x v="661"/>
    <n v="268.02"/>
    <s v="Facture"/>
    <x v="2"/>
    <s v="mai 26"/>
    <x v="3"/>
    <n v="5"/>
    <x v="43"/>
    <n v="48303.16"/>
    <n v="180720.26"/>
    <n v="0.26728099999999999"/>
  </r>
  <r>
    <x v="0"/>
    <n v="2604"/>
    <n v="4"/>
    <x v="1"/>
    <s v="Meudon"/>
    <x v="662"/>
    <n v="678.05"/>
    <s v="Facture"/>
    <x v="2"/>
    <s v="mai 26"/>
    <x v="3"/>
    <n v="5"/>
    <x v="44"/>
    <n v="48303.16"/>
    <n v="180720.26"/>
    <n v="0.26728099999999999"/>
  </r>
  <r>
    <x v="0"/>
    <n v="2605"/>
    <n v="4"/>
    <x v="1"/>
    <s v="Meudon"/>
    <x v="663"/>
    <n v="22.74"/>
    <s v="Facture"/>
    <x v="2"/>
    <s v="mai 26"/>
    <x v="3"/>
    <n v="5"/>
    <x v="45"/>
    <n v="48303.16"/>
    <n v="180720.26"/>
    <n v="0.26728099999999999"/>
  </r>
  <r>
    <x v="0"/>
    <n v="2606"/>
    <n v="4"/>
    <x v="1"/>
    <s v="Meudon"/>
    <x v="663"/>
    <n v="350.55"/>
    <s v="Facture"/>
    <x v="2"/>
    <s v="mai 26"/>
    <x v="3"/>
    <n v="5"/>
    <x v="45"/>
    <n v="48303.16"/>
    <n v="180720.26"/>
    <n v="0.26728099999999999"/>
  </r>
  <r>
    <x v="0"/>
    <n v="2607"/>
    <n v="4"/>
    <x v="1"/>
    <s v="Meudon"/>
    <x v="650"/>
    <n v="52.6"/>
    <s v="Facture"/>
    <x v="2"/>
    <s v="mai 26"/>
    <x v="3"/>
    <n v="5"/>
    <x v="46"/>
    <n v="48303.16"/>
    <n v="180720.26"/>
    <n v="0.26728099999999999"/>
  </r>
  <r>
    <x v="0"/>
    <n v="2608"/>
    <n v="4"/>
    <x v="1"/>
    <s v="Meudon"/>
    <x v="650"/>
    <n v="220.34"/>
    <s v="Facture"/>
    <x v="2"/>
    <s v="mai 26"/>
    <x v="3"/>
    <n v="5"/>
    <x v="46"/>
    <n v="48303.16"/>
    <n v="180720.26"/>
    <n v="0.26728099999999999"/>
  </r>
  <r>
    <x v="0"/>
    <n v="2609"/>
    <n v="4"/>
    <x v="1"/>
    <s v="Meudon"/>
    <x v="664"/>
    <n v="259.89999999999998"/>
    <s v="Facture"/>
    <x v="2"/>
    <s v="mai 26"/>
    <x v="3"/>
    <n v="5"/>
    <x v="47"/>
    <n v="48303.16"/>
    <n v="180720.26"/>
    <n v="0.26728099999999999"/>
  </r>
  <r>
    <x v="0"/>
    <n v="2610"/>
    <n v="4"/>
    <x v="1"/>
    <s v="Meudon"/>
    <x v="664"/>
    <n v="8.92"/>
    <s v="Facture"/>
    <x v="2"/>
    <s v="mai 26"/>
    <x v="3"/>
    <n v="5"/>
    <x v="47"/>
    <n v="48303.16"/>
    <n v="180720.26"/>
    <n v="0.26728099999999999"/>
  </r>
  <r>
    <x v="0"/>
    <n v="2611"/>
    <n v="4"/>
    <x v="1"/>
    <s v="Meudon"/>
    <x v="664"/>
    <n v="81.96"/>
    <s v="Facture"/>
    <x v="2"/>
    <s v="mai 26"/>
    <x v="3"/>
    <n v="5"/>
    <x v="47"/>
    <n v="48303.16"/>
    <n v="180720.26"/>
    <n v="0.26728099999999999"/>
  </r>
  <r>
    <x v="0"/>
    <n v="2612"/>
    <n v="4"/>
    <x v="1"/>
    <s v="Meudon"/>
    <x v="664"/>
    <n v="68.77"/>
    <s v="Facture"/>
    <x v="2"/>
    <s v="mai 26"/>
    <x v="3"/>
    <n v="5"/>
    <x v="47"/>
    <n v="48303.16"/>
    <n v="180720.26"/>
    <n v="0.26728099999999999"/>
  </r>
  <r>
    <x v="0"/>
    <n v="2613"/>
    <n v="4"/>
    <x v="1"/>
    <s v="Meudon"/>
    <x v="651"/>
    <n v="475.16"/>
    <s v="Facture"/>
    <x v="2"/>
    <s v="mai 26"/>
    <x v="3"/>
    <n v="5"/>
    <x v="49"/>
    <n v="48303.16"/>
    <n v="180720.26"/>
    <n v="0.26728099999999999"/>
  </r>
  <r>
    <x v="0"/>
    <n v="2614"/>
    <n v="4"/>
    <x v="1"/>
    <s v="Meudon"/>
    <x v="651"/>
    <n v="34.4"/>
    <s v="Facture"/>
    <x v="2"/>
    <s v="mai 26"/>
    <x v="3"/>
    <n v="5"/>
    <x v="49"/>
    <n v="48303.16"/>
    <n v="180720.26"/>
    <n v="0.26728099999999999"/>
  </r>
  <r>
    <x v="0"/>
    <n v="2615"/>
    <n v="56"/>
    <x v="19"/>
    <s v="Meudon"/>
    <x v="644"/>
    <n v="806.8"/>
    <s v="Facture"/>
    <x v="2"/>
    <s v="mai 26"/>
    <x v="3"/>
    <n v="5"/>
    <x v="27"/>
    <n v="48303.16"/>
    <n v="180720.26"/>
    <n v="0.26728099999999999"/>
  </r>
  <r>
    <x v="0"/>
    <n v="2616"/>
    <n v="56"/>
    <x v="19"/>
    <s v="Meudon"/>
    <x v="644"/>
    <n v="483.58"/>
    <s v="Facture"/>
    <x v="2"/>
    <s v="mai 26"/>
    <x v="3"/>
    <n v="5"/>
    <x v="27"/>
    <n v="48303.16"/>
    <n v="180720.26"/>
    <n v="0.26728099999999999"/>
  </r>
  <r>
    <x v="0"/>
    <n v="2617"/>
    <n v="56"/>
    <x v="19"/>
    <s v="Meudon"/>
    <x v="658"/>
    <n v="1588.08"/>
    <s v="Facture"/>
    <x v="2"/>
    <s v="mai 26"/>
    <x v="3"/>
    <n v="5"/>
    <x v="28"/>
    <n v="48303.16"/>
    <n v="180720.26"/>
    <n v="0.26728099999999999"/>
  </r>
  <r>
    <x v="0"/>
    <n v="2618"/>
    <n v="56"/>
    <x v="19"/>
    <s v="Meudon"/>
    <x v="658"/>
    <n v="37.64"/>
    <s v="Facture"/>
    <x v="2"/>
    <s v="mai 26"/>
    <x v="3"/>
    <n v="5"/>
    <x v="28"/>
    <n v="48303.16"/>
    <n v="180720.26"/>
    <n v="0.26728099999999999"/>
  </r>
  <r>
    <x v="0"/>
    <n v="2619"/>
    <n v="56"/>
    <x v="19"/>
    <s v="Meudon"/>
    <x v="645"/>
    <n v="3250.08"/>
    <s v="Facture"/>
    <x v="2"/>
    <s v="mai 26"/>
    <x v="3"/>
    <n v="5"/>
    <x v="29"/>
    <n v="48303.16"/>
    <n v="180720.26"/>
    <n v="0.26728099999999999"/>
  </r>
  <r>
    <x v="0"/>
    <n v="2620"/>
    <n v="56"/>
    <x v="19"/>
    <s v="Meudon"/>
    <x v="645"/>
    <n v="131.6"/>
    <s v="Facture"/>
    <x v="2"/>
    <s v="mai 26"/>
    <x v="3"/>
    <n v="5"/>
    <x v="29"/>
    <n v="48303.16"/>
    <n v="180720.26"/>
    <n v="0.26728099999999999"/>
  </r>
  <r>
    <x v="0"/>
    <n v="2621"/>
    <n v="56"/>
    <x v="19"/>
    <s v="Meudon"/>
    <x v="659"/>
    <n v="261.23"/>
    <s v="Facture"/>
    <x v="2"/>
    <s v="mai 26"/>
    <x v="3"/>
    <n v="5"/>
    <x v="34"/>
    <n v="48303.16"/>
    <n v="180720.26"/>
    <n v="0.26728099999999999"/>
  </r>
  <r>
    <x v="0"/>
    <n v="2622"/>
    <n v="56"/>
    <x v="19"/>
    <s v="Meudon"/>
    <x v="659"/>
    <n v="1908.59"/>
    <s v="Facture"/>
    <x v="2"/>
    <s v="mai 26"/>
    <x v="3"/>
    <n v="5"/>
    <x v="34"/>
    <n v="48303.16"/>
    <n v="180720.26"/>
    <n v="0.26728099999999999"/>
  </r>
  <r>
    <x v="0"/>
    <n v="2623"/>
    <n v="56"/>
    <x v="19"/>
    <s v="Meudon"/>
    <x v="665"/>
    <n v="166.9"/>
    <s v="Facture"/>
    <x v="2"/>
    <s v="mai 26"/>
    <x v="3"/>
    <n v="5"/>
    <x v="35"/>
    <n v="48303.16"/>
    <n v="180720.26"/>
    <n v="0.26728099999999999"/>
  </r>
  <r>
    <x v="0"/>
    <n v="2624"/>
    <n v="56"/>
    <x v="19"/>
    <s v="Meudon"/>
    <x v="665"/>
    <n v="1841.01"/>
    <s v="Facture"/>
    <x v="2"/>
    <s v="mai 26"/>
    <x v="3"/>
    <n v="5"/>
    <x v="35"/>
    <n v="48303.16"/>
    <n v="180720.26"/>
    <n v="0.26728099999999999"/>
  </r>
  <r>
    <x v="0"/>
    <n v="2625"/>
    <n v="56"/>
    <x v="19"/>
    <s v="Meudon"/>
    <x v="660"/>
    <n v="472.52"/>
    <s v="Facture"/>
    <x v="2"/>
    <s v="mai 26"/>
    <x v="3"/>
    <n v="5"/>
    <x v="36"/>
    <n v="48303.16"/>
    <n v="180720.26"/>
    <n v="0.26728099999999999"/>
  </r>
  <r>
    <x v="0"/>
    <n v="2626"/>
    <n v="56"/>
    <x v="19"/>
    <s v="Meudon"/>
    <x v="660"/>
    <n v="3640.86"/>
    <s v="Facture"/>
    <x v="2"/>
    <s v="mai 26"/>
    <x v="3"/>
    <n v="5"/>
    <x v="36"/>
    <n v="48303.16"/>
    <n v="180720.26"/>
    <n v="0.26728099999999999"/>
  </r>
  <r>
    <x v="0"/>
    <n v="2627"/>
    <n v="56"/>
    <x v="19"/>
    <s v="Meudon"/>
    <x v="648"/>
    <n v="3671.15"/>
    <s v="Facture"/>
    <x v="2"/>
    <s v="mai 26"/>
    <x v="3"/>
    <n v="5"/>
    <x v="39"/>
    <n v="48303.16"/>
    <n v="180720.26"/>
    <n v="0.26728099999999999"/>
  </r>
  <r>
    <x v="0"/>
    <n v="2628"/>
    <n v="56"/>
    <x v="19"/>
    <s v="Meudon"/>
    <x v="648"/>
    <n v="223.16"/>
    <s v="Facture"/>
    <x v="2"/>
    <s v="mai 26"/>
    <x v="3"/>
    <n v="5"/>
    <x v="39"/>
    <n v="48303.16"/>
    <n v="180720.26"/>
    <n v="0.26728099999999999"/>
  </r>
  <r>
    <x v="0"/>
    <n v="2629"/>
    <n v="56"/>
    <x v="19"/>
    <s v="Meudon"/>
    <x v="648"/>
    <n v="24.51"/>
    <s v="Facture"/>
    <x v="2"/>
    <s v="mai 26"/>
    <x v="3"/>
    <n v="5"/>
    <x v="39"/>
    <n v="48303.16"/>
    <n v="180720.26"/>
    <n v="0.26728099999999999"/>
  </r>
  <r>
    <x v="0"/>
    <n v="2630"/>
    <n v="56"/>
    <x v="19"/>
    <s v="Meudon"/>
    <x v="648"/>
    <n v="1772.8"/>
    <s v="Facture"/>
    <x v="2"/>
    <s v="mai 26"/>
    <x v="3"/>
    <n v="5"/>
    <x v="39"/>
    <n v="48303.16"/>
    <n v="180720.26"/>
    <n v="0.26728099999999999"/>
  </r>
  <r>
    <x v="0"/>
    <n v="2631"/>
    <n v="56"/>
    <x v="19"/>
    <s v="Meudon"/>
    <x v="653"/>
    <n v="243.27"/>
    <s v="Facture"/>
    <x v="2"/>
    <s v="mai 26"/>
    <x v="3"/>
    <n v="5"/>
    <x v="40"/>
    <n v="48303.16"/>
    <n v="180720.26"/>
    <n v="0.26728099999999999"/>
  </r>
  <r>
    <x v="0"/>
    <n v="2632"/>
    <n v="56"/>
    <x v="19"/>
    <s v="Meudon"/>
    <x v="653"/>
    <n v="2487.3200000000002"/>
    <s v="Facture"/>
    <x v="2"/>
    <s v="mai 26"/>
    <x v="3"/>
    <n v="5"/>
    <x v="40"/>
    <n v="48303.16"/>
    <n v="180720.26"/>
    <n v="0.26728099999999999"/>
  </r>
  <r>
    <x v="0"/>
    <n v="2633"/>
    <n v="56"/>
    <x v="19"/>
    <s v="Meudon"/>
    <x v="654"/>
    <n v="705.43"/>
    <s v="Facture"/>
    <x v="2"/>
    <s v="mai 26"/>
    <x v="3"/>
    <n v="5"/>
    <x v="41"/>
    <n v="48303.16"/>
    <n v="180720.26"/>
    <n v="0.26728099999999999"/>
  </r>
  <r>
    <x v="0"/>
    <n v="2634"/>
    <n v="56"/>
    <x v="19"/>
    <s v="Meudon"/>
    <x v="649"/>
    <n v="-331.54"/>
    <s v="Avoir"/>
    <x v="2"/>
    <s v="mai 26"/>
    <x v="3"/>
    <n v="5"/>
    <x v="42"/>
    <n v="48303.16"/>
    <n v="180720.26"/>
    <n v="0.26728099999999999"/>
  </r>
  <r>
    <x v="0"/>
    <n v="2635"/>
    <n v="56"/>
    <x v="19"/>
    <s v="Meudon"/>
    <x v="649"/>
    <n v="-769.3"/>
    <s v="Avoir"/>
    <x v="2"/>
    <s v="mai 26"/>
    <x v="3"/>
    <n v="5"/>
    <x v="42"/>
    <n v="48303.16"/>
    <n v="180720.26"/>
    <n v="0.26728099999999999"/>
  </r>
  <r>
    <x v="0"/>
    <n v="2636"/>
    <n v="56"/>
    <x v="19"/>
    <s v="Meudon"/>
    <x v="662"/>
    <n v="145.1"/>
    <s v="Facture"/>
    <x v="2"/>
    <s v="mai 26"/>
    <x v="3"/>
    <n v="5"/>
    <x v="44"/>
    <n v="48303.16"/>
    <n v="180720.26"/>
    <n v="0.26728099999999999"/>
  </r>
  <r>
    <x v="0"/>
    <n v="2637"/>
    <n v="56"/>
    <x v="19"/>
    <s v="Meudon"/>
    <x v="662"/>
    <n v="2729.4"/>
    <s v="Facture"/>
    <x v="2"/>
    <s v="mai 26"/>
    <x v="3"/>
    <n v="5"/>
    <x v="44"/>
    <n v="48303.16"/>
    <n v="180720.26"/>
    <n v="0.26728099999999999"/>
  </r>
  <r>
    <x v="0"/>
    <n v="2638"/>
    <n v="56"/>
    <x v="19"/>
    <s v="Meudon"/>
    <x v="663"/>
    <n v="964.86"/>
    <s v="Facture"/>
    <x v="2"/>
    <s v="mai 26"/>
    <x v="3"/>
    <n v="5"/>
    <x v="45"/>
    <n v="48303.16"/>
    <n v="180720.26"/>
    <n v="0.26728099999999999"/>
  </r>
  <r>
    <x v="0"/>
    <n v="2639"/>
    <n v="56"/>
    <x v="19"/>
    <s v="Meudon"/>
    <x v="650"/>
    <n v="595.67999999999995"/>
    <s v="Facture"/>
    <x v="2"/>
    <s v="mai 26"/>
    <x v="3"/>
    <n v="5"/>
    <x v="46"/>
    <n v="48303.16"/>
    <n v="180720.26"/>
    <n v="0.26728099999999999"/>
  </r>
  <r>
    <x v="0"/>
    <n v="2640"/>
    <n v="56"/>
    <x v="19"/>
    <s v="Meudon"/>
    <x v="664"/>
    <n v="732.31"/>
    <s v="Facture"/>
    <x v="2"/>
    <s v="mai 26"/>
    <x v="3"/>
    <n v="5"/>
    <x v="47"/>
    <n v="48303.16"/>
    <n v="180720.26"/>
    <n v="0.26728099999999999"/>
  </r>
  <r>
    <x v="0"/>
    <n v="2641"/>
    <n v="56"/>
    <x v="19"/>
    <s v="Meudon"/>
    <x v="664"/>
    <n v="2242.87"/>
    <s v="Facture"/>
    <x v="2"/>
    <s v="mai 26"/>
    <x v="3"/>
    <n v="5"/>
    <x v="47"/>
    <n v="48303.16"/>
    <n v="180720.26"/>
    <n v="0.26728099999999999"/>
  </r>
  <r>
    <x v="0"/>
    <n v="2642"/>
    <n v="56"/>
    <x v="19"/>
    <s v="Meudon"/>
    <x v="651"/>
    <n v="102.48"/>
    <s v="Facture"/>
    <x v="2"/>
    <s v="mai 26"/>
    <x v="3"/>
    <n v="5"/>
    <x v="49"/>
    <n v="48303.16"/>
    <n v="180720.26"/>
    <n v="0.26728099999999999"/>
  </r>
  <r>
    <x v="0"/>
    <n v="2643"/>
    <n v="56"/>
    <x v="19"/>
    <s v="Meudon"/>
    <x v="651"/>
    <n v="1792.95"/>
    <s v="Facture"/>
    <x v="2"/>
    <s v="mai 26"/>
    <x v="3"/>
    <n v="5"/>
    <x v="49"/>
    <n v="48303.16"/>
    <n v="180720.26"/>
    <n v="0.26728099999999999"/>
  </r>
  <r>
    <x v="0"/>
    <n v="2644"/>
    <n v="73"/>
    <x v="30"/>
    <s v="Meudon"/>
    <x v="649"/>
    <n v="40"/>
    <s v="Facture"/>
    <x v="2"/>
    <s v="mai 26"/>
    <x v="3"/>
    <n v="5"/>
    <x v="42"/>
    <n v="48303.16"/>
    <n v="180720.26"/>
    <n v="0.26728099999999999"/>
  </r>
  <r>
    <x v="0"/>
    <n v="2651"/>
    <n v="4"/>
    <x v="1"/>
    <s v="Meudon"/>
    <x v="666"/>
    <n v="47.6"/>
    <s v="Facture"/>
    <x v="2"/>
    <s v="mai 26"/>
    <x v="3"/>
    <n v="5"/>
    <x v="48"/>
    <n v="48303.16"/>
    <n v="180720.26"/>
    <n v="0.26728099999999999"/>
  </r>
  <r>
    <x v="0"/>
    <n v="2652"/>
    <n v="4"/>
    <x v="1"/>
    <s v="Meudon"/>
    <x v="666"/>
    <n v="356.88"/>
    <s v="Facture"/>
    <x v="2"/>
    <s v="mai 26"/>
    <x v="3"/>
    <n v="5"/>
    <x v="48"/>
    <n v="48303.16"/>
    <n v="180720.26"/>
    <n v="0.26728099999999999"/>
  </r>
  <r>
    <x v="0"/>
    <n v="2653"/>
    <n v="4"/>
    <x v="1"/>
    <s v="Meudon"/>
    <x v="666"/>
    <n v="84.17"/>
    <s v="Facture"/>
    <x v="2"/>
    <s v="mai 26"/>
    <x v="3"/>
    <n v="5"/>
    <x v="48"/>
    <n v="48303.16"/>
    <n v="180720.26"/>
    <n v="0.26728099999999999"/>
  </r>
  <r>
    <x v="0"/>
    <n v="2654"/>
    <n v="74"/>
    <x v="31"/>
    <s v="Meudon"/>
    <x v="655"/>
    <n v="853.08"/>
    <s v="Facture"/>
    <x v="2"/>
    <s v="mai 26"/>
    <x v="3"/>
    <n v="5"/>
    <x v="25"/>
    <n v="48303.16"/>
    <n v="180720.26"/>
    <n v="0.26728099999999999"/>
  </r>
  <r>
    <x v="0"/>
    <n v="2655"/>
    <n v="67"/>
    <x v="32"/>
    <s v="Meudon"/>
    <x v="655"/>
    <n v="1557.39"/>
    <s v="Facture"/>
    <x v="2"/>
    <s v="mai 26"/>
    <x v="3"/>
    <n v="5"/>
    <x v="25"/>
    <n v="48303.16"/>
    <n v="180720.26"/>
    <n v="0.26728099999999999"/>
  </r>
  <r>
    <x v="0"/>
    <n v="2656"/>
    <n v="63"/>
    <x v="21"/>
    <s v="Meudon"/>
    <x v="667"/>
    <n v="940.12"/>
    <s v="Facture"/>
    <x v="2"/>
    <s v="juin 26"/>
    <x v="4"/>
    <n v="6"/>
    <x v="54"/>
    <n v="49217.25"/>
    <n v="215125.58"/>
    <n v="0.22878399999999999"/>
  </r>
  <r>
    <x v="0"/>
    <n v="2657"/>
    <n v="63"/>
    <x v="21"/>
    <s v="Meudon"/>
    <x v="668"/>
    <n v="353.13"/>
    <s v="Facture"/>
    <x v="2"/>
    <s v="juin 26"/>
    <x v="4"/>
    <n v="6"/>
    <x v="50"/>
    <n v="49217.25"/>
    <n v="215125.58"/>
    <n v="0.22878399999999999"/>
  </r>
  <r>
    <x v="0"/>
    <n v="2658"/>
    <n v="63"/>
    <x v="21"/>
    <s v="Meudon"/>
    <x v="669"/>
    <n v="348.32"/>
    <s v="Facture"/>
    <x v="2"/>
    <s v="juin 26"/>
    <x v="4"/>
    <n v="6"/>
    <x v="52"/>
    <n v="49217.25"/>
    <n v="215125.58"/>
    <n v="0.22878399999999999"/>
  </r>
  <r>
    <x v="0"/>
    <n v="2659"/>
    <n v="63"/>
    <x v="21"/>
    <s v="Meudon"/>
    <x v="670"/>
    <n v="728.32"/>
    <s v="Facture"/>
    <x v="2"/>
    <s v="juin 26"/>
    <x v="4"/>
    <n v="6"/>
    <x v="56"/>
    <n v="49217.25"/>
    <n v="215125.58"/>
    <n v="0.22878399999999999"/>
  </r>
  <r>
    <x v="0"/>
    <n v="2660"/>
    <n v="63"/>
    <x v="21"/>
    <s v="Meudon"/>
    <x v="671"/>
    <n v="219.56"/>
    <s v="Facture"/>
    <x v="2"/>
    <s v="juin 26"/>
    <x v="4"/>
    <n v="6"/>
    <x v="58"/>
    <n v="49217.25"/>
    <n v="215125.58"/>
    <n v="0.22878399999999999"/>
  </r>
  <r>
    <x v="0"/>
    <n v="2661"/>
    <n v="63"/>
    <x v="21"/>
    <s v="Meudon"/>
    <x v="671"/>
    <n v="483.83"/>
    <s v="Facture"/>
    <x v="2"/>
    <s v="juin 26"/>
    <x v="4"/>
    <n v="6"/>
    <x v="58"/>
    <n v="49217.25"/>
    <n v="215125.58"/>
    <n v="0.22878399999999999"/>
  </r>
  <r>
    <x v="0"/>
    <n v="2662"/>
    <n v="63"/>
    <x v="21"/>
    <s v="Meudon"/>
    <x v="672"/>
    <n v="136.47999999999999"/>
    <s v="Facture"/>
    <x v="2"/>
    <s v="juin 26"/>
    <x v="4"/>
    <n v="6"/>
    <x v="123"/>
    <n v="49217.25"/>
    <n v="215125.58"/>
    <n v="0.22878399999999999"/>
  </r>
  <r>
    <x v="0"/>
    <n v="2663"/>
    <n v="63"/>
    <x v="21"/>
    <s v="Meudon"/>
    <x v="673"/>
    <n v="866.9"/>
    <s v="Facture"/>
    <x v="2"/>
    <s v="juin 26"/>
    <x v="4"/>
    <n v="6"/>
    <x v="59"/>
    <n v="49217.25"/>
    <n v="215125.58"/>
    <n v="0.22878399999999999"/>
  </r>
  <r>
    <x v="0"/>
    <n v="2664"/>
    <n v="63"/>
    <x v="21"/>
    <s v="Meudon"/>
    <x v="674"/>
    <n v="254.93"/>
    <s v="Facture"/>
    <x v="2"/>
    <s v="juin 26"/>
    <x v="4"/>
    <n v="6"/>
    <x v="61"/>
    <n v="49217.25"/>
    <n v="215125.58"/>
    <n v="0.22878399999999999"/>
  </r>
  <r>
    <x v="0"/>
    <n v="2665"/>
    <n v="63"/>
    <x v="21"/>
    <s v="Meudon"/>
    <x v="675"/>
    <n v="777.37"/>
    <s v="Facture"/>
    <x v="2"/>
    <s v="juin 26"/>
    <x v="4"/>
    <n v="6"/>
    <x v="65"/>
    <n v="49217.25"/>
    <n v="215125.58"/>
    <n v="0.22878399999999999"/>
  </r>
  <r>
    <x v="0"/>
    <n v="2666"/>
    <n v="72"/>
    <x v="29"/>
    <s v="Meudon"/>
    <x v="667"/>
    <n v="353.57"/>
    <s v="Facture"/>
    <x v="2"/>
    <s v="juin 26"/>
    <x v="4"/>
    <n v="6"/>
    <x v="54"/>
    <n v="49217.25"/>
    <n v="215125.58"/>
    <n v="0.22878399999999999"/>
  </r>
  <r>
    <x v="0"/>
    <n v="2667"/>
    <n v="72"/>
    <x v="29"/>
    <s v="Meudon"/>
    <x v="676"/>
    <n v="192.52"/>
    <s v="Facture"/>
    <x v="2"/>
    <s v="juin 26"/>
    <x v="4"/>
    <n v="6"/>
    <x v="53"/>
    <n v="49217.25"/>
    <n v="215125.58"/>
    <n v="0.22878399999999999"/>
  </r>
  <r>
    <x v="0"/>
    <n v="2668"/>
    <n v="72"/>
    <x v="29"/>
    <s v="Meudon"/>
    <x v="670"/>
    <n v="543.59"/>
    <s v="Facture"/>
    <x v="2"/>
    <s v="juin 26"/>
    <x v="4"/>
    <n v="6"/>
    <x v="56"/>
    <n v="49217.25"/>
    <n v="215125.58"/>
    <n v="0.22878399999999999"/>
  </r>
  <r>
    <x v="0"/>
    <n v="2669"/>
    <n v="72"/>
    <x v="29"/>
    <s v="Meudon"/>
    <x v="671"/>
    <n v="574.91999999999996"/>
    <s v="Facture"/>
    <x v="2"/>
    <s v="juin 26"/>
    <x v="4"/>
    <n v="6"/>
    <x v="58"/>
    <n v="49217.25"/>
    <n v="215125.58"/>
    <n v="0.22878399999999999"/>
  </r>
  <r>
    <x v="0"/>
    <n v="2670"/>
    <n v="72"/>
    <x v="29"/>
    <s v="Meudon"/>
    <x v="673"/>
    <n v="460.7"/>
    <s v="Facture"/>
    <x v="2"/>
    <s v="juin 26"/>
    <x v="4"/>
    <n v="6"/>
    <x v="59"/>
    <n v="49217.25"/>
    <n v="215125.58"/>
    <n v="0.22878399999999999"/>
  </r>
  <r>
    <x v="0"/>
    <n v="2671"/>
    <n v="72"/>
    <x v="29"/>
    <s v="Meudon"/>
    <x v="674"/>
    <n v="453.84"/>
    <s v="Facture"/>
    <x v="2"/>
    <s v="juin 26"/>
    <x v="4"/>
    <n v="6"/>
    <x v="61"/>
    <n v="49217.25"/>
    <n v="215125.58"/>
    <n v="0.22878399999999999"/>
  </r>
  <r>
    <x v="0"/>
    <n v="2672"/>
    <n v="72"/>
    <x v="29"/>
    <s v="Meudon"/>
    <x v="677"/>
    <n v="684.33"/>
    <s v="Facture"/>
    <x v="2"/>
    <s v="juin 26"/>
    <x v="4"/>
    <n v="6"/>
    <x v="125"/>
    <n v="49217.25"/>
    <n v="215125.58"/>
    <n v="0.22878399999999999"/>
  </r>
  <r>
    <x v="0"/>
    <n v="2673"/>
    <n v="72"/>
    <x v="29"/>
    <s v="Meudon"/>
    <x v="678"/>
    <n v="467.32"/>
    <s v="Facture"/>
    <x v="2"/>
    <s v="juin 26"/>
    <x v="4"/>
    <n v="6"/>
    <x v="66"/>
    <n v="49217.25"/>
    <n v="215125.58"/>
    <n v="0.22878399999999999"/>
  </r>
  <r>
    <x v="0"/>
    <n v="2674"/>
    <n v="62"/>
    <x v="23"/>
    <s v="Meudon"/>
    <x v="679"/>
    <n v="403.15"/>
    <s v="Facture"/>
    <x v="2"/>
    <s v="juin 26"/>
    <x v="4"/>
    <n v="6"/>
    <x v="51"/>
    <n v="49217.25"/>
    <n v="215125.58"/>
    <n v="0.22878399999999999"/>
  </r>
  <r>
    <x v="0"/>
    <n v="2675"/>
    <n v="59"/>
    <x v="22"/>
    <s v="Meudon"/>
    <x v="668"/>
    <n v="1992.17"/>
    <s v="Facture"/>
    <x v="2"/>
    <s v="juin 26"/>
    <x v="4"/>
    <n v="6"/>
    <x v="50"/>
    <n v="49217.25"/>
    <n v="215125.58"/>
    <n v="0.22878399999999999"/>
  </r>
  <r>
    <x v="0"/>
    <n v="2676"/>
    <n v="59"/>
    <x v="22"/>
    <s v="Meudon"/>
    <x v="680"/>
    <n v="555.41999999999996"/>
    <s v="Facture"/>
    <x v="2"/>
    <s v="juin 26"/>
    <x v="4"/>
    <n v="6"/>
    <x v="124"/>
    <n v="49217.25"/>
    <n v="215125.58"/>
    <n v="0.22878399999999999"/>
  </r>
  <r>
    <x v="0"/>
    <n v="2677"/>
    <n v="59"/>
    <x v="22"/>
    <s v="Meudon"/>
    <x v="677"/>
    <n v="1032.45"/>
    <s v="Facture"/>
    <x v="2"/>
    <s v="juin 26"/>
    <x v="4"/>
    <n v="6"/>
    <x v="125"/>
    <n v="49217.25"/>
    <n v="215125.58"/>
    <n v="0.22878399999999999"/>
  </r>
  <r>
    <x v="0"/>
    <n v="2678"/>
    <n v="4"/>
    <x v="1"/>
    <s v="Meudon"/>
    <x v="676"/>
    <n v="25.53"/>
    <s v="Facture"/>
    <x v="2"/>
    <s v="juin 26"/>
    <x v="4"/>
    <n v="6"/>
    <x v="53"/>
    <n v="49217.25"/>
    <n v="215125.58"/>
    <n v="0.22878399999999999"/>
  </r>
  <r>
    <x v="0"/>
    <n v="2679"/>
    <n v="4"/>
    <x v="1"/>
    <s v="Meudon"/>
    <x v="676"/>
    <n v="659.52"/>
    <s v="Facture"/>
    <x v="2"/>
    <s v="juin 26"/>
    <x v="4"/>
    <n v="6"/>
    <x v="53"/>
    <n v="49217.25"/>
    <n v="215125.58"/>
    <n v="0.22878399999999999"/>
  </r>
  <r>
    <x v="0"/>
    <n v="2680"/>
    <n v="4"/>
    <x v="1"/>
    <s v="Meudon"/>
    <x v="676"/>
    <n v="362.9"/>
    <s v="Facture"/>
    <x v="2"/>
    <s v="juin 26"/>
    <x v="4"/>
    <n v="6"/>
    <x v="53"/>
    <n v="49217.25"/>
    <n v="215125.58"/>
    <n v="0.22878399999999999"/>
  </r>
  <r>
    <x v="0"/>
    <n v="2681"/>
    <n v="4"/>
    <x v="1"/>
    <s v="Meudon"/>
    <x v="676"/>
    <n v="43.86"/>
    <s v="Facture"/>
    <x v="2"/>
    <s v="juin 26"/>
    <x v="4"/>
    <n v="6"/>
    <x v="53"/>
    <n v="49217.25"/>
    <n v="215125.58"/>
    <n v="0.22878399999999999"/>
  </r>
  <r>
    <x v="0"/>
    <n v="2682"/>
    <n v="4"/>
    <x v="1"/>
    <s v="Meudon"/>
    <x v="669"/>
    <n v="371.91"/>
    <s v="Facture"/>
    <x v="2"/>
    <s v="juin 26"/>
    <x v="4"/>
    <n v="6"/>
    <x v="52"/>
    <n v="49217.25"/>
    <n v="215125.58"/>
    <n v="0.22878399999999999"/>
  </r>
  <r>
    <x v="0"/>
    <n v="2683"/>
    <n v="4"/>
    <x v="1"/>
    <s v="Meudon"/>
    <x v="669"/>
    <n v="34.380000000000003"/>
    <s v="Facture"/>
    <x v="2"/>
    <s v="juin 26"/>
    <x v="4"/>
    <n v="6"/>
    <x v="52"/>
    <n v="49217.25"/>
    <n v="215125.58"/>
    <n v="0.22878399999999999"/>
  </r>
  <r>
    <x v="0"/>
    <n v="2684"/>
    <n v="4"/>
    <x v="1"/>
    <s v="Meudon"/>
    <x v="681"/>
    <n v="768.33"/>
    <s v="Facture"/>
    <x v="2"/>
    <s v="juin 26"/>
    <x v="4"/>
    <n v="6"/>
    <x v="55"/>
    <n v="49217.25"/>
    <n v="215125.58"/>
    <n v="0.22878399999999999"/>
  </r>
  <r>
    <x v="0"/>
    <n v="2685"/>
    <n v="4"/>
    <x v="1"/>
    <s v="Meudon"/>
    <x v="682"/>
    <n v="135.97"/>
    <s v="Facture"/>
    <x v="2"/>
    <s v="juin 26"/>
    <x v="4"/>
    <n v="6"/>
    <x v="57"/>
    <n v="49217.25"/>
    <n v="215125.58"/>
    <n v="0.22878399999999999"/>
  </r>
  <r>
    <x v="0"/>
    <n v="2686"/>
    <n v="4"/>
    <x v="1"/>
    <s v="Meudon"/>
    <x v="670"/>
    <n v="374.93"/>
    <s v="Facture"/>
    <x v="2"/>
    <s v="juin 26"/>
    <x v="4"/>
    <n v="6"/>
    <x v="56"/>
    <n v="49217.25"/>
    <n v="215125.58"/>
    <n v="0.22878399999999999"/>
  </r>
  <r>
    <x v="0"/>
    <n v="2687"/>
    <n v="4"/>
    <x v="1"/>
    <s v="Meudon"/>
    <x v="671"/>
    <n v="279.98"/>
    <s v="Facture"/>
    <x v="2"/>
    <s v="juin 26"/>
    <x v="4"/>
    <n v="6"/>
    <x v="58"/>
    <n v="49217.25"/>
    <n v="215125.58"/>
    <n v="0.22878399999999999"/>
  </r>
  <r>
    <x v="0"/>
    <n v="2688"/>
    <n v="4"/>
    <x v="1"/>
    <s v="Meudon"/>
    <x v="671"/>
    <n v="116.45"/>
    <s v="Facture"/>
    <x v="2"/>
    <s v="juin 26"/>
    <x v="4"/>
    <n v="6"/>
    <x v="58"/>
    <n v="49217.25"/>
    <n v="215125.58"/>
    <n v="0.22878399999999999"/>
  </r>
  <r>
    <x v="0"/>
    <n v="2689"/>
    <n v="4"/>
    <x v="1"/>
    <s v="Meudon"/>
    <x v="673"/>
    <n v="74.650000000000006"/>
    <s v="Facture"/>
    <x v="2"/>
    <s v="juin 26"/>
    <x v="4"/>
    <n v="6"/>
    <x v="59"/>
    <n v="49217.25"/>
    <n v="215125.58"/>
    <n v="0.22878399999999999"/>
  </r>
  <r>
    <x v="0"/>
    <n v="2690"/>
    <n v="4"/>
    <x v="1"/>
    <s v="Meudon"/>
    <x v="673"/>
    <n v="34.5"/>
    <s v="Facture"/>
    <x v="2"/>
    <s v="juin 26"/>
    <x v="4"/>
    <n v="6"/>
    <x v="59"/>
    <n v="49217.25"/>
    <n v="215125.58"/>
    <n v="0.22878399999999999"/>
  </r>
  <r>
    <x v="0"/>
    <n v="2691"/>
    <n v="4"/>
    <x v="1"/>
    <s v="Meudon"/>
    <x v="673"/>
    <n v="663.97"/>
    <s v="Facture"/>
    <x v="2"/>
    <s v="juin 26"/>
    <x v="4"/>
    <n v="6"/>
    <x v="59"/>
    <n v="49217.25"/>
    <n v="215125.58"/>
    <n v="0.22878399999999999"/>
  </r>
  <r>
    <x v="0"/>
    <n v="2692"/>
    <n v="4"/>
    <x v="1"/>
    <s v="Meudon"/>
    <x v="680"/>
    <n v="321.44"/>
    <s v="Facture"/>
    <x v="2"/>
    <s v="juin 26"/>
    <x v="4"/>
    <n v="6"/>
    <x v="124"/>
    <n v="49217.25"/>
    <n v="215125.58"/>
    <n v="0.22878399999999999"/>
  </r>
  <r>
    <x v="0"/>
    <n v="2693"/>
    <n v="4"/>
    <x v="1"/>
    <s v="Meudon"/>
    <x v="674"/>
    <n v="339.1"/>
    <s v="Facture"/>
    <x v="2"/>
    <s v="juin 26"/>
    <x v="4"/>
    <n v="6"/>
    <x v="61"/>
    <n v="49217.25"/>
    <n v="215125.58"/>
    <n v="0.22878399999999999"/>
  </r>
  <r>
    <x v="0"/>
    <n v="2694"/>
    <n v="4"/>
    <x v="1"/>
    <s v="Meudon"/>
    <x v="683"/>
    <n v="250.29"/>
    <s v="Facture"/>
    <x v="2"/>
    <s v="juin 26"/>
    <x v="4"/>
    <n v="6"/>
    <x v="62"/>
    <n v="49217.25"/>
    <n v="215125.58"/>
    <n v="0.22878399999999999"/>
  </r>
  <r>
    <x v="0"/>
    <n v="2695"/>
    <n v="4"/>
    <x v="1"/>
    <s v="Meudon"/>
    <x v="684"/>
    <n v="11.1"/>
    <s v="Facture"/>
    <x v="2"/>
    <s v="juin 26"/>
    <x v="4"/>
    <n v="6"/>
    <x v="64"/>
    <n v="49217.25"/>
    <n v="215125.58"/>
    <n v="0.22878399999999999"/>
  </r>
  <r>
    <x v="0"/>
    <n v="2696"/>
    <n v="4"/>
    <x v="1"/>
    <s v="Meudon"/>
    <x v="685"/>
    <n v="26.4"/>
    <s v="Facture"/>
    <x v="2"/>
    <s v="juin 26"/>
    <x v="4"/>
    <n v="6"/>
    <x v="63"/>
    <n v="49217.25"/>
    <n v="215125.58"/>
    <n v="0.22878399999999999"/>
  </r>
  <r>
    <x v="0"/>
    <n v="2697"/>
    <n v="4"/>
    <x v="1"/>
    <s v="Meudon"/>
    <x v="685"/>
    <n v="742.99"/>
    <s v="Facture"/>
    <x v="2"/>
    <s v="juin 26"/>
    <x v="4"/>
    <n v="6"/>
    <x v="63"/>
    <n v="49217.25"/>
    <n v="215125.58"/>
    <n v="0.22878399999999999"/>
  </r>
  <r>
    <x v="0"/>
    <n v="2698"/>
    <n v="4"/>
    <x v="1"/>
    <s v="Meudon"/>
    <x v="677"/>
    <n v="16"/>
    <s v="Facture"/>
    <x v="2"/>
    <s v="juin 26"/>
    <x v="4"/>
    <n v="6"/>
    <x v="125"/>
    <n v="49217.25"/>
    <n v="215125.58"/>
    <n v="0.22878399999999999"/>
  </r>
  <r>
    <x v="0"/>
    <n v="2699"/>
    <n v="4"/>
    <x v="1"/>
    <s v="Meudon"/>
    <x v="677"/>
    <n v="683.04"/>
    <s v="Facture"/>
    <x v="2"/>
    <s v="juin 26"/>
    <x v="4"/>
    <n v="6"/>
    <x v="125"/>
    <n v="49217.25"/>
    <n v="215125.58"/>
    <n v="0.22878399999999999"/>
  </r>
  <r>
    <x v="0"/>
    <n v="2700"/>
    <n v="56"/>
    <x v="19"/>
    <s v="Meudon"/>
    <x v="676"/>
    <n v="50.31"/>
    <s v="Facture"/>
    <x v="2"/>
    <s v="juin 26"/>
    <x v="4"/>
    <n v="6"/>
    <x v="53"/>
    <n v="49217.25"/>
    <n v="215125.58"/>
    <n v="0.22878399999999999"/>
  </r>
  <r>
    <x v="0"/>
    <n v="2701"/>
    <n v="56"/>
    <x v="19"/>
    <s v="Meudon"/>
    <x v="676"/>
    <n v="2171.6999999999998"/>
    <s v="Facture"/>
    <x v="2"/>
    <s v="juin 26"/>
    <x v="4"/>
    <n v="6"/>
    <x v="53"/>
    <n v="49217.25"/>
    <n v="215125.58"/>
    <n v="0.22878399999999999"/>
  </r>
  <r>
    <x v="0"/>
    <n v="2702"/>
    <n v="56"/>
    <x v="19"/>
    <s v="Meudon"/>
    <x v="668"/>
    <n v="2082.46"/>
    <s v="Facture"/>
    <x v="2"/>
    <s v="juin 26"/>
    <x v="4"/>
    <n v="6"/>
    <x v="50"/>
    <n v="49217.25"/>
    <n v="215125.58"/>
    <n v="0.22878399999999999"/>
  </r>
  <r>
    <x v="0"/>
    <n v="2703"/>
    <n v="56"/>
    <x v="19"/>
    <s v="Meudon"/>
    <x v="668"/>
    <n v="549.21"/>
    <s v="Facture"/>
    <x v="2"/>
    <s v="juin 26"/>
    <x v="4"/>
    <n v="6"/>
    <x v="50"/>
    <n v="49217.25"/>
    <n v="215125.58"/>
    <n v="0.22878399999999999"/>
  </r>
  <r>
    <x v="0"/>
    <n v="2704"/>
    <n v="56"/>
    <x v="19"/>
    <s v="Meudon"/>
    <x v="669"/>
    <n v="143"/>
    <s v="Facture"/>
    <x v="2"/>
    <s v="juin 26"/>
    <x v="4"/>
    <n v="6"/>
    <x v="52"/>
    <n v="49217.25"/>
    <n v="215125.58"/>
    <n v="0.22878399999999999"/>
  </r>
  <r>
    <x v="0"/>
    <n v="2705"/>
    <n v="56"/>
    <x v="19"/>
    <s v="Meudon"/>
    <x v="669"/>
    <n v="330.92"/>
    <s v="Facture"/>
    <x v="2"/>
    <s v="juin 26"/>
    <x v="4"/>
    <n v="6"/>
    <x v="52"/>
    <n v="49217.25"/>
    <n v="215125.58"/>
    <n v="0.22878399999999999"/>
  </r>
  <r>
    <x v="0"/>
    <n v="2706"/>
    <n v="56"/>
    <x v="19"/>
    <s v="Meudon"/>
    <x v="669"/>
    <n v="1053.31"/>
    <s v="Facture"/>
    <x v="2"/>
    <s v="juin 26"/>
    <x v="4"/>
    <n v="6"/>
    <x v="52"/>
    <n v="49217.25"/>
    <n v="215125.58"/>
    <n v="0.22878399999999999"/>
  </r>
  <r>
    <x v="0"/>
    <n v="2707"/>
    <n v="56"/>
    <x v="19"/>
    <s v="Meudon"/>
    <x v="679"/>
    <n v="577.20000000000005"/>
    <s v="Facture"/>
    <x v="2"/>
    <s v="juin 26"/>
    <x v="4"/>
    <n v="6"/>
    <x v="51"/>
    <n v="49217.25"/>
    <n v="215125.58"/>
    <n v="0.22878399999999999"/>
  </r>
  <r>
    <x v="0"/>
    <n v="2708"/>
    <n v="56"/>
    <x v="19"/>
    <s v="Meudon"/>
    <x v="679"/>
    <n v="500.83"/>
    <s v="Facture"/>
    <x v="2"/>
    <s v="juin 26"/>
    <x v="4"/>
    <n v="6"/>
    <x v="51"/>
    <n v="49217.25"/>
    <n v="215125.58"/>
    <n v="0.22878399999999999"/>
  </r>
  <r>
    <x v="0"/>
    <n v="2709"/>
    <n v="56"/>
    <x v="19"/>
    <s v="Meudon"/>
    <x v="679"/>
    <n v="105.23"/>
    <s v="Facture"/>
    <x v="2"/>
    <s v="juin 26"/>
    <x v="4"/>
    <n v="6"/>
    <x v="51"/>
    <n v="49217.25"/>
    <n v="215125.58"/>
    <n v="0.22878399999999999"/>
  </r>
  <r>
    <x v="0"/>
    <n v="2710"/>
    <n v="56"/>
    <x v="19"/>
    <s v="Meudon"/>
    <x v="670"/>
    <n v="361.53"/>
    <s v="Facture"/>
    <x v="2"/>
    <s v="juin 26"/>
    <x v="4"/>
    <n v="6"/>
    <x v="56"/>
    <n v="49217.25"/>
    <n v="215125.58"/>
    <n v="0.22878399999999999"/>
  </r>
  <r>
    <x v="0"/>
    <n v="2711"/>
    <n v="56"/>
    <x v="19"/>
    <s v="Meudon"/>
    <x v="670"/>
    <n v="2389.98"/>
    <s v="Facture"/>
    <x v="2"/>
    <s v="juin 26"/>
    <x v="4"/>
    <n v="6"/>
    <x v="56"/>
    <n v="49217.25"/>
    <n v="215125.58"/>
    <n v="0.22878399999999999"/>
  </r>
  <r>
    <x v="0"/>
    <n v="2712"/>
    <n v="56"/>
    <x v="19"/>
    <s v="Meudon"/>
    <x v="671"/>
    <n v="421.61"/>
    <s v="Facture"/>
    <x v="2"/>
    <s v="juin 26"/>
    <x v="4"/>
    <n v="6"/>
    <x v="58"/>
    <n v="49217.25"/>
    <n v="215125.58"/>
    <n v="0.22878399999999999"/>
  </r>
  <r>
    <x v="0"/>
    <n v="2713"/>
    <n v="56"/>
    <x v="19"/>
    <s v="Meudon"/>
    <x v="671"/>
    <n v="1307.78"/>
    <s v="Facture"/>
    <x v="2"/>
    <s v="juin 26"/>
    <x v="4"/>
    <n v="6"/>
    <x v="58"/>
    <n v="49217.25"/>
    <n v="215125.58"/>
    <n v="0.22878399999999999"/>
  </r>
  <r>
    <x v="0"/>
    <n v="2714"/>
    <n v="56"/>
    <x v="19"/>
    <s v="Meudon"/>
    <x v="672"/>
    <n v="146.94"/>
    <s v="Facture"/>
    <x v="2"/>
    <s v="juin 26"/>
    <x v="4"/>
    <n v="6"/>
    <x v="123"/>
    <n v="49217.25"/>
    <n v="215125.58"/>
    <n v="0.22878399999999999"/>
  </r>
  <r>
    <x v="0"/>
    <n v="2715"/>
    <n v="56"/>
    <x v="19"/>
    <s v="Meudon"/>
    <x v="672"/>
    <n v="704.92"/>
    <s v="Facture"/>
    <x v="2"/>
    <s v="juin 26"/>
    <x v="4"/>
    <n v="6"/>
    <x v="123"/>
    <n v="49217.25"/>
    <n v="215125.58"/>
    <n v="0.22878399999999999"/>
  </r>
  <r>
    <x v="0"/>
    <n v="2716"/>
    <n v="56"/>
    <x v="19"/>
    <s v="Meudon"/>
    <x v="672"/>
    <n v="186.04"/>
    <s v="Facture"/>
    <x v="2"/>
    <s v="juin 26"/>
    <x v="4"/>
    <n v="6"/>
    <x v="123"/>
    <n v="49217.25"/>
    <n v="215125.58"/>
    <n v="0.22878399999999999"/>
  </r>
  <r>
    <x v="0"/>
    <n v="2717"/>
    <n v="56"/>
    <x v="19"/>
    <s v="Meudon"/>
    <x v="672"/>
    <n v="-105.23"/>
    <s v="Avoir"/>
    <x v="2"/>
    <s v="juin 26"/>
    <x v="4"/>
    <n v="6"/>
    <x v="123"/>
    <n v="49217.25"/>
    <n v="215125.58"/>
    <n v="0.22878399999999999"/>
  </r>
  <r>
    <x v="0"/>
    <n v="2718"/>
    <n v="56"/>
    <x v="19"/>
    <s v="Meudon"/>
    <x v="672"/>
    <n v="-205.12"/>
    <s v="Avoir"/>
    <x v="2"/>
    <s v="juin 26"/>
    <x v="4"/>
    <n v="6"/>
    <x v="123"/>
    <n v="49217.25"/>
    <n v="215125.58"/>
    <n v="0.22878399999999999"/>
  </r>
  <r>
    <x v="0"/>
    <n v="2719"/>
    <n v="56"/>
    <x v="19"/>
    <s v="Meudon"/>
    <x v="673"/>
    <n v="47.71"/>
    <s v="Facture"/>
    <x v="2"/>
    <s v="juin 26"/>
    <x v="4"/>
    <n v="6"/>
    <x v="59"/>
    <n v="49217.25"/>
    <n v="215125.58"/>
    <n v="0.22878399999999999"/>
  </r>
  <r>
    <x v="0"/>
    <n v="2720"/>
    <n v="56"/>
    <x v="19"/>
    <s v="Meudon"/>
    <x v="677"/>
    <n v="-314.25"/>
    <s v="Avoir"/>
    <x v="2"/>
    <s v="juin 26"/>
    <x v="4"/>
    <n v="6"/>
    <x v="125"/>
    <n v="49217.25"/>
    <n v="215125.58"/>
    <n v="0.22878399999999999"/>
  </r>
  <r>
    <x v="0"/>
    <n v="2721"/>
    <n v="56"/>
    <x v="19"/>
    <s v="Meudon"/>
    <x v="680"/>
    <n v="1455.48"/>
    <s v="Facture"/>
    <x v="2"/>
    <s v="juin 26"/>
    <x v="4"/>
    <n v="6"/>
    <x v="124"/>
    <n v="49217.25"/>
    <n v="215125.58"/>
    <n v="0.22878399999999999"/>
  </r>
  <r>
    <x v="0"/>
    <n v="2722"/>
    <n v="56"/>
    <x v="19"/>
    <s v="Meudon"/>
    <x v="680"/>
    <n v="266.95999999999998"/>
    <s v="Facture"/>
    <x v="2"/>
    <s v="juin 26"/>
    <x v="4"/>
    <n v="6"/>
    <x v="124"/>
    <n v="49217.25"/>
    <n v="215125.58"/>
    <n v="0.22878399999999999"/>
  </r>
  <r>
    <x v="0"/>
    <n v="2723"/>
    <n v="56"/>
    <x v="19"/>
    <s v="Meudon"/>
    <x v="680"/>
    <n v="147.86000000000001"/>
    <s v="Facture"/>
    <x v="2"/>
    <s v="juin 26"/>
    <x v="4"/>
    <n v="6"/>
    <x v="124"/>
    <n v="49217.25"/>
    <n v="215125.58"/>
    <n v="0.22878399999999999"/>
  </r>
  <r>
    <x v="0"/>
    <n v="2724"/>
    <n v="56"/>
    <x v="19"/>
    <s v="Meudon"/>
    <x v="680"/>
    <n v="291.61"/>
    <s v="Facture"/>
    <x v="2"/>
    <s v="juin 26"/>
    <x v="4"/>
    <n v="6"/>
    <x v="124"/>
    <n v="49217.25"/>
    <n v="215125.58"/>
    <n v="0.22878399999999999"/>
  </r>
  <r>
    <x v="0"/>
    <n v="2725"/>
    <n v="56"/>
    <x v="19"/>
    <s v="Meudon"/>
    <x v="683"/>
    <n v="62.62"/>
    <s v="Facture"/>
    <x v="2"/>
    <s v="juin 26"/>
    <x v="4"/>
    <n v="6"/>
    <x v="62"/>
    <n v="49217.25"/>
    <n v="215125.58"/>
    <n v="0.22878399999999999"/>
  </r>
  <r>
    <x v="0"/>
    <n v="2726"/>
    <n v="56"/>
    <x v="19"/>
    <s v="Meudon"/>
    <x v="683"/>
    <n v="348.52"/>
    <s v="Facture"/>
    <x v="2"/>
    <s v="juin 26"/>
    <x v="4"/>
    <n v="6"/>
    <x v="62"/>
    <n v="49217.25"/>
    <n v="215125.58"/>
    <n v="0.22878399999999999"/>
  </r>
  <r>
    <x v="0"/>
    <n v="2727"/>
    <n v="56"/>
    <x v="19"/>
    <s v="Meudon"/>
    <x v="683"/>
    <n v="2879.57"/>
    <s v="Facture"/>
    <x v="2"/>
    <s v="juin 26"/>
    <x v="4"/>
    <n v="6"/>
    <x v="62"/>
    <n v="49217.25"/>
    <n v="215125.58"/>
    <n v="0.22878399999999999"/>
  </r>
  <r>
    <x v="0"/>
    <n v="2728"/>
    <n v="56"/>
    <x v="19"/>
    <s v="Meudon"/>
    <x v="685"/>
    <n v="818.3"/>
    <s v="Facture"/>
    <x v="2"/>
    <s v="juin 26"/>
    <x v="4"/>
    <n v="6"/>
    <x v="63"/>
    <n v="49217.25"/>
    <n v="215125.58"/>
    <n v="0.22878399999999999"/>
  </r>
  <r>
    <x v="0"/>
    <n v="2729"/>
    <n v="56"/>
    <x v="19"/>
    <s v="Meudon"/>
    <x v="685"/>
    <n v="210.12"/>
    <s v="Facture"/>
    <x v="2"/>
    <s v="juin 26"/>
    <x v="4"/>
    <n v="6"/>
    <x v="63"/>
    <n v="49217.25"/>
    <n v="215125.58"/>
    <n v="0.22878399999999999"/>
  </r>
  <r>
    <x v="0"/>
    <n v="2730"/>
    <n v="56"/>
    <x v="19"/>
    <s v="Meudon"/>
    <x v="685"/>
    <n v="93.41"/>
    <s v="Facture"/>
    <x v="2"/>
    <s v="juin 26"/>
    <x v="4"/>
    <n v="6"/>
    <x v="63"/>
    <n v="49217.25"/>
    <n v="215125.58"/>
    <n v="0.22878399999999999"/>
  </r>
  <r>
    <x v="0"/>
    <n v="2731"/>
    <n v="56"/>
    <x v="19"/>
    <s v="Meudon"/>
    <x v="685"/>
    <n v="746.33"/>
    <s v="Facture"/>
    <x v="2"/>
    <s v="juin 26"/>
    <x v="4"/>
    <n v="6"/>
    <x v="63"/>
    <n v="49217.25"/>
    <n v="215125.58"/>
    <n v="0.22878399999999999"/>
  </r>
  <r>
    <x v="0"/>
    <n v="2732"/>
    <n v="56"/>
    <x v="19"/>
    <s v="Meudon"/>
    <x v="685"/>
    <n v="1524.12"/>
    <s v="Facture"/>
    <x v="2"/>
    <s v="juin 26"/>
    <x v="4"/>
    <n v="6"/>
    <x v="63"/>
    <n v="49217.25"/>
    <n v="215125.58"/>
    <n v="0.22878399999999999"/>
  </r>
  <r>
    <x v="0"/>
    <n v="2733"/>
    <n v="56"/>
    <x v="19"/>
    <s v="Meudon"/>
    <x v="677"/>
    <n v="342.74"/>
    <s v="Facture"/>
    <x v="2"/>
    <s v="juin 26"/>
    <x v="4"/>
    <n v="6"/>
    <x v="125"/>
    <n v="49217.25"/>
    <n v="215125.58"/>
    <n v="0.22878399999999999"/>
  </r>
  <r>
    <x v="0"/>
    <n v="2734"/>
    <n v="72"/>
    <x v="29"/>
    <s v="Meudon"/>
    <x v="686"/>
    <n v="740.44"/>
    <s v="Facture"/>
    <x v="2"/>
    <s v="juin 26"/>
    <x v="4"/>
    <n v="6"/>
    <x v="67"/>
    <n v="49217.25"/>
    <n v="215125.58"/>
    <n v="0.22878399999999999"/>
  </r>
  <r>
    <x v="0"/>
    <n v="2737"/>
    <n v="4"/>
    <x v="1"/>
    <s v="Meudon"/>
    <x v="687"/>
    <n v="601.08000000000004"/>
    <s v="Facture"/>
    <x v="2"/>
    <s v="juin 26"/>
    <x v="4"/>
    <n v="6"/>
    <x v="70"/>
    <n v="49217.25"/>
    <n v="215125.58"/>
    <n v="0.22878399999999999"/>
  </r>
  <r>
    <x v="0"/>
    <n v="2738"/>
    <n v="56"/>
    <x v="19"/>
    <s v="Meudon"/>
    <x v="678"/>
    <n v="203.95"/>
    <s v="Facture"/>
    <x v="2"/>
    <s v="juin 26"/>
    <x v="4"/>
    <n v="6"/>
    <x v="66"/>
    <n v="49217.25"/>
    <n v="215125.58"/>
    <n v="0.22878399999999999"/>
  </r>
  <r>
    <x v="0"/>
    <n v="2739"/>
    <n v="56"/>
    <x v="19"/>
    <s v="Meudon"/>
    <x v="678"/>
    <n v="2582.7800000000002"/>
    <s v="Facture"/>
    <x v="2"/>
    <s v="juin 26"/>
    <x v="4"/>
    <n v="6"/>
    <x v="66"/>
    <n v="49217.25"/>
    <n v="215125.58"/>
    <n v="0.22878399999999999"/>
  </r>
  <r>
    <x v="0"/>
    <n v="2740"/>
    <n v="56"/>
    <x v="19"/>
    <s v="Meudon"/>
    <x v="678"/>
    <n v="26.15"/>
    <s v="Facture"/>
    <x v="2"/>
    <s v="juin 26"/>
    <x v="4"/>
    <n v="6"/>
    <x v="66"/>
    <n v="49217.25"/>
    <n v="215125.58"/>
    <n v="0.22878399999999999"/>
  </r>
  <r>
    <x v="0"/>
    <n v="2741"/>
    <n v="56"/>
    <x v="19"/>
    <s v="Meudon"/>
    <x v="678"/>
    <n v="89.02"/>
    <s v="Facture"/>
    <x v="2"/>
    <s v="juin 26"/>
    <x v="4"/>
    <n v="6"/>
    <x v="66"/>
    <n v="49217.25"/>
    <n v="215125.58"/>
    <n v="0.22878399999999999"/>
  </r>
  <r>
    <x v="0"/>
    <n v="2742"/>
    <n v="56"/>
    <x v="19"/>
    <s v="Meudon"/>
    <x v="686"/>
    <n v="141.51"/>
    <s v="Facture"/>
    <x v="2"/>
    <s v="juin 26"/>
    <x v="4"/>
    <n v="6"/>
    <x v="67"/>
    <n v="49217.25"/>
    <n v="215125.58"/>
    <n v="0.22878399999999999"/>
  </r>
  <r>
    <x v="0"/>
    <n v="2743"/>
    <n v="56"/>
    <x v="19"/>
    <s v="Meudon"/>
    <x v="686"/>
    <n v="1938.89"/>
    <s v="Facture"/>
    <x v="2"/>
    <s v="juin 26"/>
    <x v="4"/>
    <n v="6"/>
    <x v="67"/>
    <n v="49217.25"/>
    <n v="215125.58"/>
    <n v="0.22878399999999999"/>
  </r>
  <r>
    <x v="0"/>
    <n v="2744"/>
    <n v="56"/>
    <x v="19"/>
    <s v="Meudon"/>
    <x v="686"/>
    <n v="359.6"/>
    <s v="Facture"/>
    <x v="2"/>
    <s v="juin 26"/>
    <x v="4"/>
    <n v="6"/>
    <x v="67"/>
    <n v="49217.25"/>
    <n v="215125.58"/>
    <n v="0.22878399999999999"/>
  </r>
  <r>
    <x v="0"/>
    <n v="2745"/>
    <n v="56"/>
    <x v="19"/>
    <s v="Meudon"/>
    <x v="686"/>
    <n v="181.04"/>
    <s v="Facture"/>
    <x v="2"/>
    <s v="juin 26"/>
    <x v="4"/>
    <n v="6"/>
    <x v="67"/>
    <n v="49217.25"/>
    <n v="215125.58"/>
    <n v="0.22878399999999999"/>
  </r>
  <r>
    <x v="0"/>
    <n v="2746"/>
    <n v="56"/>
    <x v="19"/>
    <s v="Meudon"/>
    <x v="678"/>
    <n v="-500.12"/>
    <s v="Avoir"/>
    <x v="2"/>
    <s v="juin 26"/>
    <x v="4"/>
    <n v="6"/>
    <x v="66"/>
    <n v="49217.25"/>
    <n v="215125.58"/>
    <n v="0.22878399999999999"/>
  </r>
  <r>
    <x v="0"/>
    <n v="2747"/>
    <n v="56"/>
    <x v="19"/>
    <s v="Meudon"/>
    <x v="678"/>
    <n v="-130.03"/>
    <s v="Avoir"/>
    <x v="2"/>
    <s v="juin 26"/>
    <x v="4"/>
    <n v="6"/>
    <x v="66"/>
    <n v="49217.25"/>
    <n v="215125.58"/>
    <n v="0.22878399999999999"/>
  </r>
  <r>
    <x v="0"/>
    <n v="2748"/>
    <n v="56"/>
    <x v="19"/>
    <s v="Meudon"/>
    <x v="618"/>
    <n v="87.2"/>
    <s v="Facture"/>
    <x v="2"/>
    <s v="mars 26"/>
    <x v="1"/>
    <n v="3"/>
    <x v="141"/>
    <n v="35408.29"/>
    <n v="134363.17000000001"/>
    <n v="0.26352700000000001"/>
  </r>
  <r>
    <x v="0"/>
    <n v="2749"/>
    <n v="56"/>
    <x v="19"/>
    <s v="Meudon"/>
    <x v="688"/>
    <n v="573.04"/>
    <s v="Facture"/>
    <x v="2"/>
    <s v="juin 26"/>
    <x v="4"/>
    <n v="6"/>
    <x v="69"/>
    <n v="49217.25"/>
    <n v="215125.58"/>
    <n v="0.22878399999999999"/>
  </r>
  <r>
    <x v="0"/>
    <n v="2750"/>
    <n v="4"/>
    <x v="1"/>
    <s v="Meudon"/>
    <x v="688"/>
    <n v="103.74"/>
    <s v="Facture"/>
    <x v="2"/>
    <s v="juin 26"/>
    <x v="4"/>
    <n v="6"/>
    <x v="69"/>
    <n v="49217.25"/>
    <n v="215125.58"/>
    <n v="0.22878399999999999"/>
  </r>
  <r>
    <x v="0"/>
    <n v="2751"/>
    <n v="4"/>
    <x v="1"/>
    <s v="Meudon"/>
    <x v="689"/>
    <n v="769.76"/>
    <s v="Facture"/>
    <x v="2"/>
    <s v="juin 26"/>
    <x v="4"/>
    <n v="6"/>
    <x v="68"/>
    <n v="49217.25"/>
    <n v="215125.58"/>
    <n v="0.22878399999999999"/>
  </r>
  <r>
    <x v="0"/>
    <n v="2752"/>
    <n v="56"/>
    <x v="19"/>
    <s v="Meudon"/>
    <x v="690"/>
    <n v="439.2"/>
    <s v="Facture"/>
    <x v="2"/>
    <s v="juin 26"/>
    <x v="4"/>
    <n v="6"/>
    <x v="126"/>
    <n v="49217.25"/>
    <n v="215125.58"/>
    <n v="0.22878399999999999"/>
  </r>
  <r>
    <x v="0"/>
    <n v="2753"/>
    <n v="72"/>
    <x v="29"/>
    <s v="Meudon"/>
    <x v="690"/>
    <n v="224.21"/>
    <s v="Facture"/>
    <x v="2"/>
    <s v="juin 26"/>
    <x v="4"/>
    <n v="6"/>
    <x v="126"/>
    <n v="49217.25"/>
    <n v="215125.58"/>
    <n v="0.22878399999999999"/>
  </r>
  <r>
    <x v="0"/>
    <n v="2754"/>
    <n v="4"/>
    <x v="1"/>
    <s v="Meudon"/>
    <x v="675"/>
    <n v="19.09"/>
    <s v="Facture"/>
    <x v="2"/>
    <s v="juin 26"/>
    <x v="4"/>
    <n v="6"/>
    <x v="65"/>
    <n v="49217.25"/>
    <n v="215125.58"/>
    <n v="0.22878399999999999"/>
  </r>
  <r>
    <x v="0"/>
    <n v="2755"/>
    <n v="63"/>
    <x v="21"/>
    <s v="Meudon"/>
    <x v="691"/>
    <n v="149.13999999999999"/>
    <s v="Facture"/>
    <x v="2"/>
    <s v="juillet 26"/>
    <x v="5"/>
    <n v="7"/>
    <x v="183"/>
    <n v="44456.45"/>
    <n v="105463.48"/>
    <n v="0.42153400000000002"/>
  </r>
  <r>
    <x v="0"/>
    <n v="2756"/>
    <n v="63"/>
    <x v="21"/>
    <s v="Meudon"/>
    <x v="692"/>
    <n v="217.25"/>
    <s v="Facture"/>
    <x v="2"/>
    <s v="juillet 26"/>
    <x v="5"/>
    <n v="7"/>
    <x v="74"/>
    <n v="44456.45"/>
    <n v="105463.48"/>
    <n v="0.42153400000000002"/>
  </r>
  <r>
    <x v="0"/>
    <n v="2757"/>
    <n v="63"/>
    <x v="21"/>
    <s v="Meudon"/>
    <x v="693"/>
    <n v="575.62"/>
    <s v="Facture"/>
    <x v="2"/>
    <s v="juillet 26"/>
    <x v="5"/>
    <n v="7"/>
    <x v="72"/>
    <n v="44456.45"/>
    <n v="105463.48"/>
    <n v="0.42153400000000002"/>
  </r>
  <r>
    <x v="0"/>
    <n v="2758"/>
    <n v="63"/>
    <x v="21"/>
    <s v="Meudon"/>
    <x v="694"/>
    <n v="885.4"/>
    <s v="Facture"/>
    <x v="2"/>
    <s v="juillet 26"/>
    <x v="5"/>
    <n v="7"/>
    <x v="184"/>
    <n v="44456.45"/>
    <n v="105463.48"/>
    <n v="0.42153400000000002"/>
  </r>
  <r>
    <x v="0"/>
    <n v="2759"/>
    <n v="63"/>
    <x v="21"/>
    <s v="Meudon"/>
    <x v="695"/>
    <n v="413.25"/>
    <s v="Facture"/>
    <x v="2"/>
    <s v="juillet 26"/>
    <x v="5"/>
    <n v="7"/>
    <x v="78"/>
    <n v="44456.45"/>
    <n v="105463.48"/>
    <n v="0.42153400000000002"/>
  </r>
  <r>
    <x v="0"/>
    <n v="2760"/>
    <n v="63"/>
    <x v="21"/>
    <s v="Meudon"/>
    <x v="696"/>
    <n v="323.20999999999998"/>
    <s v="Facture"/>
    <x v="2"/>
    <s v="juillet 26"/>
    <x v="5"/>
    <n v="7"/>
    <x v="84"/>
    <n v="44456.45"/>
    <n v="105463.48"/>
    <n v="0.42153400000000002"/>
  </r>
  <r>
    <x v="0"/>
    <n v="2761"/>
    <n v="72"/>
    <x v="29"/>
    <s v="Meudon"/>
    <x v="691"/>
    <n v="987.7"/>
    <s v="Facture"/>
    <x v="2"/>
    <s v="juillet 26"/>
    <x v="5"/>
    <n v="7"/>
    <x v="183"/>
    <n v="44456.45"/>
    <n v="105463.48"/>
    <n v="0.42153400000000002"/>
  </r>
  <r>
    <x v="0"/>
    <n v="2762"/>
    <n v="72"/>
    <x v="29"/>
    <s v="Meudon"/>
    <x v="697"/>
    <n v="476.69"/>
    <s v="Facture"/>
    <x v="2"/>
    <s v="juillet 26"/>
    <x v="5"/>
    <n v="7"/>
    <x v="76"/>
    <n v="44456.45"/>
    <n v="105463.48"/>
    <n v="0.42153400000000002"/>
  </r>
  <r>
    <x v="0"/>
    <n v="2763"/>
    <n v="72"/>
    <x v="29"/>
    <s v="Meudon"/>
    <x v="694"/>
    <n v="234.16"/>
    <s v="Facture"/>
    <x v="2"/>
    <s v="juillet 26"/>
    <x v="5"/>
    <n v="7"/>
    <x v="184"/>
    <n v="44456.45"/>
    <n v="105463.48"/>
    <n v="0.42153400000000002"/>
  </r>
  <r>
    <x v="0"/>
    <n v="2764"/>
    <n v="72"/>
    <x v="29"/>
    <s v="Meudon"/>
    <x v="695"/>
    <n v="193.88"/>
    <s v="Facture"/>
    <x v="2"/>
    <s v="juillet 26"/>
    <x v="5"/>
    <n v="7"/>
    <x v="78"/>
    <n v="44456.45"/>
    <n v="105463.48"/>
    <n v="0.42153400000000002"/>
  </r>
  <r>
    <x v="0"/>
    <n v="2765"/>
    <n v="72"/>
    <x v="29"/>
    <s v="Meudon"/>
    <x v="696"/>
    <n v="569.70000000000005"/>
    <s v="Facture"/>
    <x v="2"/>
    <s v="juillet 26"/>
    <x v="5"/>
    <n v="7"/>
    <x v="84"/>
    <n v="44456.45"/>
    <n v="105463.48"/>
    <n v="0.42153400000000002"/>
  </r>
  <r>
    <x v="0"/>
    <n v="2766"/>
    <n v="62"/>
    <x v="23"/>
    <s v="Meudon"/>
    <x v="691"/>
    <n v="298.04000000000002"/>
    <s v="Facture"/>
    <x v="2"/>
    <s v="juillet 26"/>
    <x v="5"/>
    <n v="7"/>
    <x v="183"/>
    <n v="44456.45"/>
    <n v="105463.48"/>
    <n v="0.42153400000000002"/>
  </r>
  <r>
    <x v="0"/>
    <n v="2767"/>
    <n v="62"/>
    <x v="23"/>
    <s v="Meudon"/>
    <x v="698"/>
    <n v="298.04000000000002"/>
    <s v="Facture"/>
    <x v="2"/>
    <s v="juillet 26"/>
    <x v="5"/>
    <n v="7"/>
    <x v="82"/>
    <n v="44456.45"/>
    <n v="105463.48"/>
    <n v="0.42153400000000002"/>
  </r>
  <r>
    <x v="0"/>
    <n v="2768"/>
    <n v="59"/>
    <x v="22"/>
    <s v="Meudon"/>
    <x v="691"/>
    <n v="1690.66"/>
    <s v="Facture"/>
    <x v="2"/>
    <s v="juillet 26"/>
    <x v="5"/>
    <n v="7"/>
    <x v="183"/>
    <n v="44456.45"/>
    <n v="105463.48"/>
    <n v="0.42153400000000002"/>
  </r>
  <r>
    <x v="0"/>
    <n v="2769"/>
    <n v="59"/>
    <x v="22"/>
    <s v="Meudon"/>
    <x v="698"/>
    <n v="947.46"/>
    <s v="Facture"/>
    <x v="2"/>
    <s v="juillet 26"/>
    <x v="5"/>
    <n v="7"/>
    <x v="82"/>
    <n v="44456.45"/>
    <n v="105463.48"/>
    <n v="0.42153400000000002"/>
  </r>
  <r>
    <x v="0"/>
    <n v="2770"/>
    <n v="4"/>
    <x v="1"/>
    <s v="Meudon"/>
    <x v="691"/>
    <n v="840.16"/>
    <s v="Facture"/>
    <x v="2"/>
    <s v="juillet 26"/>
    <x v="5"/>
    <n v="7"/>
    <x v="183"/>
    <n v="44456.45"/>
    <n v="105463.48"/>
    <n v="0.42153400000000002"/>
  </r>
  <r>
    <x v="0"/>
    <n v="2771"/>
    <n v="4"/>
    <x v="1"/>
    <s v="Meudon"/>
    <x v="692"/>
    <n v="103.15"/>
    <s v="Facture"/>
    <x v="2"/>
    <s v="juillet 26"/>
    <x v="5"/>
    <n v="7"/>
    <x v="74"/>
    <n v="44456.45"/>
    <n v="105463.48"/>
    <n v="0.42153400000000002"/>
  </r>
  <r>
    <x v="0"/>
    <n v="2772"/>
    <n v="4"/>
    <x v="1"/>
    <s v="Meudon"/>
    <x v="692"/>
    <n v="736.09"/>
    <s v="Facture"/>
    <x v="2"/>
    <s v="juillet 26"/>
    <x v="5"/>
    <n v="7"/>
    <x v="74"/>
    <n v="44456.45"/>
    <n v="105463.48"/>
    <n v="0.42153400000000002"/>
  </r>
  <r>
    <x v="0"/>
    <n v="2773"/>
    <n v="4"/>
    <x v="1"/>
    <s v="Meudon"/>
    <x v="699"/>
    <n v="522.54"/>
    <s v="Facture"/>
    <x v="2"/>
    <s v="juillet 26"/>
    <x v="5"/>
    <n v="7"/>
    <x v="75"/>
    <n v="44456.45"/>
    <n v="105463.48"/>
    <n v="0.42153400000000002"/>
  </r>
  <r>
    <x v="0"/>
    <n v="2774"/>
    <n v="4"/>
    <x v="1"/>
    <s v="Meudon"/>
    <x v="694"/>
    <n v="572.99"/>
    <s v="Facture"/>
    <x v="2"/>
    <s v="juillet 26"/>
    <x v="5"/>
    <n v="7"/>
    <x v="184"/>
    <n v="44456.45"/>
    <n v="105463.48"/>
    <n v="0.42153400000000002"/>
  </r>
  <r>
    <x v="0"/>
    <n v="2775"/>
    <n v="4"/>
    <x v="1"/>
    <s v="Meudon"/>
    <x v="695"/>
    <n v="330.2"/>
    <s v="Facture"/>
    <x v="2"/>
    <s v="juillet 26"/>
    <x v="5"/>
    <n v="7"/>
    <x v="78"/>
    <n v="44456.45"/>
    <n v="105463.48"/>
    <n v="0.42153400000000002"/>
  </r>
  <r>
    <x v="0"/>
    <n v="2776"/>
    <n v="4"/>
    <x v="1"/>
    <s v="Meudon"/>
    <x v="695"/>
    <n v="35.5"/>
    <s v="Facture"/>
    <x v="2"/>
    <s v="juillet 26"/>
    <x v="5"/>
    <n v="7"/>
    <x v="78"/>
    <n v="44456.45"/>
    <n v="105463.48"/>
    <n v="0.42153400000000002"/>
  </r>
  <r>
    <x v="0"/>
    <n v="2777"/>
    <n v="4"/>
    <x v="1"/>
    <s v="Meudon"/>
    <x v="700"/>
    <n v="750.01"/>
    <s v="Facture"/>
    <x v="2"/>
    <s v="juillet 26"/>
    <x v="5"/>
    <n v="7"/>
    <x v="77"/>
    <n v="44456.45"/>
    <n v="105463.48"/>
    <n v="0.42153400000000002"/>
  </r>
  <r>
    <x v="0"/>
    <n v="2778"/>
    <n v="4"/>
    <x v="1"/>
    <s v="Meudon"/>
    <x v="698"/>
    <n v="313.10000000000002"/>
    <s v="Facture"/>
    <x v="2"/>
    <s v="juillet 26"/>
    <x v="5"/>
    <n v="7"/>
    <x v="82"/>
    <n v="44456.45"/>
    <n v="105463.48"/>
    <n v="0.42153400000000002"/>
  </r>
  <r>
    <x v="0"/>
    <n v="2779"/>
    <n v="4"/>
    <x v="1"/>
    <s v="Meudon"/>
    <x v="696"/>
    <n v="181.18"/>
    <s v="Facture"/>
    <x v="2"/>
    <s v="juillet 26"/>
    <x v="5"/>
    <n v="7"/>
    <x v="84"/>
    <n v="44456.45"/>
    <n v="105463.48"/>
    <n v="0.42153400000000002"/>
  </r>
  <r>
    <x v="0"/>
    <n v="2780"/>
    <n v="4"/>
    <x v="1"/>
    <s v="Meudon"/>
    <x v="701"/>
    <n v="267.27999999999997"/>
    <s v="Facture"/>
    <x v="2"/>
    <s v="juillet 26"/>
    <x v="5"/>
    <n v="7"/>
    <x v="85"/>
    <n v="44456.45"/>
    <n v="105463.48"/>
    <n v="0.42153400000000002"/>
  </r>
  <r>
    <x v="0"/>
    <n v="2781"/>
    <n v="4"/>
    <x v="1"/>
    <s v="Meudon"/>
    <x v="702"/>
    <n v="188.33"/>
    <s v="Facture"/>
    <x v="2"/>
    <s v="juillet 26"/>
    <x v="5"/>
    <n v="7"/>
    <x v="87"/>
    <n v="44456.45"/>
    <n v="105463.48"/>
    <n v="0.42153400000000002"/>
  </r>
  <r>
    <x v="0"/>
    <n v="2782"/>
    <n v="56"/>
    <x v="19"/>
    <s v="Meudon"/>
    <x v="691"/>
    <n v="80.64"/>
    <s v="Facture"/>
    <x v="2"/>
    <s v="juillet 26"/>
    <x v="5"/>
    <n v="7"/>
    <x v="183"/>
    <n v="44456.45"/>
    <n v="105463.48"/>
    <n v="0.42153400000000002"/>
  </r>
  <r>
    <x v="0"/>
    <n v="2783"/>
    <n v="56"/>
    <x v="19"/>
    <s v="Meudon"/>
    <x v="691"/>
    <n v="31.31"/>
    <s v="Facture"/>
    <x v="2"/>
    <s v="juillet 26"/>
    <x v="5"/>
    <n v="7"/>
    <x v="183"/>
    <n v="44456.45"/>
    <n v="105463.48"/>
    <n v="0.42153400000000002"/>
  </r>
  <r>
    <x v="0"/>
    <n v="2784"/>
    <n v="56"/>
    <x v="19"/>
    <s v="Meudon"/>
    <x v="691"/>
    <n v="779.74"/>
    <s v="Facture"/>
    <x v="2"/>
    <s v="juillet 26"/>
    <x v="5"/>
    <n v="7"/>
    <x v="183"/>
    <n v="44456.45"/>
    <n v="105463.48"/>
    <n v="0.42153400000000002"/>
  </r>
  <r>
    <x v="0"/>
    <n v="2785"/>
    <n v="56"/>
    <x v="19"/>
    <s v="Meudon"/>
    <x v="691"/>
    <n v="3160.1"/>
    <s v="Facture"/>
    <x v="2"/>
    <s v="juillet 26"/>
    <x v="5"/>
    <n v="7"/>
    <x v="183"/>
    <n v="44456.45"/>
    <n v="105463.48"/>
    <n v="0.42153400000000002"/>
  </r>
  <r>
    <x v="0"/>
    <n v="2786"/>
    <n v="56"/>
    <x v="19"/>
    <s v="Meudon"/>
    <x v="691"/>
    <n v="667.22"/>
    <s v="Facture"/>
    <x v="2"/>
    <s v="juillet 26"/>
    <x v="5"/>
    <n v="7"/>
    <x v="183"/>
    <n v="44456.45"/>
    <n v="105463.48"/>
    <n v="0.42153400000000002"/>
  </r>
  <r>
    <x v="0"/>
    <n v="2787"/>
    <n v="56"/>
    <x v="19"/>
    <s v="Meudon"/>
    <x v="691"/>
    <n v="132.77000000000001"/>
    <s v="Facture"/>
    <x v="2"/>
    <s v="juillet 26"/>
    <x v="5"/>
    <n v="7"/>
    <x v="183"/>
    <n v="44456.45"/>
    <n v="105463.48"/>
    <n v="0.42153400000000002"/>
  </r>
  <r>
    <x v="0"/>
    <n v="2788"/>
    <n v="56"/>
    <x v="19"/>
    <s v="Meudon"/>
    <x v="691"/>
    <n v="40.700000000000003"/>
    <s v="Facture"/>
    <x v="2"/>
    <s v="juillet 26"/>
    <x v="5"/>
    <n v="7"/>
    <x v="183"/>
    <n v="44456.45"/>
    <n v="105463.48"/>
    <n v="0.42153400000000002"/>
  </r>
  <r>
    <x v="0"/>
    <n v="2789"/>
    <n v="56"/>
    <x v="19"/>
    <s v="Meudon"/>
    <x v="703"/>
    <n v="515.79"/>
    <s v="Facture"/>
    <x v="2"/>
    <s v="juillet 26"/>
    <x v="5"/>
    <n v="7"/>
    <x v="73"/>
    <n v="44456.45"/>
    <n v="105463.48"/>
    <n v="0.42153400000000002"/>
  </r>
  <r>
    <x v="0"/>
    <n v="2790"/>
    <n v="56"/>
    <x v="19"/>
    <s v="Meudon"/>
    <x v="703"/>
    <n v="56"/>
    <s v="Facture"/>
    <x v="2"/>
    <s v="juillet 26"/>
    <x v="5"/>
    <n v="7"/>
    <x v="73"/>
    <n v="44456.45"/>
    <n v="105463.48"/>
    <n v="0.42153400000000002"/>
  </r>
  <r>
    <x v="0"/>
    <n v="2791"/>
    <n v="56"/>
    <x v="19"/>
    <s v="Meudon"/>
    <x v="703"/>
    <n v="1994.57"/>
    <s v="Facture"/>
    <x v="2"/>
    <s v="juillet 26"/>
    <x v="5"/>
    <n v="7"/>
    <x v="73"/>
    <n v="44456.45"/>
    <n v="105463.48"/>
    <n v="0.42153400000000002"/>
  </r>
  <r>
    <x v="0"/>
    <n v="2792"/>
    <n v="56"/>
    <x v="19"/>
    <s v="Meudon"/>
    <x v="699"/>
    <n v="4009.7"/>
    <s v="Facture"/>
    <x v="2"/>
    <s v="juillet 26"/>
    <x v="5"/>
    <n v="7"/>
    <x v="75"/>
    <n v="44456.45"/>
    <n v="105463.48"/>
    <n v="0.42153400000000002"/>
  </r>
  <r>
    <x v="0"/>
    <n v="2793"/>
    <n v="56"/>
    <x v="19"/>
    <s v="Meudon"/>
    <x v="699"/>
    <n v="347.79"/>
    <s v="Facture"/>
    <x v="2"/>
    <s v="juillet 26"/>
    <x v="5"/>
    <n v="7"/>
    <x v="75"/>
    <n v="44456.45"/>
    <n v="105463.48"/>
    <n v="0.42153400000000002"/>
  </r>
  <r>
    <x v="0"/>
    <n v="2794"/>
    <n v="56"/>
    <x v="19"/>
    <s v="Meudon"/>
    <x v="694"/>
    <n v="336.78"/>
    <s v="Facture"/>
    <x v="2"/>
    <s v="juillet 26"/>
    <x v="5"/>
    <n v="7"/>
    <x v="184"/>
    <n v="44456.45"/>
    <n v="105463.48"/>
    <n v="0.42153400000000002"/>
  </r>
  <r>
    <x v="0"/>
    <n v="2795"/>
    <n v="56"/>
    <x v="19"/>
    <s v="Meudon"/>
    <x v="695"/>
    <n v="846.65"/>
    <s v="Facture"/>
    <x v="2"/>
    <s v="juillet 26"/>
    <x v="5"/>
    <n v="7"/>
    <x v="78"/>
    <n v="44456.45"/>
    <n v="105463.48"/>
    <n v="0.42153400000000002"/>
  </r>
  <r>
    <x v="0"/>
    <n v="2796"/>
    <n v="56"/>
    <x v="19"/>
    <s v="Meudon"/>
    <x v="704"/>
    <n v="80.709999999999994"/>
    <s v="Facture"/>
    <x v="2"/>
    <s v="juillet 26"/>
    <x v="5"/>
    <n v="7"/>
    <x v="81"/>
    <n v="44456.45"/>
    <n v="105463.48"/>
    <n v="0.42153400000000002"/>
  </r>
  <r>
    <x v="0"/>
    <n v="2797"/>
    <n v="56"/>
    <x v="19"/>
    <s v="Meudon"/>
    <x v="705"/>
    <n v="1752.54"/>
    <s v="Facture"/>
    <x v="2"/>
    <s v="juillet 26"/>
    <x v="5"/>
    <n v="7"/>
    <x v="80"/>
    <n v="44456.45"/>
    <n v="105463.48"/>
    <n v="0.42153400000000002"/>
  </r>
  <r>
    <x v="0"/>
    <n v="2798"/>
    <n v="56"/>
    <x v="19"/>
    <s v="Meudon"/>
    <x v="705"/>
    <n v="122.7"/>
    <s v="Facture"/>
    <x v="2"/>
    <s v="juillet 26"/>
    <x v="5"/>
    <n v="7"/>
    <x v="80"/>
    <n v="44456.45"/>
    <n v="105463.48"/>
    <n v="0.42153400000000002"/>
  </r>
  <r>
    <x v="0"/>
    <n v="2799"/>
    <n v="56"/>
    <x v="19"/>
    <s v="Meudon"/>
    <x v="706"/>
    <n v="3500.81"/>
    <s v="Facture"/>
    <x v="2"/>
    <s v="juillet 26"/>
    <x v="5"/>
    <n v="7"/>
    <x v="194"/>
    <n v="44456.45"/>
    <n v="105463.48"/>
    <n v="0.42153400000000002"/>
  </r>
  <r>
    <x v="0"/>
    <n v="2800"/>
    <n v="56"/>
    <x v="19"/>
    <s v="Meudon"/>
    <x v="706"/>
    <n v="35.76"/>
    <s v="Facture"/>
    <x v="2"/>
    <s v="juillet 26"/>
    <x v="5"/>
    <n v="7"/>
    <x v="194"/>
    <n v="44456.45"/>
    <n v="105463.48"/>
    <n v="0.42153400000000002"/>
  </r>
  <r>
    <x v="0"/>
    <n v="2801"/>
    <n v="56"/>
    <x v="19"/>
    <s v="Meudon"/>
    <x v="702"/>
    <n v="2718.25"/>
    <s v="Facture"/>
    <x v="2"/>
    <s v="juillet 26"/>
    <x v="5"/>
    <n v="7"/>
    <x v="87"/>
    <n v="44456.45"/>
    <n v="105463.48"/>
    <n v="0.42153400000000002"/>
  </r>
  <r>
    <x v="0"/>
    <n v="2802"/>
    <n v="56"/>
    <x v="19"/>
    <s v="Meudon"/>
    <x v="707"/>
    <n v="875.09"/>
    <s v="Facture"/>
    <x v="2"/>
    <s v="juillet 26"/>
    <x v="5"/>
    <n v="7"/>
    <x v="88"/>
    <n v="44456.45"/>
    <n v="105463.48"/>
    <n v="0.42153400000000002"/>
  </r>
  <r>
    <x v="0"/>
    <n v="2803"/>
    <n v="21"/>
    <x v="10"/>
    <s v="Meudon"/>
    <x v="692"/>
    <n v="3177.15"/>
    <s v="Facture"/>
    <x v="2"/>
    <s v="juillet 26"/>
    <x v="5"/>
    <n v="7"/>
    <x v="74"/>
    <n v="44456.45"/>
    <n v="105463.48"/>
    <n v="0.42153400000000002"/>
  </r>
  <r>
    <x v="0"/>
    <n v="2804"/>
    <n v="21"/>
    <x v="10"/>
    <s v="Meudon"/>
    <x v="707"/>
    <n v="2762.3"/>
    <s v="Facture"/>
    <x v="2"/>
    <s v="juillet 26"/>
    <x v="5"/>
    <n v="7"/>
    <x v="88"/>
    <n v="44456.45"/>
    <n v="105463.48"/>
    <n v="0.42153400000000002"/>
  </r>
  <r>
    <x v="0"/>
    <n v="2805"/>
    <n v="56"/>
    <x v="19"/>
    <s v="Meudon"/>
    <x v="702"/>
    <n v="83"/>
    <s v="Facture"/>
    <x v="2"/>
    <s v="juillet 26"/>
    <x v="5"/>
    <n v="7"/>
    <x v="87"/>
    <n v="44456.45"/>
    <n v="105463.48"/>
    <n v="0.42153400000000002"/>
  </r>
  <r>
    <x v="0"/>
    <n v="2806"/>
    <n v="56"/>
    <x v="19"/>
    <s v="Meudon"/>
    <x v="708"/>
    <n v="658.6"/>
    <s v="Facture"/>
    <x v="2"/>
    <s v="juillet 26"/>
    <x v="5"/>
    <n v="7"/>
    <x v="92"/>
    <n v="44456.45"/>
    <n v="105463.48"/>
    <n v="0.42153400000000002"/>
  </r>
  <r>
    <x v="0"/>
    <n v="2808"/>
    <n v="4"/>
    <x v="1"/>
    <s v="Meudon"/>
    <x v="709"/>
    <n v="159.13"/>
    <s v="Facture"/>
    <x v="2"/>
    <s v="juillet 26"/>
    <x v="5"/>
    <n v="7"/>
    <x v="91"/>
    <n v="44456.45"/>
    <n v="105463.48"/>
    <n v="0.42153400000000002"/>
  </r>
  <r>
    <x v="0"/>
    <n v="2809"/>
    <n v="56"/>
    <x v="19"/>
    <s v="Meudon"/>
    <x v="710"/>
    <n v="126.42"/>
    <s v="Facture"/>
    <x v="2"/>
    <s v="juillet 26"/>
    <x v="5"/>
    <n v="7"/>
    <x v="96"/>
    <n v="44456.45"/>
    <n v="105463.48"/>
    <n v="0.42153400000000002"/>
  </r>
  <r>
    <x v="0"/>
    <n v="2810"/>
    <n v="68"/>
    <x v="33"/>
    <s v="Meudon"/>
    <x v="710"/>
    <n v="2303.5"/>
    <s v="Facture"/>
    <x v="2"/>
    <s v="juillet 26"/>
    <x v="5"/>
    <n v="7"/>
    <x v="96"/>
    <n v="44456.45"/>
    <n v="105463.48"/>
    <n v="0.42153400000000002"/>
  </r>
  <r>
    <x v="1"/>
    <n v="12"/>
    <m/>
    <x v="26"/>
    <s v="Meudon"/>
    <x v="3"/>
    <n v="7986.48"/>
    <s v="CA_HT"/>
    <x v="0"/>
    <s v="février 24"/>
    <x v="0"/>
    <n v="2"/>
    <x v="3"/>
    <n v="42460.2"/>
    <n v="115613.47"/>
    <n v="0.36725999999999998"/>
  </r>
  <r>
    <x v="1"/>
    <n v="13"/>
    <m/>
    <x v="26"/>
    <s v="Meudon"/>
    <x v="1"/>
    <n v="5752.74"/>
    <s v="CA_HT"/>
    <x v="0"/>
    <s v="février 24"/>
    <x v="0"/>
    <n v="2"/>
    <x v="1"/>
    <n v="42460.2"/>
    <n v="115613.47"/>
    <n v="0.36725999999999998"/>
  </r>
  <r>
    <x v="1"/>
    <n v="14"/>
    <m/>
    <x v="26"/>
    <s v="Meudon"/>
    <x v="711"/>
    <n v="1960.14"/>
    <s v="CA_HT"/>
    <x v="0"/>
    <s v="février 24"/>
    <x v="0"/>
    <n v="2"/>
    <x v="196"/>
    <n v="42460.2"/>
    <n v="115613.47"/>
    <n v="0.36725999999999998"/>
  </r>
  <r>
    <x v="1"/>
    <n v="15"/>
    <m/>
    <x v="26"/>
    <s v="Meudon"/>
    <x v="4"/>
    <n v="4322.62"/>
    <s v="CA_HT"/>
    <x v="0"/>
    <s v="février 24"/>
    <x v="0"/>
    <n v="2"/>
    <x v="4"/>
    <n v="42460.2"/>
    <n v="115613.47"/>
    <n v="0.36725999999999998"/>
  </r>
  <r>
    <x v="1"/>
    <n v="16"/>
    <m/>
    <x v="26"/>
    <s v="Meudon"/>
    <x v="5"/>
    <n v="5879.22"/>
    <s v="CA_HT"/>
    <x v="0"/>
    <s v="février 24"/>
    <x v="0"/>
    <n v="2"/>
    <x v="5"/>
    <n v="42460.2"/>
    <n v="115613.47"/>
    <n v="0.36725999999999998"/>
  </r>
  <r>
    <x v="1"/>
    <n v="17"/>
    <m/>
    <x v="26"/>
    <s v="Meudon"/>
    <x v="2"/>
    <n v="5202.04"/>
    <s v="CA_HT"/>
    <x v="0"/>
    <s v="février 24"/>
    <x v="0"/>
    <n v="2"/>
    <x v="2"/>
    <n v="42460.2"/>
    <n v="115613.47"/>
    <n v="0.36725999999999998"/>
  </r>
  <r>
    <x v="1"/>
    <n v="18"/>
    <m/>
    <x v="26"/>
    <s v="Meudon"/>
    <x v="9"/>
    <n v="5926.1"/>
    <s v="CA_HT"/>
    <x v="0"/>
    <s v="février 24"/>
    <x v="0"/>
    <n v="2"/>
    <x v="9"/>
    <n v="42460.2"/>
    <n v="115613.47"/>
    <n v="0.36725999999999998"/>
  </r>
  <r>
    <x v="1"/>
    <n v="19"/>
    <m/>
    <x v="26"/>
    <s v="Meudon"/>
    <x v="6"/>
    <n v="5471.67"/>
    <s v="CA_HT"/>
    <x v="0"/>
    <s v="février 24"/>
    <x v="0"/>
    <n v="2"/>
    <x v="6"/>
    <n v="42460.2"/>
    <n v="115613.47"/>
    <n v="0.36725999999999998"/>
  </r>
  <r>
    <x v="1"/>
    <n v="20"/>
    <m/>
    <x v="26"/>
    <s v="Meudon"/>
    <x v="10"/>
    <n v="3981.8"/>
    <s v="CA_HT"/>
    <x v="0"/>
    <s v="février 24"/>
    <x v="0"/>
    <n v="2"/>
    <x v="10"/>
    <n v="42460.2"/>
    <n v="115613.47"/>
    <n v="0.36725999999999998"/>
  </r>
  <r>
    <x v="1"/>
    <n v="21"/>
    <m/>
    <x v="26"/>
    <s v="Meudon"/>
    <x v="712"/>
    <n v="2165.87"/>
    <s v="CA_HT"/>
    <x v="0"/>
    <s v="février 24"/>
    <x v="0"/>
    <n v="2"/>
    <x v="128"/>
    <n v="42460.2"/>
    <n v="115613.47"/>
    <n v="0.36725999999999998"/>
  </r>
  <r>
    <x v="1"/>
    <n v="22"/>
    <m/>
    <x v="26"/>
    <s v="Meudon"/>
    <x v="8"/>
    <n v="2663.44"/>
    <s v="CA_HT"/>
    <x v="0"/>
    <s v="février 24"/>
    <x v="0"/>
    <n v="2"/>
    <x v="8"/>
    <n v="42460.2"/>
    <n v="115613.47"/>
    <n v="0.36725999999999998"/>
  </r>
  <r>
    <x v="1"/>
    <n v="23"/>
    <m/>
    <x v="26"/>
    <s v="Meudon"/>
    <x v="7"/>
    <n v="3850.78"/>
    <s v="CA_HT"/>
    <x v="0"/>
    <s v="février 24"/>
    <x v="0"/>
    <n v="2"/>
    <x v="7"/>
    <n v="42460.2"/>
    <n v="115613.47"/>
    <n v="0.36725999999999998"/>
  </r>
  <r>
    <x v="1"/>
    <n v="24"/>
    <m/>
    <x v="26"/>
    <s v="Meudon"/>
    <x v="11"/>
    <n v="3736.33"/>
    <s v="CA_HT"/>
    <x v="0"/>
    <s v="février 24"/>
    <x v="0"/>
    <n v="2"/>
    <x v="11"/>
    <n v="42460.2"/>
    <n v="115613.47"/>
    <n v="0.36725999999999998"/>
  </r>
  <r>
    <x v="1"/>
    <n v="25"/>
    <m/>
    <x v="26"/>
    <s v="Meudon"/>
    <x v="713"/>
    <n v="4777.49"/>
    <s v="CA_HT"/>
    <x v="0"/>
    <s v="février 24"/>
    <x v="0"/>
    <n v="2"/>
    <x v="189"/>
    <n v="42460.2"/>
    <n v="115613.47"/>
    <n v="0.36725999999999998"/>
  </r>
  <r>
    <x v="1"/>
    <n v="26"/>
    <m/>
    <x v="26"/>
    <s v="Meudon"/>
    <x v="0"/>
    <n v="423.4"/>
    <s v="CA_HT"/>
    <x v="0"/>
    <s v="février 24"/>
    <x v="0"/>
    <n v="2"/>
    <x v="0"/>
    <n v="42460.2"/>
    <n v="115613.47"/>
    <n v="0.36725999999999998"/>
  </r>
  <r>
    <x v="1"/>
    <n v="27"/>
    <m/>
    <x v="26"/>
    <s v="Meudon"/>
    <x v="12"/>
    <n v="1835.45"/>
    <s v="CA_HT"/>
    <x v="0"/>
    <s v="février 24"/>
    <x v="0"/>
    <n v="2"/>
    <x v="12"/>
    <n v="42460.2"/>
    <n v="115613.47"/>
    <n v="0.36725999999999998"/>
  </r>
  <r>
    <x v="1"/>
    <n v="28"/>
    <m/>
    <x v="26"/>
    <s v="Meudon"/>
    <x v="13"/>
    <n v="882.81"/>
    <s v="CA_HT"/>
    <x v="0"/>
    <s v="février 24"/>
    <x v="0"/>
    <n v="2"/>
    <x v="13"/>
    <n v="42460.2"/>
    <n v="115613.47"/>
    <n v="0.36725999999999998"/>
  </r>
  <r>
    <x v="1"/>
    <n v="29"/>
    <m/>
    <x v="26"/>
    <s v="Meudon"/>
    <x v="714"/>
    <n v="1797.28"/>
    <s v="CA_HT"/>
    <x v="0"/>
    <s v="février 24"/>
    <x v="0"/>
    <n v="2"/>
    <x v="197"/>
    <n v="42460.2"/>
    <n v="115613.47"/>
    <n v="0.36725999999999998"/>
  </r>
  <r>
    <x v="1"/>
    <n v="30"/>
    <m/>
    <x v="26"/>
    <s v="Meudon"/>
    <x v="14"/>
    <n v="968.62"/>
    <s v="CA_HT"/>
    <x v="0"/>
    <s v="février 24"/>
    <x v="0"/>
    <n v="2"/>
    <x v="14"/>
    <n v="42460.2"/>
    <n v="115613.47"/>
    <n v="0.36725999999999998"/>
  </r>
  <r>
    <x v="1"/>
    <n v="31"/>
    <m/>
    <x v="26"/>
    <s v="Meudon"/>
    <x v="16"/>
    <n v="1652.59"/>
    <s v="CA_HT"/>
    <x v="0"/>
    <s v="février 24"/>
    <x v="0"/>
    <n v="2"/>
    <x v="16"/>
    <n v="42460.2"/>
    <n v="115613.47"/>
    <n v="0.36725999999999998"/>
  </r>
  <r>
    <x v="1"/>
    <n v="32"/>
    <m/>
    <x v="26"/>
    <s v="Meudon"/>
    <x v="15"/>
    <n v="1785.32"/>
    <s v="CA_HT"/>
    <x v="0"/>
    <s v="février 24"/>
    <x v="0"/>
    <n v="2"/>
    <x v="15"/>
    <n v="42460.2"/>
    <n v="115613.47"/>
    <n v="0.36725999999999998"/>
  </r>
  <r>
    <x v="1"/>
    <n v="33"/>
    <m/>
    <x v="26"/>
    <s v="Meudon"/>
    <x v="17"/>
    <n v="2721.6"/>
    <s v="CA_HT"/>
    <x v="0"/>
    <s v="février 24"/>
    <x v="0"/>
    <n v="2"/>
    <x v="17"/>
    <n v="42460.2"/>
    <n v="115613.47"/>
    <n v="0.36725999999999998"/>
  </r>
  <r>
    <x v="1"/>
    <n v="34"/>
    <m/>
    <x v="26"/>
    <s v="Meudon"/>
    <x v="19"/>
    <n v="854.71"/>
    <s v="CA_HT"/>
    <x v="0"/>
    <s v="février 24"/>
    <x v="0"/>
    <n v="2"/>
    <x v="19"/>
    <n v="42460.2"/>
    <n v="115613.47"/>
    <n v="0.36725999999999998"/>
  </r>
  <r>
    <x v="1"/>
    <n v="35"/>
    <m/>
    <x v="26"/>
    <s v="Meudon"/>
    <x v="715"/>
    <n v="2624.51"/>
    <s v="CA_HT"/>
    <x v="0"/>
    <s v="février 24"/>
    <x v="0"/>
    <n v="2"/>
    <x v="198"/>
    <n v="42460.2"/>
    <n v="115613.47"/>
    <n v="0.36725999999999998"/>
  </r>
  <r>
    <x v="1"/>
    <n v="36"/>
    <m/>
    <x v="26"/>
    <s v="Meudon"/>
    <x v="18"/>
    <n v="1354.07"/>
    <s v="CA_HT"/>
    <x v="0"/>
    <s v="février 24"/>
    <x v="0"/>
    <n v="2"/>
    <x v="18"/>
    <n v="42460.2"/>
    <n v="115613.47"/>
    <n v="0.36725999999999998"/>
  </r>
  <r>
    <x v="1"/>
    <n v="37"/>
    <m/>
    <x v="26"/>
    <s v="Meudon"/>
    <x v="20"/>
    <n v="8780.59"/>
    <s v="CA_HT"/>
    <x v="0"/>
    <s v="février 24"/>
    <x v="0"/>
    <n v="2"/>
    <x v="20"/>
    <n v="42460.2"/>
    <n v="115613.47"/>
    <n v="0.36725999999999998"/>
  </r>
  <r>
    <x v="1"/>
    <n v="38"/>
    <m/>
    <x v="26"/>
    <s v="Meudon"/>
    <x v="21"/>
    <n v="8686.09"/>
    <s v="CA_HT"/>
    <x v="0"/>
    <s v="février 24"/>
    <x v="0"/>
    <n v="2"/>
    <x v="21"/>
    <n v="42460.2"/>
    <n v="115613.47"/>
    <n v="0.36725999999999998"/>
  </r>
  <r>
    <x v="1"/>
    <n v="39"/>
    <m/>
    <x v="26"/>
    <s v="Meudon"/>
    <x v="22"/>
    <n v="6955.2"/>
    <s v="CA_HT"/>
    <x v="0"/>
    <s v="février 24"/>
    <x v="0"/>
    <n v="2"/>
    <x v="22"/>
    <n v="42460.2"/>
    <n v="115613.47"/>
    <n v="0.36725999999999998"/>
  </r>
  <r>
    <x v="1"/>
    <n v="40"/>
    <m/>
    <x v="26"/>
    <s v="Meudon"/>
    <x v="23"/>
    <n v="4351.7"/>
    <s v="CA_HT"/>
    <x v="0"/>
    <s v="février 24"/>
    <x v="0"/>
    <n v="2"/>
    <x v="23"/>
    <n v="42460.2"/>
    <n v="115613.47"/>
    <n v="0.36725999999999998"/>
  </r>
  <r>
    <x v="1"/>
    <n v="41"/>
    <m/>
    <x v="26"/>
    <s v="Meudon"/>
    <x v="716"/>
    <n v="1780.9"/>
    <s v="CA_HT"/>
    <x v="0"/>
    <s v="mars 24"/>
    <x v="1"/>
    <n v="3"/>
    <x v="199"/>
    <n v="59616.26"/>
    <n v="110899.77"/>
    <n v="0.53756899999999996"/>
  </r>
  <r>
    <x v="1"/>
    <n v="42"/>
    <m/>
    <x v="26"/>
    <s v="Meudon"/>
    <x v="25"/>
    <n v="424.78"/>
    <s v="CA_HT"/>
    <x v="0"/>
    <s v="mars 24"/>
    <x v="1"/>
    <n v="3"/>
    <x v="25"/>
    <n v="59616.26"/>
    <n v="110899.77"/>
    <n v="0.53756899999999996"/>
  </r>
  <r>
    <x v="1"/>
    <n v="43"/>
    <m/>
    <x v="26"/>
    <s v="Meudon"/>
    <x v="24"/>
    <n v="2865.38"/>
    <s v="CA_HT"/>
    <x v="0"/>
    <s v="mars 24"/>
    <x v="1"/>
    <n v="3"/>
    <x v="24"/>
    <n v="59616.26"/>
    <n v="110899.77"/>
    <n v="0.53756899999999996"/>
  </r>
  <r>
    <x v="1"/>
    <n v="44"/>
    <m/>
    <x v="26"/>
    <s v="Meudon"/>
    <x v="26"/>
    <n v="3654.88"/>
    <s v="CA_HT"/>
    <x v="0"/>
    <s v="mars 24"/>
    <x v="1"/>
    <n v="3"/>
    <x v="26"/>
    <n v="59616.26"/>
    <n v="110899.77"/>
    <n v="0.53756899999999996"/>
  </r>
  <r>
    <x v="1"/>
    <n v="45"/>
    <m/>
    <x v="26"/>
    <s v="Meudon"/>
    <x v="27"/>
    <n v="4268.83"/>
    <s v="CA_HT"/>
    <x v="0"/>
    <s v="mars 24"/>
    <x v="1"/>
    <n v="3"/>
    <x v="27"/>
    <n v="59616.26"/>
    <n v="110899.77"/>
    <n v="0.53756899999999996"/>
  </r>
  <r>
    <x v="1"/>
    <n v="46"/>
    <m/>
    <x v="26"/>
    <s v="Meudon"/>
    <x v="28"/>
    <n v="3178"/>
    <s v="CA_HT"/>
    <x v="0"/>
    <s v="mars 24"/>
    <x v="1"/>
    <n v="3"/>
    <x v="28"/>
    <n v="59616.26"/>
    <n v="110899.77"/>
    <n v="0.53756899999999996"/>
  </r>
  <r>
    <x v="1"/>
    <n v="47"/>
    <m/>
    <x v="26"/>
    <s v="Meudon"/>
    <x v="29"/>
    <n v="2152.67"/>
    <s v="CA_HT"/>
    <x v="0"/>
    <s v="mars 24"/>
    <x v="1"/>
    <n v="3"/>
    <x v="29"/>
    <n v="59616.26"/>
    <n v="110899.77"/>
    <n v="0.53756899999999996"/>
  </r>
  <r>
    <x v="1"/>
    <n v="48"/>
    <m/>
    <x v="26"/>
    <s v="Meudon"/>
    <x v="30"/>
    <n v="421.77"/>
    <s v="CA_HT"/>
    <x v="0"/>
    <s v="mars 24"/>
    <x v="1"/>
    <n v="3"/>
    <x v="30"/>
    <n v="59616.26"/>
    <n v="110899.77"/>
    <n v="0.53756899999999996"/>
  </r>
  <r>
    <x v="1"/>
    <n v="49"/>
    <m/>
    <x v="26"/>
    <s v="Meudon"/>
    <x v="32"/>
    <n v="486.34"/>
    <s v="CA_HT"/>
    <x v="0"/>
    <s v="mars 24"/>
    <x v="1"/>
    <n v="3"/>
    <x v="32"/>
    <n v="59616.26"/>
    <n v="110899.77"/>
    <n v="0.53756899999999996"/>
  </r>
  <r>
    <x v="1"/>
    <n v="50"/>
    <m/>
    <x v="26"/>
    <s v="Meudon"/>
    <x v="717"/>
    <n v="1360.86"/>
    <s v="CA_HT"/>
    <x v="0"/>
    <s v="mars 24"/>
    <x v="1"/>
    <n v="3"/>
    <x v="200"/>
    <n v="59616.26"/>
    <n v="110899.77"/>
    <n v="0.53756899999999996"/>
  </r>
  <r>
    <x v="1"/>
    <n v="51"/>
    <m/>
    <x v="26"/>
    <s v="Meudon"/>
    <x v="31"/>
    <n v="2857.13"/>
    <s v="CA_HT"/>
    <x v="0"/>
    <s v="mars 24"/>
    <x v="1"/>
    <n v="3"/>
    <x v="31"/>
    <n v="59616.26"/>
    <n v="110899.77"/>
    <n v="0.53756899999999996"/>
  </r>
  <r>
    <x v="1"/>
    <n v="52"/>
    <m/>
    <x v="26"/>
    <s v="Meudon"/>
    <x v="33"/>
    <n v="7138.65"/>
    <s v="CA_HT"/>
    <x v="0"/>
    <s v="mars 24"/>
    <x v="1"/>
    <n v="3"/>
    <x v="33"/>
    <n v="59616.26"/>
    <n v="110899.77"/>
    <n v="0.53756899999999996"/>
  </r>
  <r>
    <x v="1"/>
    <n v="53"/>
    <m/>
    <x v="26"/>
    <s v="Meudon"/>
    <x v="34"/>
    <n v="7651.6"/>
    <s v="CA_HT"/>
    <x v="0"/>
    <s v="mars 24"/>
    <x v="1"/>
    <n v="3"/>
    <x v="34"/>
    <n v="59616.26"/>
    <n v="110899.77"/>
    <n v="0.53756899999999996"/>
  </r>
  <r>
    <x v="1"/>
    <n v="54"/>
    <m/>
    <x v="26"/>
    <s v="Meudon"/>
    <x v="35"/>
    <n v="4881.6499999999996"/>
    <s v="CA_HT"/>
    <x v="0"/>
    <s v="mars 24"/>
    <x v="1"/>
    <n v="3"/>
    <x v="35"/>
    <n v="59616.26"/>
    <n v="110899.77"/>
    <n v="0.53756899999999996"/>
  </r>
  <r>
    <x v="1"/>
    <n v="55"/>
    <m/>
    <x v="26"/>
    <s v="Meudon"/>
    <x v="718"/>
    <n v="1980.89"/>
    <s v="CA_HT"/>
    <x v="0"/>
    <s v="mars 24"/>
    <x v="1"/>
    <n v="3"/>
    <x v="201"/>
    <n v="59616.26"/>
    <n v="110899.77"/>
    <n v="0.53756899999999996"/>
  </r>
  <r>
    <x v="1"/>
    <n v="56"/>
    <m/>
    <x v="26"/>
    <s v="Meudon"/>
    <x v="38"/>
    <n v="829.97"/>
    <s v="CA_HT"/>
    <x v="0"/>
    <s v="mars 24"/>
    <x v="1"/>
    <n v="3"/>
    <x v="38"/>
    <n v="59616.26"/>
    <n v="110899.77"/>
    <n v="0.53756899999999996"/>
  </r>
  <r>
    <x v="1"/>
    <n v="57"/>
    <m/>
    <x v="26"/>
    <s v="Meudon"/>
    <x v="36"/>
    <n v="2427.3200000000002"/>
    <s v="CA_HT"/>
    <x v="0"/>
    <s v="mars 24"/>
    <x v="1"/>
    <n v="3"/>
    <x v="36"/>
    <n v="59616.26"/>
    <n v="110899.77"/>
    <n v="0.53756899999999996"/>
  </r>
  <r>
    <x v="1"/>
    <n v="58"/>
    <m/>
    <x v="26"/>
    <s v="Meudon"/>
    <x v="37"/>
    <n v="2698.94"/>
    <s v="CA_HT"/>
    <x v="0"/>
    <s v="mars 24"/>
    <x v="1"/>
    <n v="3"/>
    <x v="37"/>
    <n v="59616.26"/>
    <n v="110899.77"/>
    <n v="0.53756899999999996"/>
  </r>
  <r>
    <x v="1"/>
    <n v="59"/>
    <m/>
    <x v="26"/>
    <s v="Meudon"/>
    <x v="39"/>
    <n v="6375"/>
    <s v="CA_HT"/>
    <x v="0"/>
    <s v="mars 24"/>
    <x v="1"/>
    <n v="3"/>
    <x v="39"/>
    <n v="59616.26"/>
    <n v="110899.77"/>
    <n v="0.53756899999999996"/>
  </r>
  <r>
    <x v="1"/>
    <n v="60"/>
    <m/>
    <x v="26"/>
    <s v="Meudon"/>
    <x v="40"/>
    <n v="6211.51"/>
    <s v="CA_HT"/>
    <x v="0"/>
    <s v="mars 24"/>
    <x v="1"/>
    <n v="3"/>
    <x v="40"/>
    <n v="59616.26"/>
    <n v="110899.77"/>
    <n v="0.53756899999999996"/>
  </r>
  <r>
    <x v="1"/>
    <n v="61"/>
    <m/>
    <x v="26"/>
    <s v="Meudon"/>
    <x v="41"/>
    <n v="7407.5"/>
    <s v="CA_HT"/>
    <x v="0"/>
    <s v="mars 24"/>
    <x v="1"/>
    <n v="3"/>
    <x v="41"/>
    <n v="59616.26"/>
    <n v="110899.77"/>
    <n v="0.53756899999999996"/>
  </r>
  <r>
    <x v="1"/>
    <n v="62"/>
    <m/>
    <x v="26"/>
    <s v="Meudon"/>
    <x v="42"/>
    <n v="4287.2"/>
    <s v="CA_HT"/>
    <x v="0"/>
    <s v="mars 24"/>
    <x v="1"/>
    <n v="3"/>
    <x v="42"/>
    <n v="59616.26"/>
    <n v="110899.77"/>
    <n v="0.53756899999999996"/>
  </r>
  <r>
    <x v="1"/>
    <n v="63"/>
    <m/>
    <x v="26"/>
    <s v="Meudon"/>
    <x v="43"/>
    <n v="1286.3399999999999"/>
    <s v="CA_HT"/>
    <x v="0"/>
    <s v="mars 24"/>
    <x v="1"/>
    <n v="3"/>
    <x v="43"/>
    <n v="59616.26"/>
    <n v="110899.77"/>
    <n v="0.53756899999999996"/>
  </r>
  <r>
    <x v="1"/>
    <n v="64"/>
    <m/>
    <x v="26"/>
    <s v="Meudon"/>
    <x v="719"/>
    <n v="1900.87"/>
    <s v="CA_HT"/>
    <x v="0"/>
    <s v="mars 24"/>
    <x v="1"/>
    <n v="3"/>
    <x v="202"/>
    <n v="59616.26"/>
    <n v="110899.77"/>
    <n v="0.53756899999999996"/>
  </r>
  <r>
    <x v="1"/>
    <n v="65"/>
    <m/>
    <x v="26"/>
    <s v="Meudon"/>
    <x v="45"/>
    <n v="7858.74"/>
    <s v="CA_HT"/>
    <x v="0"/>
    <s v="mars 24"/>
    <x v="1"/>
    <n v="3"/>
    <x v="45"/>
    <n v="59616.26"/>
    <n v="110899.77"/>
    <n v="0.53756899999999996"/>
  </r>
  <r>
    <x v="1"/>
    <n v="66"/>
    <m/>
    <x v="26"/>
    <s v="Meudon"/>
    <x v="44"/>
    <n v="3361.69"/>
    <s v="CA_HT"/>
    <x v="0"/>
    <s v="mars 24"/>
    <x v="1"/>
    <n v="3"/>
    <x v="44"/>
    <n v="59616.26"/>
    <n v="110899.77"/>
    <n v="0.53756899999999996"/>
  </r>
  <r>
    <x v="1"/>
    <n v="67"/>
    <m/>
    <x v="26"/>
    <s v="Meudon"/>
    <x v="46"/>
    <n v="6692.45"/>
    <s v="CA_HT"/>
    <x v="0"/>
    <s v="mars 24"/>
    <x v="1"/>
    <n v="3"/>
    <x v="46"/>
    <n v="59616.26"/>
    <n v="110899.77"/>
    <n v="0.53756899999999996"/>
  </r>
  <r>
    <x v="1"/>
    <n v="68"/>
    <m/>
    <x v="26"/>
    <s v="Meudon"/>
    <x v="47"/>
    <n v="7333.33"/>
    <s v="CA_HT"/>
    <x v="0"/>
    <s v="mars 24"/>
    <x v="1"/>
    <n v="3"/>
    <x v="47"/>
    <n v="59616.26"/>
    <n v="110899.77"/>
    <n v="0.53756899999999996"/>
  </r>
  <r>
    <x v="1"/>
    <n v="69"/>
    <m/>
    <x v="26"/>
    <s v="Meudon"/>
    <x v="49"/>
    <n v="4141.8"/>
    <s v="CA_HT"/>
    <x v="0"/>
    <s v="mars 24"/>
    <x v="1"/>
    <n v="3"/>
    <x v="49"/>
    <n v="59616.26"/>
    <n v="110899.77"/>
    <n v="0.53756899999999996"/>
  </r>
  <r>
    <x v="1"/>
    <n v="70"/>
    <m/>
    <x v="26"/>
    <s v="Meudon"/>
    <x v="48"/>
    <n v="714.54"/>
    <s v="CA_HT"/>
    <x v="0"/>
    <s v="mars 24"/>
    <x v="1"/>
    <n v="3"/>
    <x v="48"/>
    <n v="59616.26"/>
    <n v="110899.77"/>
    <n v="0.53756899999999996"/>
  </r>
  <r>
    <x v="1"/>
    <n v="71"/>
    <m/>
    <x v="26"/>
    <s v="Meudon"/>
    <x v="720"/>
    <n v="2268.2399999999998"/>
    <s v="CA_HT"/>
    <x v="0"/>
    <s v="mars 24"/>
    <x v="1"/>
    <n v="3"/>
    <x v="203"/>
    <n v="59616.26"/>
    <n v="110899.77"/>
    <n v="0.53756899999999996"/>
  </r>
  <r>
    <x v="1"/>
    <n v="72"/>
    <m/>
    <x v="26"/>
    <s v="Meudon"/>
    <x v="54"/>
    <n v="884.48"/>
    <s v="CA_HT"/>
    <x v="0"/>
    <s v="avril 24"/>
    <x v="2"/>
    <n v="4"/>
    <x v="54"/>
    <n v="30286.54"/>
    <n v="94034.23"/>
    <n v="0.32207999999999998"/>
  </r>
  <r>
    <x v="1"/>
    <n v="73"/>
    <m/>
    <x v="26"/>
    <s v="Meudon"/>
    <x v="53"/>
    <n v="2457.16"/>
    <s v="CA_HT"/>
    <x v="0"/>
    <s v="avril 24"/>
    <x v="2"/>
    <n v="4"/>
    <x v="53"/>
    <n v="30286.54"/>
    <n v="94034.23"/>
    <n v="0.32207999999999998"/>
  </r>
  <r>
    <x v="1"/>
    <n v="74"/>
    <m/>
    <x v="26"/>
    <s v="Meudon"/>
    <x v="50"/>
    <n v="6315.14"/>
    <s v="CA_HT"/>
    <x v="0"/>
    <s v="avril 24"/>
    <x v="2"/>
    <n v="4"/>
    <x v="50"/>
    <n v="30286.54"/>
    <n v="94034.23"/>
    <n v="0.32207999999999998"/>
  </r>
  <r>
    <x v="1"/>
    <n v="75"/>
    <m/>
    <x v="26"/>
    <s v="Meudon"/>
    <x v="52"/>
    <n v="4759.87"/>
    <s v="CA_HT"/>
    <x v="0"/>
    <s v="avril 24"/>
    <x v="2"/>
    <n v="4"/>
    <x v="52"/>
    <n v="30286.54"/>
    <n v="94034.23"/>
    <n v="0.32207999999999998"/>
  </r>
  <r>
    <x v="1"/>
    <n v="76"/>
    <m/>
    <x v="26"/>
    <s v="Meudon"/>
    <x v="51"/>
    <n v="2935.39"/>
    <s v="CA_HT"/>
    <x v="0"/>
    <s v="avril 24"/>
    <x v="2"/>
    <n v="4"/>
    <x v="51"/>
    <n v="30286.54"/>
    <n v="94034.23"/>
    <n v="0.32207999999999998"/>
  </r>
  <r>
    <x v="1"/>
    <n v="129"/>
    <m/>
    <x v="26"/>
    <s v="Meudon"/>
    <x v="3"/>
    <n v="1143.29"/>
    <s v="CA_HT"/>
    <x v="0"/>
    <s v="février 24"/>
    <x v="0"/>
    <n v="2"/>
    <x v="3"/>
    <n v="42460.2"/>
    <n v="115613.47"/>
    <n v="0.36725999999999998"/>
  </r>
  <r>
    <x v="1"/>
    <n v="130"/>
    <m/>
    <x v="26"/>
    <s v="Meudon"/>
    <x v="1"/>
    <n v="597.66"/>
    <s v="CA_HT"/>
    <x v="0"/>
    <s v="février 24"/>
    <x v="0"/>
    <n v="2"/>
    <x v="1"/>
    <n v="42460.2"/>
    <n v="115613.47"/>
    <n v="0.36725999999999998"/>
  </r>
  <r>
    <x v="1"/>
    <n v="131"/>
    <m/>
    <x v="26"/>
    <s v="Meudon"/>
    <x v="0"/>
    <n v="57.94"/>
    <s v="CA_HT"/>
    <x v="0"/>
    <s v="février 24"/>
    <x v="0"/>
    <n v="2"/>
    <x v="0"/>
    <n v="42460.2"/>
    <n v="115613.47"/>
    <n v="0.36725999999999998"/>
  </r>
  <r>
    <x v="1"/>
    <n v="132"/>
    <m/>
    <x v="26"/>
    <s v="Meudon"/>
    <x v="4"/>
    <n v="658.27"/>
    <s v="CA_HT"/>
    <x v="0"/>
    <s v="février 24"/>
    <x v="0"/>
    <n v="2"/>
    <x v="4"/>
    <n v="42460.2"/>
    <n v="115613.47"/>
    <n v="0.36725999999999998"/>
  </r>
  <r>
    <x v="1"/>
    <n v="133"/>
    <m/>
    <x v="26"/>
    <s v="Meudon"/>
    <x v="711"/>
    <n v="164.77"/>
    <s v="CA_HT"/>
    <x v="0"/>
    <s v="février 24"/>
    <x v="0"/>
    <n v="2"/>
    <x v="196"/>
    <n v="42460.2"/>
    <n v="115613.47"/>
    <n v="0.36725999999999998"/>
  </r>
  <r>
    <x v="1"/>
    <n v="164"/>
    <m/>
    <x v="26"/>
    <s v="Meudon"/>
    <x v="5"/>
    <n v="1236.53"/>
    <s v="CA_HT"/>
    <x v="0"/>
    <s v="février 24"/>
    <x v="0"/>
    <n v="2"/>
    <x v="5"/>
    <n v="42460.2"/>
    <n v="115613.47"/>
    <n v="0.36725999999999998"/>
  </r>
  <r>
    <x v="1"/>
    <n v="165"/>
    <m/>
    <x v="26"/>
    <s v="Meudon"/>
    <x v="2"/>
    <n v="922.59"/>
    <s v="CA_HT"/>
    <x v="0"/>
    <s v="février 24"/>
    <x v="0"/>
    <n v="2"/>
    <x v="2"/>
    <n v="42460.2"/>
    <n v="115613.47"/>
    <n v="0.36725999999999998"/>
  </r>
  <r>
    <x v="1"/>
    <n v="166"/>
    <m/>
    <x v="26"/>
    <s v="Meudon"/>
    <x v="6"/>
    <n v="343.1"/>
    <s v="CA_HT"/>
    <x v="0"/>
    <s v="février 24"/>
    <x v="0"/>
    <n v="2"/>
    <x v="6"/>
    <n v="42460.2"/>
    <n v="115613.47"/>
    <n v="0.36725999999999998"/>
  </r>
  <r>
    <x v="1"/>
    <n v="167"/>
    <m/>
    <x v="26"/>
    <s v="Meudon"/>
    <x v="9"/>
    <n v="1138.6600000000001"/>
    <s v="CA_HT"/>
    <x v="0"/>
    <s v="février 24"/>
    <x v="0"/>
    <n v="2"/>
    <x v="9"/>
    <n v="42460.2"/>
    <n v="115613.47"/>
    <n v="0.36725999999999998"/>
  </r>
  <r>
    <x v="1"/>
    <n v="192"/>
    <m/>
    <x v="26"/>
    <s v="Meudon"/>
    <x v="55"/>
    <n v="1073.6199999999999"/>
    <s v="CA_HT"/>
    <x v="0"/>
    <s v="avril 24"/>
    <x v="2"/>
    <n v="4"/>
    <x v="55"/>
    <n v="30286.54"/>
    <n v="94034.23"/>
    <n v="0.32207999999999998"/>
  </r>
  <r>
    <x v="1"/>
    <n v="194"/>
    <m/>
    <x v="26"/>
    <s v="Meudon"/>
    <x v="721"/>
    <n v="2207.27"/>
    <s v="CA_HT"/>
    <x v="0"/>
    <s v="avril 24"/>
    <x v="2"/>
    <n v="4"/>
    <x v="195"/>
    <n v="30286.54"/>
    <n v="94034.23"/>
    <n v="0.32207999999999998"/>
  </r>
  <r>
    <x v="1"/>
    <n v="195"/>
    <m/>
    <x v="26"/>
    <s v="Meudon"/>
    <x v="57"/>
    <n v="3699.79"/>
    <s v="CA_HT"/>
    <x v="0"/>
    <s v="avril 24"/>
    <x v="2"/>
    <n v="4"/>
    <x v="57"/>
    <n v="30286.54"/>
    <n v="94034.23"/>
    <n v="0.32207999999999998"/>
  </r>
  <r>
    <x v="1"/>
    <n v="196"/>
    <m/>
    <x v="26"/>
    <s v="Meudon"/>
    <x v="56"/>
    <n v="3558.92"/>
    <s v="CA_HT"/>
    <x v="0"/>
    <s v="avril 24"/>
    <x v="2"/>
    <n v="4"/>
    <x v="56"/>
    <n v="30286.54"/>
    <n v="94034.23"/>
    <n v="0.32207999999999998"/>
  </r>
  <r>
    <x v="1"/>
    <n v="198"/>
    <m/>
    <x v="26"/>
    <s v="Meudon"/>
    <x v="58"/>
    <n v="3767.96"/>
    <s v="CA_HT"/>
    <x v="0"/>
    <s v="avril 24"/>
    <x v="2"/>
    <n v="4"/>
    <x v="58"/>
    <n v="30286.54"/>
    <n v="94034.23"/>
    <n v="0.32207999999999998"/>
  </r>
  <r>
    <x v="1"/>
    <n v="199"/>
    <m/>
    <x v="26"/>
    <s v="Meudon"/>
    <x v="722"/>
    <n v="1249.47"/>
    <s v="CA_HT"/>
    <x v="0"/>
    <s v="avril 24"/>
    <x v="2"/>
    <n v="4"/>
    <x v="123"/>
    <n v="30286.54"/>
    <n v="94034.23"/>
    <n v="0.32207999999999998"/>
  </r>
  <r>
    <x v="1"/>
    <n v="200"/>
    <m/>
    <x v="26"/>
    <s v="Meudon"/>
    <x v="59"/>
    <n v="1379.09"/>
    <s v="CA_HT"/>
    <x v="0"/>
    <s v="avril 24"/>
    <x v="2"/>
    <n v="4"/>
    <x v="59"/>
    <n v="30286.54"/>
    <n v="94034.23"/>
    <n v="0.32207999999999998"/>
  </r>
  <r>
    <x v="1"/>
    <n v="201"/>
    <m/>
    <x v="26"/>
    <s v="Meudon"/>
    <x v="60"/>
    <n v="4720.04"/>
    <s v="CA_HT"/>
    <x v="0"/>
    <s v="avril 24"/>
    <x v="2"/>
    <n v="4"/>
    <x v="60"/>
    <n v="30286.54"/>
    <n v="94034.23"/>
    <n v="0.32207999999999998"/>
  </r>
  <r>
    <x v="1"/>
    <n v="202"/>
    <m/>
    <x v="26"/>
    <s v="Meudon"/>
    <x v="723"/>
    <n v="2526.39"/>
    <s v="CA_HT"/>
    <x v="0"/>
    <s v="avril 24"/>
    <x v="2"/>
    <n v="4"/>
    <x v="204"/>
    <n v="30286.54"/>
    <n v="94034.23"/>
    <n v="0.32207999999999998"/>
  </r>
  <r>
    <x v="1"/>
    <n v="203"/>
    <m/>
    <x v="26"/>
    <s v="Meudon"/>
    <x v="724"/>
    <n v="1278.1500000000001"/>
    <s v="CA_HT"/>
    <x v="0"/>
    <s v="avril 24"/>
    <x v="2"/>
    <n v="4"/>
    <x v="124"/>
    <n v="30286.54"/>
    <n v="94034.23"/>
    <n v="0.32207999999999998"/>
  </r>
  <r>
    <x v="1"/>
    <n v="204"/>
    <m/>
    <x v="26"/>
    <s v="Meudon"/>
    <x v="61"/>
    <n v="2057.15"/>
    <s v="CA_HT"/>
    <x v="0"/>
    <s v="avril 24"/>
    <x v="2"/>
    <n v="4"/>
    <x v="61"/>
    <n v="30286.54"/>
    <n v="94034.23"/>
    <n v="0.32207999999999998"/>
  </r>
  <r>
    <x v="1"/>
    <n v="205"/>
    <m/>
    <x v="26"/>
    <s v="Meudon"/>
    <x v="62"/>
    <n v="2171.5700000000002"/>
    <s v="CA_HT"/>
    <x v="0"/>
    <s v="avril 24"/>
    <x v="2"/>
    <n v="4"/>
    <x v="62"/>
    <n v="30286.54"/>
    <n v="94034.23"/>
    <n v="0.32207999999999998"/>
  </r>
  <r>
    <x v="1"/>
    <n v="206"/>
    <m/>
    <x v="26"/>
    <s v="Meudon"/>
    <x v="64"/>
    <n v="6666.45"/>
    <s v="CA_HT"/>
    <x v="0"/>
    <s v="avril 24"/>
    <x v="2"/>
    <n v="4"/>
    <x v="64"/>
    <n v="30286.54"/>
    <n v="94034.23"/>
    <n v="0.32207999999999998"/>
  </r>
  <r>
    <x v="1"/>
    <n v="207"/>
    <m/>
    <x v="26"/>
    <s v="Meudon"/>
    <x v="65"/>
    <n v="4050.62"/>
    <s v="CA_HT"/>
    <x v="0"/>
    <s v="avril 24"/>
    <x v="2"/>
    <n v="4"/>
    <x v="65"/>
    <n v="30286.54"/>
    <n v="94034.23"/>
    <n v="0.32207999999999998"/>
  </r>
  <r>
    <x v="1"/>
    <n v="208"/>
    <m/>
    <x v="26"/>
    <s v="Meudon"/>
    <x v="725"/>
    <n v="3214.85"/>
    <s v="CA_HT"/>
    <x v="0"/>
    <s v="avril 24"/>
    <x v="2"/>
    <n v="4"/>
    <x v="205"/>
    <n v="30286.54"/>
    <n v="94034.23"/>
    <n v="0.32207999999999998"/>
  </r>
  <r>
    <x v="1"/>
    <n v="209"/>
    <m/>
    <x v="26"/>
    <s v="Meudon"/>
    <x v="726"/>
    <n v="4713.41"/>
    <s v="CA_HT"/>
    <x v="0"/>
    <s v="avril 24"/>
    <x v="2"/>
    <n v="4"/>
    <x v="125"/>
    <n v="30286.54"/>
    <n v="94034.23"/>
    <n v="0.32207999999999998"/>
  </r>
  <r>
    <x v="1"/>
    <n v="210"/>
    <m/>
    <x v="26"/>
    <s v="Meudon"/>
    <x v="63"/>
    <n v="1351.04"/>
    <s v="CA_HT"/>
    <x v="0"/>
    <s v="avril 24"/>
    <x v="2"/>
    <n v="4"/>
    <x v="63"/>
    <n v="30286.54"/>
    <n v="94034.23"/>
    <n v="0.32207999999999998"/>
  </r>
  <r>
    <x v="1"/>
    <n v="211"/>
    <m/>
    <x v="26"/>
    <s v="Meudon"/>
    <x v="66"/>
    <n v="4713.41"/>
    <s v="CA_HT"/>
    <x v="0"/>
    <s v="avril 24"/>
    <x v="2"/>
    <n v="4"/>
    <x v="66"/>
    <n v="30286.54"/>
    <n v="94034.23"/>
    <n v="0.32207999999999998"/>
  </r>
  <r>
    <x v="1"/>
    <n v="212"/>
    <m/>
    <x v="26"/>
    <s v="Meudon"/>
    <x v="67"/>
    <n v="9210.69"/>
    <s v="CA_HT"/>
    <x v="0"/>
    <s v="avril 24"/>
    <x v="2"/>
    <n v="4"/>
    <x v="67"/>
    <n v="30286.54"/>
    <n v="94034.23"/>
    <n v="0.32207999999999998"/>
  </r>
  <r>
    <x v="1"/>
    <n v="213"/>
    <m/>
    <x v="26"/>
    <s v="Meudon"/>
    <x v="70"/>
    <n v="2936.92"/>
    <s v="CA_HT"/>
    <x v="0"/>
    <s v="avril 24"/>
    <x v="2"/>
    <n v="4"/>
    <x v="70"/>
    <n v="30286.54"/>
    <n v="94034.23"/>
    <n v="0.32207999999999998"/>
  </r>
  <r>
    <x v="1"/>
    <n v="214"/>
    <m/>
    <x v="26"/>
    <s v="Meudon"/>
    <x v="69"/>
    <n v="2639.05"/>
    <s v="CA_HT"/>
    <x v="0"/>
    <s v="avril 24"/>
    <x v="2"/>
    <n v="4"/>
    <x v="69"/>
    <n v="30286.54"/>
    <n v="94034.23"/>
    <n v="0.32207999999999998"/>
  </r>
  <r>
    <x v="1"/>
    <n v="215"/>
    <m/>
    <x v="26"/>
    <s v="Meudon"/>
    <x v="68"/>
    <n v="281.8"/>
    <s v="CA_HT"/>
    <x v="0"/>
    <s v="avril 24"/>
    <x v="2"/>
    <n v="4"/>
    <x v="68"/>
    <n v="30286.54"/>
    <n v="94034.23"/>
    <n v="0.32207999999999998"/>
  </r>
  <r>
    <x v="1"/>
    <n v="216"/>
    <m/>
    <x v="26"/>
    <s v="Meudon"/>
    <x v="727"/>
    <n v="1886.9"/>
    <s v="CA_HT"/>
    <x v="0"/>
    <s v="avril 24"/>
    <x v="2"/>
    <n v="4"/>
    <x v="206"/>
    <n v="30286.54"/>
    <n v="94034.23"/>
    <n v="0.32207999999999998"/>
  </r>
  <r>
    <x v="1"/>
    <n v="217"/>
    <m/>
    <x v="26"/>
    <s v="Meudon"/>
    <x v="728"/>
    <n v="3034.01"/>
    <s v="CA_HT"/>
    <x v="0"/>
    <s v="avril 24"/>
    <x v="2"/>
    <n v="4"/>
    <x v="126"/>
    <n v="30286.54"/>
    <n v="94034.23"/>
    <n v="0.32207999999999998"/>
  </r>
  <r>
    <x v="1"/>
    <n v="218"/>
    <m/>
    <x v="26"/>
    <s v="Meudon"/>
    <x v="71"/>
    <n v="2293.62"/>
    <s v="CA_HT"/>
    <x v="0"/>
    <s v="avril 24"/>
    <x v="2"/>
    <n v="4"/>
    <x v="71"/>
    <n v="30286.54"/>
    <n v="94034.23"/>
    <n v="0.32207999999999998"/>
  </r>
  <r>
    <x v="1"/>
    <n v="219"/>
    <m/>
    <x v="26"/>
    <s v="Meudon"/>
    <x v="729"/>
    <n v="400"/>
    <s v="CA_HT"/>
    <x v="0"/>
    <s v="mai 24"/>
    <x v="3"/>
    <n v="5"/>
    <x v="183"/>
    <n v="27656.61"/>
    <n v="97801.05"/>
    <n v="0.28278399999999998"/>
  </r>
  <r>
    <x v="1"/>
    <n v="220"/>
    <m/>
    <x v="26"/>
    <s v="Meudon"/>
    <x v="74"/>
    <n v="1146.81"/>
    <s v="CA_HT"/>
    <x v="0"/>
    <s v="mai 24"/>
    <x v="3"/>
    <n v="5"/>
    <x v="74"/>
    <n v="27656.61"/>
    <n v="97801.05"/>
    <n v="0.28278399999999998"/>
  </r>
  <r>
    <x v="1"/>
    <n v="221"/>
    <m/>
    <x v="26"/>
    <s v="Meudon"/>
    <x v="73"/>
    <n v="1240.44"/>
    <s v="CA_HT"/>
    <x v="0"/>
    <s v="mai 24"/>
    <x v="3"/>
    <n v="5"/>
    <x v="73"/>
    <n v="27656.61"/>
    <n v="97801.05"/>
    <n v="0.28278399999999998"/>
  </r>
  <r>
    <x v="1"/>
    <n v="222"/>
    <m/>
    <x v="26"/>
    <s v="Meudon"/>
    <x v="72"/>
    <n v="1461.51"/>
    <s v="CA_HT"/>
    <x v="0"/>
    <s v="mai 24"/>
    <x v="3"/>
    <n v="5"/>
    <x v="72"/>
    <n v="27656.61"/>
    <n v="97801.05"/>
    <n v="0.28278399999999998"/>
  </r>
  <r>
    <x v="1"/>
    <n v="223"/>
    <m/>
    <x v="26"/>
    <s v="Meudon"/>
    <x v="730"/>
    <n v="1439.64"/>
    <s v="CA_HT"/>
    <x v="0"/>
    <s v="mai 24"/>
    <x v="3"/>
    <n v="5"/>
    <x v="207"/>
    <n v="27656.61"/>
    <n v="97801.05"/>
    <n v="0.28278399999999998"/>
  </r>
  <r>
    <x v="1"/>
    <n v="224"/>
    <m/>
    <x v="26"/>
    <s v="Meudon"/>
    <x v="76"/>
    <n v="1074.46"/>
    <s v="CA_HT"/>
    <x v="0"/>
    <s v="mai 24"/>
    <x v="3"/>
    <n v="5"/>
    <x v="76"/>
    <n v="27656.61"/>
    <n v="97801.05"/>
    <n v="0.28278399999999998"/>
  </r>
  <r>
    <x v="1"/>
    <n v="225"/>
    <m/>
    <x v="26"/>
    <s v="Meudon"/>
    <x v="75"/>
    <n v="899.08"/>
    <s v="CA_HT"/>
    <x v="0"/>
    <s v="mai 24"/>
    <x v="3"/>
    <n v="5"/>
    <x v="75"/>
    <n v="27656.61"/>
    <n v="97801.05"/>
    <n v="0.28278399999999998"/>
  </r>
  <r>
    <x v="1"/>
    <n v="226"/>
    <m/>
    <x v="26"/>
    <s v="Meudon"/>
    <x v="731"/>
    <n v="402.28"/>
    <s v="CA_HT"/>
    <x v="0"/>
    <s v="mai 24"/>
    <x v="3"/>
    <n v="5"/>
    <x v="184"/>
    <n v="27656.61"/>
    <n v="97801.05"/>
    <n v="0.28278399999999998"/>
  </r>
  <r>
    <x v="1"/>
    <n v="227"/>
    <m/>
    <x v="26"/>
    <s v="Meudon"/>
    <x v="78"/>
    <n v="675.9"/>
    <s v="CA_HT"/>
    <x v="0"/>
    <s v="mai 24"/>
    <x v="3"/>
    <n v="5"/>
    <x v="78"/>
    <n v="27656.61"/>
    <n v="97801.05"/>
    <n v="0.28278399999999998"/>
  </r>
  <r>
    <x v="1"/>
    <n v="228"/>
    <m/>
    <x v="26"/>
    <s v="Meudon"/>
    <x v="79"/>
    <n v="915.88"/>
    <s v="CA_HT"/>
    <x v="0"/>
    <s v="mai 24"/>
    <x v="3"/>
    <n v="5"/>
    <x v="79"/>
    <n v="27656.61"/>
    <n v="97801.05"/>
    <n v="0.28278399999999998"/>
  </r>
  <r>
    <x v="1"/>
    <n v="229"/>
    <m/>
    <x v="26"/>
    <s v="Meudon"/>
    <x v="77"/>
    <n v="535.91"/>
    <s v="CA_HT"/>
    <x v="0"/>
    <s v="mai 24"/>
    <x v="3"/>
    <n v="5"/>
    <x v="77"/>
    <n v="27656.61"/>
    <n v="97801.05"/>
    <n v="0.28278399999999998"/>
  </r>
  <r>
    <x v="1"/>
    <n v="230"/>
    <m/>
    <x v="26"/>
    <s v="Meudon"/>
    <x v="732"/>
    <n v="1503.47"/>
    <s v="CA_HT"/>
    <x v="0"/>
    <s v="mai 24"/>
    <x v="3"/>
    <n v="5"/>
    <x v="208"/>
    <n v="27656.61"/>
    <n v="97801.05"/>
    <n v="0.28278399999999998"/>
  </r>
  <r>
    <x v="1"/>
    <n v="231"/>
    <m/>
    <x v="26"/>
    <s v="Meudon"/>
    <x v="81"/>
    <n v="2358.92"/>
    <s v="CA_HT"/>
    <x v="0"/>
    <s v="mai 24"/>
    <x v="3"/>
    <n v="5"/>
    <x v="81"/>
    <n v="27656.61"/>
    <n v="97801.05"/>
    <n v="0.28278399999999998"/>
  </r>
  <r>
    <x v="1"/>
    <n v="232"/>
    <m/>
    <x v="26"/>
    <s v="Meudon"/>
    <x v="80"/>
    <n v="5741.07"/>
    <s v="CA_HT"/>
    <x v="0"/>
    <s v="mai 24"/>
    <x v="3"/>
    <n v="5"/>
    <x v="80"/>
    <n v="27656.61"/>
    <n v="97801.05"/>
    <n v="0.28278399999999998"/>
  </r>
  <r>
    <x v="1"/>
    <n v="233"/>
    <m/>
    <x v="26"/>
    <s v="Meudon"/>
    <x v="82"/>
    <n v="9036.0499999999993"/>
    <s v="CA_HT"/>
    <x v="0"/>
    <s v="mai 24"/>
    <x v="3"/>
    <n v="5"/>
    <x v="82"/>
    <n v="27656.61"/>
    <n v="97801.05"/>
    <n v="0.28278399999999998"/>
  </r>
  <r>
    <x v="1"/>
    <n v="234"/>
    <m/>
    <x v="26"/>
    <s v="Meudon"/>
    <x v="83"/>
    <n v="10345.01"/>
    <s v="CA_HT"/>
    <x v="0"/>
    <s v="mai 24"/>
    <x v="3"/>
    <n v="5"/>
    <x v="83"/>
    <n v="27656.61"/>
    <n v="97801.05"/>
    <n v="0.28278399999999998"/>
  </r>
  <r>
    <x v="1"/>
    <n v="235"/>
    <m/>
    <x v="26"/>
    <s v="Meudon"/>
    <x v="84"/>
    <n v="929.98"/>
    <s v="CA_HT"/>
    <x v="0"/>
    <s v="mai 24"/>
    <x v="3"/>
    <n v="5"/>
    <x v="84"/>
    <n v="27656.61"/>
    <n v="97801.05"/>
    <n v="0.28278399999999998"/>
  </r>
  <r>
    <x v="1"/>
    <n v="236"/>
    <m/>
    <x v="26"/>
    <s v="Meudon"/>
    <x v="86"/>
    <n v="573.17999999999995"/>
    <s v="CA_HT"/>
    <x v="0"/>
    <s v="mai 24"/>
    <x v="3"/>
    <n v="5"/>
    <x v="86"/>
    <n v="27656.61"/>
    <n v="97801.05"/>
    <n v="0.28278399999999998"/>
  </r>
  <r>
    <x v="1"/>
    <n v="237"/>
    <m/>
    <x v="26"/>
    <s v="Meudon"/>
    <x v="733"/>
    <n v="1811.81"/>
    <s v="CA_HT"/>
    <x v="0"/>
    <s v="mai 24"/>
    <x v="3"/>
    <n v="5"/>
    <x v="185"/>
    <n v="27656.61"/>
    <n v="97801.05"/>
    <n v="0.28278399999999998"/>
  </r>
  <r>
    <x v="1"/>
    <n v="238"/>
    <m/>
    <x v="26"/>
    <s v="Meudon"/>
    <x v="734"/>
    <n v="2507.98"/>
    <s v="CA_HT"/>
    <x v="0"/>
    <s v="mai 24"/>
    <x v="3"/>
    <n v="5"/>
    <x v="194"/>
    <n v="27656.61"/>
    <n v="97801.05"/>
    <n v="0.28278399999999998"/>
  </r>
  <r>
    <x v="1"/>
    <n v="239"/>
    <m/>
    <x v="26"/>
    <s v="Meudon"/>
    <x v="85"/>
    <n v="5443.42"/>
    <s v="CA_HT"/>
    <x v="0"/>
    <s v="mai 24"/>
    <x v="3"/>
    <n v="5"/>
    <x v="85"/>
    <n v="27656.61"/>
    <n v="97801.05"/>
    <n v="0.28278399999999998"/>
  </r>
  <r>
    <x v="1"/>
    <n v="240"/>
    <m/>
    <x v="26"/>
    <s v="Meudon"/>
    <x v="87"/>
    <n v="7643.31"/>
    <s v="CA_HT"/>
    <x v="0"/>
    <s v="mai 24"/>
    <x v="3"/>
    <n v="5"/>
    <x v="87"/>
    <n v="27656.61"/>
    <n v="97801.05"/>
    <n v="0.28278399999999998"/>
  </r>
  <r>
    <x v="1"/>
    <n v="241"/>
    <m/>
    <x v="26"/>
    <s v="Meudon"/>
    <x v="88"/>
    <n v="5167.9799999999996"/>
    <s v="CA_HT"/>
    <x v="0"/>
    <s v="mai 24"/>
    <x v="3"/>
    <n v="5"/>
    <x v="88"/>
    <n v="27656.61"/>
    <n v="97801.05"/>
    <n v="0.28278399999999998"/>
  </r>
  <r>
    <x v="1"/>
    <n v="242"/>
    <m/>
    <x v="26"/>
    <s v="Meudon"/>
    <x v="89"/>
    <n v="1858.99"/>
    <s v="CA_HT"/>
    <x v="0"/>
    <s v="mai 24"/>
    <x v="3"/>
    <n v="5"/>
    <x v="89"/>
    <n v="27656.61"/>
    <n v="97801.05"/>
    <n v="0.28278399999999998"/>
  </r>
  <r>
    <x v="1"/>
    <n v="243"/>
    <m/>
    <x v="26"/>
    <s v="Meudon"/>
    <x v="90"/>
    <n v="2570.73"/>
    <s v="CA_HT"/>
    <x v="0"/>
    <s v="mai 24"/>
    <x v="3"/>
    <n v="5"/>
    <x v="90"/>
    <n v="27656.61"/>
    <n v="97801.05"/>
    <n v="0.28278399999999998"/>
  </r>
  <r>
    <x v="1"/>
    <n v="244"/>
    <m/>
    <x v="26"/>
    <s v="Meudon"/>
    <x v="94"/>
    <n v="4850.66"/>
    <s v="CA_HT"/>
    <x v="0"/>
    <s v="mai 24"/>
    <x v="3"/>
    <n v="5"/>
    <x v="94"/>
    <n v="27656.61"/>
    <n v="97801.05"/>
    <n v="0.28278399999999998"/>
  </r>
  <r>
    <x v="1"/>
    <n v="245"/>
    <m/>
    <x v="26"/>
    <s v="Meudon"/>
    <x v="93"/>
    <n v="5324.87"/>
    <s v="CA_HT"/>
    <x v="0"/>
    <s v="mai 24"/>
    <x v="3"/>
    <n v="5"/>
    <x v="93"/>
    <n v="27656.61"/>
    <n v="97801.05"/>
    <n v="0.28278399999999998"/>
  </r>
  <r>
    <x v="1"/>
    <n v="246"/>
    <m/>
    <x v="26"/>
    <s v="Meudon"/>
    <x v="92"/>
    <n v="6756.85"/>
    <s v="CA_HT"/>
    <x v="0"/>
    <s v="mai 24"/>
    <x v="3"/>
    <n v="5"/>
    <x v="92"/>
    <n v="27656.61"/>
    <n v="97801.05"/>
    <n v="0.28278399999999998"/>
  </r>
  <r>
    <x v="1"/>
    <n v="247"/>
    <m/>
    <x v="26"/>
    <s v="Meudon"/>
    <x v="91"/>
    <n v="6036.11"/>
    <s v="CA_HT"/>
    <x v="0"/>
    <s v="mai 24"/>
    <x v="3"/>
    <n v="5"/>
    <x v="91"/>
    <n v="27656.61"/>
    <n v="97801.05"/>
    <n v="0.28278399999999998"/>
  </r>
  <r>
    <x v="1"/>
    <n v="248"/>
    <m/>
    <x v="26"/>
    <s v="Meudon"/>
    <x v="95"/>
    <n v="3977.14"/>
    <s v="CA_HT"/>
    <x v="0"/>
    <s v="mai 24"/>
    <x v="3"/>
    <n v="5"/>
    <x v="95"/>
    <n v="27656.61"/>
    <n v="97801.05"/>
    <n v="0.28278399999999998"/>
  </r>
  <r>
    <x v="1"/>
    <n v="250"/>
    <m/>
    <x v="26"/>
    <s v="Meudon"/>
    <x v="96"/>
    <n v="3171.61"/>
    <s v="CA_HT"/>
    <x v="0"/>
    <s v="mai 24"/>
    <x v="3"/>
    <n v="5"/>
    <x v="96"/>
    <n v="27656.61"/>
    <n v="97801.05"/>
    <n v="0.28278399999999998"/>
  </r>
  <r>
    <x v="1"/>
    <n v="251"/>
    <m/>
    <x v="26"/>
    <s v="Meudon"/>
    <x v="97"/>
    <n v="1675.23"/>
    <s v="CA_HT"/>
    <x v="0"/>
    <s v="juin 24"/>
    <x v="4"/>
    <n v="6"/>
    <x v="97"/>
    <n v="46818.17"/>
    <n v="170359.43"/>
    <n v="0.27482000000000001"/>
  </r>
  <r>
    <x v="1"/>
    <n v="252"/>
    <m/>
    <x v="26"/>
    <s v="Meudon"/>
    <x v="116"/>
    <n v="6210.44"/>
    <s v="CA_HT"/>
    <x v="0"/>
    <s v="juin 24"/>
    <x v="4"/>
    <n v="6"/>
    <x v="116"/>
    <n v="46818.17"/>
    <n v="170359.43"/>
    <n v="0.27482000000000001"/>
  </r>
  <r>
    <x v="1"/>
    <n v="253"/>
    <m/>
    <x v="26"/>
    <s v="Meudon"/>
    <x v="98"/>
    <n v="6159.41"/>
    <s v="CA_HT"/>
    <x v="0"/>
    <s v="juin 24"/>
    <x v="4"/>
    <n v="6"/>
    <x v="98"/>
    <n v="46818.17"/>
    <n v="170359.43"/>
    <n v="0.27482000000000001"/>
  </r>
  <r>
    <x v="1"/>
    <n v="254"/>
    <m/>
    <x v="26"/>
    <s v="Meudon"/>
    <x v="99"/>
    <n v="10697.82"/>
    <s v="CA_HT"/>
    <x v="0"/>
    <s v="juin 24"/>
    <x v="4"/>
    <n v="6"/>
    <x v="99"/>
    <n v="46818.17"/>
    <n v="170359.43"/>
    <n v="0.27482000000000001"/>
  </r>
  <r>
    <x v="1"/>
    <n v="255"/>
    <m/>
    <x v="26"/>
    <s v="Meudon"/>
    <x v="100"/>
    <n v="5110.74"/>
    <s v="CA_HT"/>
    <x v="0"/>
    <s v="juin 24"/>
    <x v="4"/>
    <n v="6"/>
    <x v="100"/>
    <n v="46818.17"/>
    <n v="170359.43"/>
    <n v="0.27482000000000001"/>
  </r>
  <r>
    <x v="1"/>
    <n v="256"/>
    <m/>
    <x v="26"/>
    <s v="Meudon"/>
    <x v="101"/>
    <n v="7005.66"/>
    <s v="CA_HT"/>
    <x v="0"/>
    <s v="juin 24"/>
    <x v="4"/>
    <n v="6"/>
    <x v="101"/>
    <n v="46818.17"/>
    <n v="170359.43"/>
    <n v="0.27482000000000001"/>
  </r>
  <r>
    <x v="1"/>
    <n v="258"/>
    <m/>
    <x v="26"/>
    <s v="Meudon"/>
    <x v="102"/>
    <n v="3160.92"/>
    <s v="CA_HT"/>
    <x v="0"/>
    <s v="juin 24"/>
    <x v="4"/>
    <n v="6"/>
    <x v="102"/>
    <n v="46818.17"/>
    <n v="170359.43"/>
    <n v="0.27482000000000001"/>
  </r>
  <r>
    <x v="1"/>
    <n v="259"/>
    <m/>
    <x v="26"/>
    <s v="Meudon"/>
    <x v="103"/>
    <n v="981.8"/>
    <s v="CA_HT"/>
    <x v="0"/>
    <s v="juin 24"/>
    <x v="4"/>
    <n v="6"/>
    <x v="103"/>
    <n v="46818.17"/>
    <n v="170359.43"/>
    <n v="0.27482000000000001"/>
  </r>
  <r>
    <x v="1"/>
    <n v="260"/>
    <m/>
    <x v="26"/>
    <s v="Meudon"/>
    <x v="735"/>
    <n v="1921.03"/>
    <s v="CA_HT"/>
    <x v="0"/>
    <s v="juin 24"/>
    <x v="4"/>
    <n v="6"/>
    <x v="186"/>
    <n v="46818.17"/>
    <n v="170359.43"/>
    <n v="0.27482000000000001"/>
  </r>
  <r>
    <x v="1"/>
    <n v="261"/>
    <m/>
    <x v="26"/>
    <s v="Meudon"/>
    <x v="104"/>
    <n v="9634.1200000000008"/>
    <s v="CA_HT"/>
    <x v="0"/>
    <s v="juin 24"/>
    <x v="4"/>
    <n v="6"/>
    <x v="104"/>
    <n v="46818.17"/>
    <n v="170359.43"/>
    <n v="0.27482000000000001"/>
  </r>
  <r>
    <x v="1"/>
    <n v="262"/>
    <m/>
    <x v="26"/>
    <s v="Meudon"/>
    <x v="105"/>
    <n v="9669.7000000000007"/>
    <s v="CA_HT"/>
    <x v="0"/>
    <s v="juin 24"/>
    <x v="4"/>
    <n v="6"/>
    <x v="105"/>
    <n v="46818.17"/>
    <n v="170359.43"/>
    <n v="0.27482000000000001"/>
  </r>
  <r>
    <x v="1"/>
    <n v="263"/>
    <m/>
    <x v="26"/>
    <s v="Meudon"/>
    <x v="106"/>
    <n v="9884.1299999999992"/>
    <s v="CA_HT"/>
    <x v="0"/>
    <s v="juin 24"/>
    <x v="4"/>
    <n v="6"/>
    <x v="106"/>
    <n v="46818.17"/>
    <n v="170359.43"/>
    <n v="0.27482000000000001"/>
  </r>
  <r>
    <x v="1"/>
    <n v="264"/>
    <m/>
    <x v="26"/>
    <s v="Meudon"/>
    <x v="107"/>
    <n v="7277.88"/>
    <s v="CA_HT"/>
    <x v="0"/>
    <s v="juin 24"/>
    <x v="4"/>
    <n v="6"/>
    <x v="107"/>
    <n v="46818.17"/>
    <n v="170359.43"/>
    <n v="0.27482000000000001"/>
  </r>
  <r>
    <x v="1"/>
    <n v="265"/>
    <m/>
    <x v="26"/>
    <s v="Meudon"/>
    <x v="108"/>
    <n v="2892.7"/>
    <s v="CA_HT"/>
    <x v="0"/>
    <s v="juin 24"/>
    <x v="4"/>
    <n v="6"/>
    <x v="108"/>
    <n v="46818.17"/>
    <n v="170359.43"/>
    <n v="0.27482000000000001"/>
  </r>
  <r>
    <x v="1"/>
    <n v="266"/>
    <m/>
    <x v="26"/>
    <s v="Meudon"/>
    <x v="109"/>
    <n v="1090.67"/>
    <s v="CA_HT"/>
    <x v="0"/>
    <s v="juin 24"/>
    <x v="4"/>
    <n v="6"/>
    <x v="109"/>
    <n v="46818.17"/>
    <n v="170359.43"/>
    <n v="0.27482000000000001"/>
  </r>
  <r>
    <x v="1"/>
    <n v="267"/>
    <m/>
    <x v="26"/>
    <s v="Meudon"/>
    <x v="736"/>
    <n v="2345.41"/>
    <s v="CA_HT"/>
    <x v="0"/>
    <s v="juin 24"/>
    <x v="4"/>
    <n v="6"/>
    <x v="209"/>
    <n v="46818.17"/>
    <n v="170359.43"/>
    <n v="0.27482000000000001"/>
  </r>
  <r>
    <x v="1"/>
    <n v="268"/>
    <m/>
    <x v="26"/>
    <s v="Meudon"/>
    <x v="112"/>
    <n v="4911.41"/>
    <s v="CA_HT"/>
    <x v="0"/>
    <s v="juin 24"/>
    <x v="4"/>
    <n v="6"/>
    <x v="112"/>
    <n v="46818.17"/>
    <n v="170359.43"/>
    <n v="0.27482000000000001"/>
  </r>
  <r>
    <x v="1"/>
    <n v="269"/>
    <m/>
    <x v="26"/>
    <s v="Meudon"/>
    <x v="111"/>
    <n v="7547.52"/>
    <s v="CA_HT"/>
    <x v="0"/>
    <s v="juin 24"/>
    <x v="4"/>
    <n v="6"/>
    <x v="111"/>
    <n v="46818.17"/>
    <n v="170359.43"/>
    <n v="0.27482000000000001"/>
  </r>
  <r>
    <x v="1"/>
    <n v="270"/>
    <m/>
    <x v="26"/>
    <s v="Meudon"/>
    <x v="110"/>
    <n v="7140.12"/>
    <s v="CA_HT"/>
    <x v="0"/>
    <s v="juin 24"/>
    <x v="4"/>
    <n v="6"/>
    <x v="110"/>
    <n v="46818.17"/>
    <n v="170359.43"/>
    <n v="0.27482000000000001"/>
  </r>
  <r>
    <x v="1"/>
    <n v="271"/>
    <m/>
    <x v="26"/>
    <s v="Meudon"/>
    <x v="113"/>
    <n v="7264.49"/>
    <s v="CA_HT"/>
    <x v="0"/>
    <s v="juin 24"/>
    <x v="4"/>
    <n v="6"/>
    <x v="113"/>
    <n v="46818.17"/>
    <n v="170359.43"/>
    <n v="0.27482000000000001"/>
  </r>
  <r>
    <x v="1"/>
    <n v="272"/>
    <m/>
    <x v="26"/>
    <s v="Meudon"/>
    <x v="114"/>
    <n v="3277.25"/>
    <s v="CA_HT"/>
    <x v="0"/>
    <s v="juin 24"/>
    <x v="4"/>
    <n v="6"/>
    <x v="114"/>
    <n v="46818.17"/>
    <n v="170359.43"/>
    <n v="0.27482000000000001"/>
  </r>
  <r>
    <x v="1"/>
    <n v="273"/>
    <m/>
    <x v="26"/>
    <s v="Meudon"/>
    <x v="115"/>
    <n v="6804.55"/>
    <s v="CA_HT"/>
    <x v="0"/>
    <s v="juin 24"/>
    <x v="4"/>
    <n v="6"/>
    <x v="115"/>
    <n v="46818.17"/>
    <n v="170359.43"/>
    <n v="0.27482000000000001"/>
  </r>
  <r>
    <x v="1"/>
    <n v="274"/>
    <m/>
    <x v="26"/>
    <s v="Meudon"/>
    <x v="737"/>
    <n v="2583.11"/>
    <s v="CA_HT"/>
    <x v="0"/>
    <s v="juin 24"/>
    <x v="4"/>
    <n v="6"/>
    <x v="210"/>
    <n v="46818.17"/>
    <n v="170359.43"/>
    <n v="0.27482000000000001"/>
  </r>
  <r>
    <x v="1"/>
    <n v="276"/>
    <m/>
    <x v="26"/>
    <s v="Meudon"/>
    <x v="117"/>
    <n v="8450.58"/>
    <s v="CA_HT"/>
    <x v="0"/>
    <s v="juin 24"/>
    <x v="4"/>
    <n v="6"/>
    <x v="117"/>
    <n v="46818.17"/>
    <n v="170359.43"/>
    <n v="0.27482000000000001"/>
  </r>
  <r>
    <x v="1"/>
    <n v="278"/>
    <m/>
    <x v="26"/>
    <s v="Meudon"/>
    <x v="118"/>
    <n v="10690.02"/>
    <s v="CA_HT"/>
    <x v="0"/>
    <s v="juin 24"/>
    <x v="4"/>
    <n v="6"/>
    <x v="118"/>
    <n v="46818.17"/>
    <n v="170359.43"/>
    <n v="0.27482000000000001"/>
  </r>
  <r>
    <x v="1"/>
    <n v="279"/>
    <m/>
    <x v="26"/>
    <s v="Meudon"/>
    <x v="119"/>
    <n v="9472.51"/>
    <s v="CA_HT"/>
    <x v="0"/>
    <s v="juin 24"/>
    <x v="4"/>
    <n v="6"/>
    <x v="119"/>
    <n v="46818.17"/>
    <n v="170359.43"/>
    <n v="0.27482000000000001"/>
  </r>
  <r>
    <x v="1"/>
    <n v="280"/>
    <m/>
    <x v="26"/>
    <s v="Meudon"/>
    <x v="120"/>
    <n v="8177.92"/>
    <s v="CA_HT"/>
    <x v="0"/>
    <s v="juin 24"/>
    <x v="4"/>
    <n v="6"/>
    <x v="120"/>
    <n v="46818.17"/>
    <n v="170359.43"/>
    <n v="0.27482000000000001"/>
  </r>
  <r>
    <x v="1"/>
    <n v="281"/>
    <m/>
    <x v="26"/>
    <s v="Meudon"/>
    <x v="121"/>
    <n v="4954.93"/>
    <s v="CA_HT"/>
    <x v="0"/>
    <s v="juin 24"/>
    <x v="4"/>
    <n v="6"/>
    <x v="121"/>
    <n v="46818.17"/>
    <n v="170359.43"/>
    <n v="0.27482000000000001"/>
  </r>
  <r>
    <x v="1"/>
    <n v="282"/>
    <m/>
    <x v="26"/>
    <s v="Meudon"/>
    <x v="122"/>
    <n v="1090.29"/>
    <s v="CA_HT"/>
    <x v="0"/>
    <s v="juin 24"/>
    <x v="4"/>
    <n v="6"/>
    <x v="122"/>
    <n v="46818.17"/>
    <n v="170359.43"/>
    <n v="0.27482000000000001"/>
  </r>
  <r>
    <x v="1"/>
    <n v="283"/>
    <m/>
    <x v="26"/>
    <s v="Meudon"/>
    <x v="738"/>
    <n v="2277.0700000000002"/>
    <s v="CA_HT"/>
    <x v="0"/>
    <s v="juin 24"/>
    <x v="4"/>
    <n v="6"/>
    <x v="211"/>
    <n v="46818.17"/>
    <n v="170359.43"/>
    <n v="0.27482000000000001"/>
  </r>
  <r>
    <x v="1"/>
    <n v="286"/>
    <m/>
    <x v="26"/>
    <s v="Meudon"/>
    <x v="125"/>
    <n v="1911.29"/>
    <s v="CA_HT"/>
    <x v="0"/>
    <s v="juillet 24"/>
    <x v="5"/>
    <n v="7"/>
    <x v="54"/>
    <n v="32289.75"/>
    <n v="131559.88"/>
    <n v="0.24543799999999999"/>
  </r>
  <r>
    <x v="1"/>
    <n v="287"/>
    <m/>
    <x v="26"/>
    <s v="Meudon"/>
    <x v="124"/>
    <n v="3769.35"/>
    <s v="CA_HT"/>
    <x v="0"/>
    <s v="juillet 24"/>
    <x v="5"/>
    <n v="7"/>
    <x v="53"/>
    <n v="32289.75"/>
    <n v="131559.88"/>
    <n v="0.24543799999999999"/>
  </r>
  <r>
    <x v="1"/>
    <n v="288"/>
    <m/>
    <x v="26"/>
    <s v="Meudon"/>
    <x v="123"/>
    <n v="8452.34"/>
    <s v="CA_HT"/>
    <x v="0"/>
    <s v="juillet 24"/>
    <x v="5"/>
    <n v="7"/>
    <x v="50"/>
    <n v="32289.75"/>
    <n v="131559.88"/>
    <n v="0.24543799999999999"/>
  </r>
  <r>
    <x v="1"/>
    <n v="289"/>
    <m/>
    <x v="26"/>
    <s v="Meudon"/>
    <x v="126"/>
    <n v="2380.69"/>
    <s v="CA_HT"/>
    <x v="0"/>
    <s v="juillet 24"/>
    <x v="5"/>
    <n v="7"/>
    <x v="52"/>
    <n v="32289.75"/>
    <n v="131559.88"/>
    <n v="0.24543799999999999"/>
  </r>
  <r>
    <x v="1"/>
    <n v="290"/>
    <m/>
    <x v="26"/>
    <s v="Meudon"/>
    <x v="127"/>
    <n v="1603.1"/>
    <s v="CA_HT"/>
    <x v="0"/>
    <s v="juillet 24"/>
    <x v="5"/>
    <n v="7"/>
    <x v="51"/>
    <n v="32289.75"/>
    <n v="131559.88"/>
    <n v="0.24543799999999999"/>
  </r>
  <r>
    <x v="1"/>
    <n v="291"/>
    <m/>
    <x v="26"/>
    <s v="Meudon"/>
    <x v="739"/>
    <n v="2182.33"/>
    <s v="CA_HT"/>
    <x v="0"/>
    <s v="juillet 24"/>
    <x v="5"/>
    <n v="7"/>
    <x v="55"/>
    <n v="32289.75"/>
    <n v="131559.88"/>
    <n v="0.24543799999999999"/>
  </r>
  <r>
    <x v="1"/>
    <n v="292"/>
    <m/>
    <x v="26"/>
    <s v="Meudon"/>
    <x v="740"/>
    <n v="1753.24"/>
    <s v="CA_HT"/>
    <x v="0"/>
    <s v="juillet 24"/>
    <x v="5"/>
    <n v="7"/>
    <x v="195"/>
    <n v="32289.75"/>
    <n v="131559.88"/>
    <n v="0.24543799999999999"/>
  </r>
  <r>
    <x v="1"/>
    <n v="293"/>
    <m/>
    <x v="26"/>
    <s v="Meudon"/>
    <x v="129"/>
    <n v="2785.84"/>
    <s v="CA_HT"/>
    <x v="0"/>
    <s v="juillet 24"/>
    <x v="5"/>
    <n v="7"/>
    <x v="57"/>
    <n v="32289.75"/>
    <n v="131559.88"/>
    <n v="0.24543799999999999"/>
  </r>
  <r>
    <x v="1"/>
    <n v="294"/>
    <m/>
    <x v="26"/>
    <s v="Meudon"/>
    <x v="128"/>
    <n v="4401.26"/>
    <s v="CA_HT"/>
    <x v="0"/>
    <s v="juillet 24"/>
    <x v="5"/>
    <n v="7"/>
    <x v="56"/>
    <n v="32289.75"/>
    <n v="131559.88"/>
    <n v="0.24543799999999999"/>
  </r>
  <r>
    <x v="1"/>
    <n v="295"/>
    <m/>
    <x v="26"/>
    <s v="Meudon"/>
    <x v="130"/>
    <n v="3013.51"/>
    <s v="CA_HT"/>
    <x v="0"/>
    <s v="juillet 24"/>
    <x v="5"/>
    <n v="7"/>
    <x v="58"/>
    <n v="32289.75"/>
    <n v="131559.88"/>
    <n v="0.24543799999999999"/>
  </r>
  <r>
    <x v="1"/>
    <n v="296"/>
    <m/>
    <x v="26"/>
    <s v="Meudon"/>
    <x v="131"/>
    <n v="2423.15"/>
    <s v="CA_HT"/>
    <x v="0"/>
    <s v="juillet 24"/>
    <x v="5"/>
    <n v="7"/>
    <x v="123"/>
    <n v="32289.75"/>
    <n v="131559.88"/>
    <n v="0.24543799999999999"/>
  </r>
  <r>
    <x v="1"/>
    <n v="297"/>
    <m/>
    <x v="26"/>
    <s v="Meudon"/>
    <x v="132"/>
    <n v="5037.7"/>
    <s v="CA_HT"/>
    <x v="0"/>
    <s v="juillet 24"/>
    <x v="5"/>
    <n v="7"/>
    <x v="59"/>
    <n v="32289.75"/>
    <n v="131559.88"/>
    <n v="0.24543799999999999"/>
  </r>
  <r>
    <x v="1"/>
    <n v="298"/>
    <m/>
    <x v="26"/>
    <s v="Meudon"/>
    <x v="741"/>
    <n v="492.08"/>
    <s v="CA_HT"/>
    <x v="0"/>
    <s v="juillet 24"/>
    <x v="5"/>
    <n v="7"/>
    <x v="60"/>
    <n v="32289.75"/>
    <n v="131559.88"/>
    <n v="0.24543799999999999"/>
  </r>
  <r>
    <x v="1"/>
    <n v="299"/>
    <m/>
    <x v="26"/>
    <s v="Meudon"/>
    <x v="742"/>
    <n v="1354.44"/>
    <s v="CA_HT"/>
    <x v="0"/>
    <s v="juillet 24"/>
    <x v="5"/>
    <n v="7"/>
    <x v="204"/>
    <n v="32289.75"/>
    <n v="131559.88"/>
    <n v="0.24543799999999999"/>
  </r>
  <r>
    <x v="1"/>
    <n v="300"/>
    <m/>
    <x v="26"/>
    <s v="Meudon"/>
    <x v="133"/>
    <n v="862.21"/>
    <s v="CA_HT"/>
    <x v="0"/>
    <s v="juillet 24"/>
    <x v="5"/>
    <n v="7"/>
    <x v="124"/>
    <n v="32289.75"/>
    <n v="131559.88"/>
    <n v="0.24543799999999999"/>
  </r>
  <r>
    <x v="1"/>
    <n v="301"/>
    <m/>
    <x v="26"/>
    <s v="Meudon"/>
    <x v="134"/>
    <n v="1886.22"/>
    <s v="CA_HT"/>
    <x v="0"/>
    <s v="juillet 24"/>
    <x v="5"/>
    <n v="7"/>
    <x v="61"/>
    <n v="32289.75"/>
    <n v="131559.88"/>
    <n v="0.24543799999999999"/>
  </r>
  <r>
    <x v="1"/>
    <n v="302"/>
    <m/>
    <x v="26"/>
    <s v="Meudon"/>
    <x v="135"/>
    <n v="888.98"/>
    <s v="CA_HT"/>
    <x v="0"/>
    <s v="juillet 24"/>
    <x v="5"/>
    <n v="7"/>
    <x v="62"/>
    <n v="32289.75"/>
    <n v="131559.88"/>
    <n v="0.24543799999999999"/>
  </r>
  <r>
    <x v="1"/>
    <n v="303"/>
    <m/>
    <x v="26"/>
    <s v="Meudon"/>
    <x v="137"/>
    <n v="1565.54"/>
    <s v="CA_HT"/>
    <x v="0"/>
    <s v="juillet 24"/>
    <x v="5"/>
    <n v="7"/>
    <x v="64"/>
    <n v="32289.75"/>
    <n v="131559.88"/>
    <n v="0.24543799999999999"/>
  </r>
  <r>
    <x v="1"/>
    <n v="304"/>
    <m/>
    <x v="26"/>
    <s v="Meudon"/>
    <x v="136"/>
    <n v="1415.9"/>
    <s v="CA_HT"/>
    <x v="0"/>
    <s v="juillet 24"/>
    <x v="5"/>
    <n v="7"/>
    <x v="65"/>
    <n v="32289.75"/>
    <n v="131559.88"/>
    <n v="0.24543799999999999"/>
  </r>
  <r>
    <x v="1"/>
    <n v="305"/>
    <m/>
    <x v="26"/>
    <s v="Meudon"/>
    <x v="743"/>
    <n v="1035.45"/>
    <s v="CA_HT"/>
    <x v="0"/>
    <s v="juillet 24"/>
    <x v="5"/>
    <n v="7"/>
    <x v="205"/>
    <n v="32289.75"/>
    <n v="131559.88"/>
    <n v="0.24543799999999999"/>
  </r>
  <r>
    <x v="1"/>
    <n v="306"/>
    <m/>
    <x v="26"/>
    <s v="Meudon"/>
    <x v="138"/>
    <n v="2301.36"/>
    <s v="CA_HT"/>
    <x v="0"/>
    <s v="juillet 24"/>
    <x v="5"/>
    <n v="7"/>
    <x v="125"/>
    <n v="32289.75"/>
    <n v="131559.88"/>
    <n v="0.24543799999999999"/>
  </r>
  <r>
    <x v="1"/>
    <n v="307"/>
    <m/>
    <x v="26"/>
    <s v="Meudon"/>
    <x v="140"/>
    <n v="769.39"/>
    <s v="CA_HT"/>
    <x v="0"/>
    <s v="juillet 24"/>
    <x v="5"/>
    <n v="7"/>
    <x v="63"/>
    <n v="32289.75"/>
    <n v="131559.88"/>
    <n v="0.24543799999999999"/>
  </r>
  <r>
    <x v="1"/>
    <n v="308"/>
    <m/>
    <x v="26"/>
    <s v="Meudon"/>
    <x v="139"/>
    <n v="4975.4399999999996"/>
    <s v="CA_HT"/>
    <x v="0"/>
    <s v="juillet 24"/>
    <x v="5"/>
    <n v="7"/>
    <x v="66"/>
    <n v="32289.75"/>
    <n v="131559.88"/>
    <n v="0.24543799999999999"/>
  </r>
  <r>
    <x v="1"/>
    <n v="309"/>
    <m/>
    <x v="26"/>
    <s v="Meudon"/>
    <x v="143"/>
    <n v="6938.18"/>
    <s v="CA_HT"/>
    <x v="0"/>
    <s v="juillet 24"/>
    <x v="5"/>
    <n v="7"/>
    <x v="67"/>
    <n v="32289.75"/>
    <n v="131559.88"/>
    <n v="0.24543799999999999"/>
  </r>
  <r>
    <x v="1"/>
    <n v="310"/>
    <m/>
    <x v="26"/>
    <s v="Meudon"/>
    <x v="141"/>
    <n v="8107.73"/>
    <s v="CA_HT"/>
    <x v="0"/>
    <s v="juillet 24"/>
    <x v="5"/>
    <n v="7"/>
    <x v="70"/>
    <n v="32289.75"/>
    <n v="131559.88"/>
    <n v="0.24543799999999999"/>
  </r>
  <r>
    <x v="1"/>
    <n v="311"/>
    <m/>
    <x v="26"/>
    <s v="Meudon"/>
    <x v="142"/>
    <n v="3951.81"/>
    <s v="CA_HT"/>
    <x v="0"/>
    <s v="juillet 24"/>
    <x v="5"/>
    <n v="7"/>
    <x v="69"/>
    <n v="32289.75"/>
    <n v="131559.88"/>
    <n v="0.24543799999999999"/>
  </r>
  <r>
    <x v="1"/>
    <n v="312"/>
    <m/>
    <x v="26"/>
    <s v="Meudon"/>
    <x v="144"/>
    <n v="14089.09"/>
    <s v="CA_HT"/>
    <x v="0"/>
    <s v="juillet 24"/>
    <x v="5"/>
    <n v="7"/>
    <x v="68"/>
    <n v="32289.75"/>
    <n v="131559.88"/>
    <n v="0.24543799999999999"/>
  </r>
  <r>
    <x v="1"/>
    <n v="313"/>
    <m/>
    <x v="26"/>
    <s v="Meudon"/>
    <x v="744"/>
    <n v="11834.54"/>
    <s v="CA_HT"/>
    <x v="0"/>
    <s v="juillet 24"/>
    <x v="5"/>
    <n v="7"/>
    <x v="206"/>
    <n v="32289.75"/>
    <n v="131559.88"/>
    <n v="0.24543799999999999"/>
  </r>
  <r>
    <x v="1"/>
    <n v="314"/>
    <m/>
    <x v="26"/>
    <s v="Meudon"/>
    <x v="145"/>
    <n v="10360"/>
    <s v="CA_HT"/>
    <x v="0"/>
    <s v="juillet 24"/>
    <x v="5"/>
    <n v="7"/>
    <x v="126"/>
    <n v="32289.75"/>
    <n v="131559.88"/>
    <n v="0.24543799999999999"/>
  </r>
  <r>
    <x v="1"/>
    <n v="315"/>
    <m/>
    <x v="26"/>
    <s v="Meudon"/>
    <x v="146"/>
    <n v="9409.5400000000009"/>
    <s v="CA_HT"/>
    <x v="0"/>
    <s v="juillet 24"/>
    <x v="5"/>
    <n v="7"/>
    <x v="71"/>
    <n v="32289.75"/>
    <n v="131559.88"/>
    <n v="0.24543799999999999"/>
  </r>
  <r>
    <x v="1"/>
    <n v="318"/>
    <m/>
    <x v="26"/>
    <s v="Meudon"/>
    <x v="153"/>
    <n v="9608.18"/>
    <s v="CA_HT"/>
    <x v="0"/>
    <s v="juillet 24"/>
    <x v="5"/>
    <n v="7"/>
    <x v="127"/>
    <n v="32289.75"/>
    <n v="131559.88"/>
    <n v="0.24543799999999999"/>
  </r>
  <r>
    <x v="1"/>
    <n v="319"/>
    <m/>
    <x v="26"/>
    <s v="Meudon"/>
    <x v="147"/>
    <n v="6537.28"/>
    <s v="CA_HT"/>
    <x v="0"/>
    <s v="août 24"/>
    <x v="6"/>
    <n v="8"/>
    <x v="3"/>
    <n v="25142.400000000001"/>
    <n v="91246.07"/>
    <n v="0.27554499999999998"/>
  </r>
  <r>
    <x v="1"/>
    <n v="320"/>
    <m/>
    <x v="26"/>
    <s v="Meudon"/>
    <x v="148"/>
    <n v="8556.59"/>
    <s v="CA_HT"/>
    <x v="0"/>
    <s v="août 24"/>
    <x v="6"/>
    <n v="8"/>
    <x v="1"/>
    <n v="25142.400000000001"/>
    <n v="91246.07"/>
    <n v="0.27554499999999998"/>
  </r>
  <r>
    <x v="1"/>
    <n v="321"/>
    <m/>
    <x v="26"/>
    <s v="Meudon"/>
    <x v="150"/>
    <n v="4090.22"/>
    <s v="CA_HT"/>
    <x v="0"/>
    <s v="août 24"/>
    <x v="6"/>
    <n v="8"/>
    <x v="0"/>
    <n v="25142.400000000001"/>
    <n v="91246.07"/>
    <n v="0.27554499999999998"/>
  </r>
  <r>
    <x v="1"/>
    <n v="322"/>
    <m/>
    <x v="26"/>
    <s v="Meudon"/>
    <x v="151"/>
    <n v="19278.18"/>
    <s v="CA_HT"/>
    <x v="0"/>
    <s v="août 24"/>
    <x v="6"/>
    <n v="8"/>
    <x v="5"/>
    <n v="25142.400000000001"/>
    <n v="91246.07"/>
    <n v="0.27554499999999998"/>
  </r>
  <r>
    <x v="1"/>
    <n v="323"/>
    <m/>
    <x v="26"/>
    <s v="Meudon"/>
    <x v="152"/>
    <n v="4063.63"/>
    <s v="CA_HT"/>
    <x v="0"/>
    <s v="août 24"/>
    <x v="6"/>
    <n v="8"/>
    <x v="2"/>
    <n v="25142.400000000001"/>
    <n v="91246.07"/>
    <n v="0.27554499999999998"/>
  </r>
  <r>
    <x v="1"/>
    <n v="324"/>
    <m/>
    <x v="26"/>
    <s v="Meudon"/>
    <x v="156"/>
    <n v="3949.09"/>
    <s v="CA_HT"/>
    <x v="0"/>
    <s v="août 24"/>
    <x v="6"/>
    <n v="8"/>
    <x v="9"/>
    <n v="25142.400000000001"/>
    <n v="91246.07"/>
    <n v="0.27554499999999998"/>
  </r>
  <r>
    <x v="1"/>
    <n v="325"/>
    <m/>
    <x v="26"/>
    <s v="Meudon"/>
    <x v="157"/>
    <n v="3580.91"/>
    <s v="CA_HT"/>
    <x v="0"/>
    <s v="août 24"/>
    <x v="6"/>
    <n v="8"/>
    <x v="6"/>
    <n v="25142.400000000001"/>
    <n v="91246.07"/>
    <n v="0.27554499999999998"/>
  </r>
  <r>
    <x v="1"/>
    <n v="326"/>
    <m/>
    <x v="26"/>
    <s v="Meudon"/>
    <x v="154"/>
    <n v="4266.37"/>
    <s v="CA_HT"/>
    <x v="0"/>
    <s v="août 24"/>
    <x v="6"/>
    <n v="8"/>
    <x v="10"/>
    <n v="25142.400000000001"/>
    <n v="91246.07"/>
    <n v="0.27554499999999998"/>
  </r>
  <r>
    <x v="1"/>
    <n v="327"/>
    <m/>
    <x v="26"/>
    <s v="Meudon"/>
    <x v="155"/>
    <n v="26.36"/>
    <s v="CA_HT"/>
    <x v="0"/>
    <s v="août 24"/>
    <x v="6"/>
    <n v="8"/>
    <x v="128"/>
    <n v="25142.400000000001"/>
    <n v="91246.07"/>
    <n v="0.27554499999999998"/>
  </r>
  <r>
    <x v="1"/>
    <n v="328"/>
    <m/>
    <x v="26"/>
    <s v="Meudon"/>
    <x v="159"/>
    <n v="1186.1400000000001"/>
    <s v="CA_HT"/>
    <x v="0"/>
    <s v="août 24"/>
    <x v="6"/>
    <n v="8"/>
    <x v="8"/>
    <n v="25142.400000000001"/>
    <n v="91246.07"/>
    <n v="0.27554499999999998"/>
  </r>
  <r>
    <x v="1"/>
    <n v="329"/>
    <m/>
    <x v="26"/>
    <s v="Meudon"/>
    <x v="160"/>
    <n v="4500.7"/>
    <s v="CA_HT"/>
    <x v="0"/>
    <s v="août 24"/>
    <x v="6"/>
    <n v="8"/>
    <x v="7"/>
    <n v="25142.400000000001"/>
    <n v="91246.07"/>
    <n v="0.27554499999999998"/>
  </r>
  <r>
    <x v="1"/>
    <n v="330"/>
    <m/>
    <x v="26"/>
    <s v="Meudon"/>
    <x v="158"/>
    <n v="758.19"/>
    <s v="CA_HT"/>
    <x v="0"/>
    <s v="août 24"/>
    <x v="6"/>
    <n v="8"/>
    <x v="11"/>
    <n v="25142.400000000001"/>
    <n v="91246.07"/>
    <n v="0.27554499999999998"/>
  </r>
  <r>
    <x v="1"/>
    <n v="331"/>
    <m/>
    <x v="26"/>
    <s v="Meudon"/>
    <x v="745"/>
    <n v="130"/>
    <s v="CA_HT"/>
    <x v="0"/>
    <s v="août 24"/>
    <x v="6"/>
    <n v="8"/>
    <x v="189"/>
    <n v="25142.400000000001"/>
    <n v="91246.07"/>
    <n v="0.27554499999999998"/>
  </r>
  <r>
    <x v="1"/>
    <n v="332"/>
    <m/>
    <x v="26"/>
    <s v="Meudon"/>
    <x v="161"/>
    <n v="379.99"/>
    <s v="CA_HT"/>
    <x v="0"/>
    <s v="août 24"/>
    <x v="6"/>
    <n v="8"/>
    <x v="12"/>
    <n v="25142.400000000001"/>
    <n v="91246.07"/>
    <n v="0.27554499999999998"/>
  </r>
  <r>
    <x v="1"/>
    <n v="333"/>
    <m/>
    <x v="26"/>
    <s v="Meudon"/>
    <x v="162"/>
    <n v="560.01"/>
    <s v="CA_HT"/>
    <x v="0"/>
    <s v="août 24"/>
    <x v="6"/>
    <n v="8"/>
    <x v="13"/>
    <n v="25142.400000000001"/>
    <n v="91246.07"/>
    <n v="0.27554499999999998"/>
  </r>
  <r>
    <x v="1"/>
    <n v="334"/>
    <m/>
    <x v="26"/>
    <s v="Meudon"/>
    <x v="746"/>
    <n v="109.09"/>
    <s v="CA_HT"/>
    <x v="0"/>
    <s v="août 24"/>
    <x v="6"/>
    <n v="8"/>
    <x v="197"/>
    <n v="25142.400000000001"/>
    <n v="91246.07"/>
    <n v="0.27554499999999998"/>
  </r>
  <r>
    <x v="1"/>
    <n v="335"/>
    <m/>
    <x v="26"/>
    <s v="Meudon"/>
    <x v="747"/>
    <n v="469.09"/>
    <s v="CA_HT"/>
    <x v="0"/>
    <s v="août 24"/>
    <x v="6"/>
    <n v="8"/>
    <x v="14"/>
    <n v="25142.400000000001"/>
    <n v="91246.07"/>
    <n v="0.27554499999999998"/>
  </r>
  <r>
    <x v="1"/>
    <n v="336"/>
    <m/>
    <x v="26"/>
    <s v="Meudon"/>
    <x v="163"/>
    <n v="619.96"/>
    <s v="CA_HT"/>
    <x v="0"/>
    <s v="août 24"/>
    <x v="6"/>
    <n v="8"/>
    <x v="15"/>
    <n v="25142.400000000001"/>
    <n v="91246.07"/>
    <n v="0.27554499999999998"/>
  </r>
  <r>
    <x v="1"/>
    <n v="337"/>
    <m/>
    <x v="26"/>
    <s v="Meudon"/>
    <x v="748"/>
    <n v="1322.65"/>
    <s v="CA_HT"/>
    <x v="0"/>
    <s v="août 24"/>
    <x v="6"/>
    <n v="8"/>
    <x v="16"/>
    <n v="25142.400000000001"/>
    <n v="91246.07"/>
    <n v="0.27554499999999998"/>
  </r>
  <r>
    <x v="1"/>
    <n v="338"/>
    <m/>
    <x v="26"/>
    <s v="Meudon"/>
    <x v="164"/>
    <n v="299.98"/>
    <s v="CA_HT"/>
    <x v="0"/>
    <s v="août 24"/>
    <x v="6"/>
    <n v="8"/>
    <x v="17"/>
    <n v="25142.400000000001"/>
    <n v="91246.07"/>
    <n v="0.27554499999999998"/>
  </r>
  <r>
    <x v="1"/>
    <n v="339"/>
    <m/>
    <x v="26"/>
    <s v="Meudon"/>
    <x v="166"/>
    <n v="329.98"/>
    <s v="CA_HT"/>
    <x v="0"/>
    <s v="août 24"/>
    <x v="6"/>
    <n v="8"/>
    <x v="18"/>
    <n v="25142.400000000001"/>
    <n v="91246.07"/>
    <n v="0.27554499999999998"/>
  </r>
  <r>
    <x v="1"/>
    <n v="340"/>
    <m/>
    <x v="26"/>
    <s v="Meudon"/>
    <x v="165"/>
    <n v="345.47"/>
    <s v="CA_HT"/>
    <x v="0"/>
    <s v="août 24"/>
    <x v="6"/>
    <n v="8"/>
    <x v="19"/>
    <n v="25142.400000000001"/>
    <n v="91246.07"/>
    <n v="0.27554499999999998"/>
  </r>
  <r>
    <x v="1"/>
    <n v="341"/>
    <m/>
    <x v="26"/>
    <s v="Meudon"/>
    <x v="749"/>
    <n v="496.82"/>
    <s v="CA_HT"/>
    <x v="0"/>
    <s v="août 24"/>
    <x v="6"/>
    <n v="8"/>
    <x v="198"/>
    <n v="25142.400000000001"/>
    <n v="91246.07"/>
    <n v="0.27554499999999998"/>
  </r>
  <r>
    <x v="1"/>
    <n v="342"/>
    <m/>
    <x v="26"/>
    <s v="Meudon"/>
    <x v="750"/>
    <n v="4775.53"/>
    <s v="CA_HT"/>
    <x v="0"/>
    <s v="août 24"/>
    <x v="6"/>
    <n v="8"/>
    <x v="20"/>
    <n v="25142.400000000001"/>
    <n v="91246.07"/>
    <n v="0.27554499999999998"/>
  </r>
  <r>
    <x v="1"/>
    <n v="343"/>
    <m/>
    <x v="26"/>
    <s v="Meudon"/>
    <x v="168"/>
    <n v="4733.95"/>
    <s v="CA_HT"/>
    <x v="0"/>
    <s v="août 24"/>
    <x v="6"/>
    <n v="8"/>
    <x v="21"/>
    <n v="25142.400000000001"/>
    <n v="91246.07"/>
    <n v="0.27554499999999998"/>
  </r>
  <r>
    <x v="1"/>
    <n v="344"/>
    <m/>
    <x v="26"/>
    <s v="Meudon"/>
    <x v="167"/>
    <n v="4787.1000000000004"/>
    <s v="CA_HT"/>
    <x v="0"/>
    <s v="août 24"/>
    <x v="6"/>
    <n v="8"/>
    <x v="22"/>
    <n v="25142.400000000001"/>
    <n v="91246.07"/>
    <n v="0.27554499999999998"/>
  </r>
  <r>
    <x v="1"/>
    <n v="345"/>
    <m/>
    <x v="26"/>
    <s v="Meudon"/>
    <x v="169"/>
    <n v="5599.86"/>
    <s v="CA_HT"/>
    <x v="0"/>
    <s v="août 24"/>
    <x v="6"/>
    <n v="8"/>
    <x v="23"/>
    <n v="25142.400000000001"/>
    <n v="91246.07"/>
    <n v="0.27554499999999998"/>
  </r>
  <r>
    <x v="1"/>
    <n v="346"/>
    <m/>
    <x v="26"/>
    <s v="Meudon"/>
    <x v="170"/>
    <n v="4196.55"/>
    <s v="CA_HT"/>
    <x v="0"/>
    <s v="août 24"/>
    <x v="6"/>
    <n v="8"/>
    <x v="129"/>
    <n v="25142.400000000001"/>
    <n v="91246.07"/>
    <n v="0.27554499999999998"/>
  </r>
  <r>
    <x v="1"/>
    <n v="347"/>
    <m/>
    <x v="26"/>
    <s v="Meudon"/>
    <x v="171"/>
    <n v="1296.3800000000001"/>
    <s v="CA_HT"/>
    <x v="0"/>
    <s v="août 24"/>
    <x v="6"/>
    <n v="8"/>
    <x v="130"/>
    <n v="25142.400000000001"/>
    <n v="91246.07"/>
    <n v="0.27554499999999998"/>
  </r>
  <r>
    <x v="1"/>
    <n v="348"/>
    <m/>
    <x v="26"/>
    <s v="Meudon"/>
    <x v="751"/>
    <n v="1016.22"/>
    <s v="CA_HT"/>
    <x v="0"/>
    <s v="septembre 24"/>
    <x v="7"/>
    <n v="9"/>
    <x v="190"/>
    <n v="45286.5"/>
    <n v="154018.98000000001"/>
    <n v="0.29403200000000002"/>
  </r>
  <r>
    <x v="1"/>
    <n v="349"/>
    <m/>
    <x v="26"/>
    <s v="Meudon"/>
    <x v="172"/>
    <n v="894.92"/>
    <s v="CA_HT"/>
    <x v="0"/>
    <s v="septembre 24"/>
    <x v="7"/>
    <n v="9"/>
    <x v="131"/>
    <n v="45286.5"/>
    <n v="154018.98000000001"/>
    <n v="0.29403200000000002"/>
  </r>
  <r>
    <x v="1"/>
    <n v="350"/>
    <m/>
    <x v="26"/>
    <s v="Meudon"/>
    <x v="173"/>
    <n v="2228.88"/>
    <s v="CA_HT"/>
    <x v="0"/>
    <s v="septembre 24"/>
    <x v="7"/>
    <n v="9"/>
    <x v="132"/>
    <n v="45286.5"/>
    <n v="154018.98000000001"/>
    <n v="0.29403200000000002"/>
  </r>
  <r>
    <x v="1"/>
    <n v="351"/>
    <m/>
    <x v="26"/>
    <s v="Meudon"/>
    <x v="175"/>
    <n v="2291.6"/>
    <s v="CA_HT"/>
    <x v="0"/>
    <s v="septembre 24"/>
    <x v="7"/>
    <n v="9"/>
    <x v="134"/>
    <n v="45286.5"/>
    <n v="154018.98000000001"/>
    <n v="0.29403200000000002"/>
  </r>
  <r>
    <x v="1"/>
    <n v="352"/>
    <m/>
    <x v="26"/>
    <s v="Meudon"/>
    <x v="174"/>
    <n v="2397.21"/>
    <s v="CA_HT"/>
    <x v="0"/>
    <s v="septembre 24"/>
    <x v="7"/>
    <n v="9"/>
    <x v="133"/>
    <n v="45286.5"/>
    <n v="154018.98000000001"/>
    <n v="0.29403200000000002"/>
  </r>
  <r>
    <x v="1"/>
    <n v="353"/>
    <m/>
    <x v="26"/>
    <s v="Meudon"/>
    <x v="177"/>
    <n v="470.88"/>
    <s v="CA_HT"/>
    <x v="0"/>
    <s v="septembre 24"/>
    <x v="7"/>
    <n v="9"/>
    <x v="136"/>
    <n v="45286.5"/>
    <n v="154018.98000000001"/>
    <n v="0.29403200000000002"/>
  </r>
  <r>
    <x v="1"/>
    <n v="354"/>
    <m/>
    <x v="26"/>
    <s v="Meudon"/>
    <x v="176"/>
    <n v="709.06"/>
    <s v="CA_HT"/>
    <x v="0"/>
    <s v="septembre 24"/>
    <x v="7"/>
    <n v="9"/>
    <x v="135"/>
    <n v="45286.5"/>
    <n v="154018.98000000001"/>
    <n v="0.29403200000000002"/>
  </r>
  <r>
    <x v="1"/>
    <n v="355"/>
    <m/>
    <x v="26"/>
    <s v="Meudon"/>
    <x v="752"/>
    <n v="1573.29"/>
    <s v="CA_HT"/>
    <x v="0"/>
    <s v="septembre 24"/>
    <x v="7"/>
    <n v="9"/>
    <x v="191"/>
    <n v="45286.5"/>
    <n v="154018.98000000001"/>
    <n v="0.29403200000000002"/>
  </r>
  <r>
    <x v="1"/>
    <n v="356"/>
    <m/>
    <x v="26"/>
    <s v="Meudon"/>
    <x v="178"/>
    <n v="4527.2"/>
    <s v="CA_HT"/>
    <x v="0"/>
    <s v="septembre 24"/>
    <x v="7"/>
    <n v="9"/>
    <x v="137"/>
    <n v="45286.5"/>
    <n v="154018.98000000001"/>
    <n v="0.29403200000000002"/>
  </r>
  <r>
    <x v="1"/>
    <n v="357"/>
    <m/>
    <x v="26"/>
    <s v="Meudon"/>
    <x v="179"/>
    <n v="9281.92"/>
    <s v="CA_HT"/>
    <x v="0"/>
    <s v="septembre 24"/>
    <x v="7"/>
    <n v="9"/>
    <x v="138"/>
    <n v="45286.5"/>
    <n v="154018.98000000001"/>
    <n v="0.29403200000000002"/>
  </r>
  <r>
    <x v="1"/>
    <n v="358"/>
    <m/>
    <x v="26"/>
    <s v="Meudon"/>
    <x v="180"/>
    <n v="6705.67"/>
    <s v="CA_HT"/>
    <x v="0"/>
    <s v="septembre 24"/>
    <x v="7"/>
    <n v="9"/>
    <x v="139"/>
    <n v="45286.5"/>
    <n v="154018.98000000001"/>
    <n v="0.29403200000000002"/>
  </r>
  <r>
    <x v="1"/>
    <n v="359"/>
    <m/>
    <x v="26"/>
    <s v="Meudon"/>
    <x v="181"/>
    <n v="9121.4599999999991"/>
    <s v="CA_HT"/>
    <x v="0"/>
    <s v="septembre 24"/>
    <x v="7"/>
    <n v="9"/>
    <x v="140"/>
    <n v="45286.5"/>
    <n v="154018.98000000001"/>
    <n v="0.29403200000000002"/>
  </r>
  <r>
    <x v="1"/>
    <n v="360"/>
    <m/>
    <x v="26"/>
    <s v="Meudon"/>
    <x v="182"/>
    <n v="5112.3"/>
    <s v="CA_HT"/>
    <x v="0"/>
    <s v="septembre 24"/>
    <x v="7"/>
    <n v="9"/>
    <x v="141"/>
    <n v="45286.5"/>
    <n v="154018.98000000001"/>
    <n v="0.29403200000000002"/>
  </r>
  <r>
    <x v="1"/>
    <n v="361"/>
    <m/>
    <x v="26"/>
    <s v="Meudon"/>
    <x v="183"/>
    <n v="4607.42"/>
    <s v="CA_HT"/>
    <x v="0"/>
    <s v="septembre 24"/>
    <x v="7"/>
    <n v="9"/>
    <x v="142"/>
    <n v="45286.5"/>
    <n v="154018.98000000001"/>
    <n v="0.29403200000000002"/>
  </r>
  <r>
    <x v="1"/>
    <n v="362"/>
    <m/>
    <x v="26"/>
    <s v="Meudon"/>
    <x v="753"/>
    <n v="2655.29"/>
    <s v="CA_HT"/>
    <x v="0"/>
    <s v="septembre 24"/>
    <x v="7"/>
    <n v="9"/>
    <x v="181"/>
    <n v="45286.5"/>
    <n v="154018.98000000001"/>
    <n v="0.29403200000000002"/>
  </r>
  <r>
    <x v="1"/>
    <n v="363"/>
    <m/>
    <x v="26"/>
    <s v="Meudon"/>
    <x v="185"/>
    <n v="8408.7900000000009"/>
    <s v="CA_HT"/>
    <x v="0"/>
    <s v="septembre 24"/>
    <x v="7"/>
    <n v="9"/>
    <x v="144"/>
    <n v="45286.5"/>
    <n v="154018.98000000001"/>
    <n v="0.29403200000000002"/>
  </r>
  <r>
    <x v="1"/>
    <n v="364"/>
    <m/>
    <x v="26"/>
    <s v="Meudon"/>
    <x v="184"/>
    <n v="13556.89"/>
    <s v="CA_HT"/>
    <x v="0"/>
    <s v="septembre 24"/>
    <x v="7"/>
    <n v="9"/>
    <x v="143"/>
    <n v="45286.5"/>
    <n v="154018.98000000001"/>
    <n v="0.29403200000000002"/>
  </r>
  <r>
    <x v="1"/>
    <n v="365"/>
    <m/>
    <x v="26"/>
    <s v="Meudon"/>
    <x v="186"/>
    <n v="11972.35"/>
    <s v="CA_HT"/>
    <x v="0"/>
    <s v="septembre 24"/>
    <x v="7"/>
    <n v="9"/>
    <x v="145"/>
    <n v="45286.5"/>
    <n v="154018.98000000001"/>
    <n v="0.29403200000000002"/>
  </r>
  <r>
    <x v="1"/>
    <n v="366"/>
    <m/>
    <x v="26"/>
    <s v="Meudon"/>
    <x v="187"/>
    <n v="13876.86"/>
    <s v="CA_HT"/>
    <x v="0"/>
    <s v="septembre 24"/>
    <x v="7"/>
    <n v="9"/>
    <x v="146"/>
    <n v="45286.5"/>
    <n v="154018.98000000001"/>
    <n v="0.29403200000000002"/>
  </r>
  <r>
    <x v="1"/>
    <n v="367"/>
    <m/>
    <x v="26"/>
    <s v="Meudon"/>
    <x v="188"/>
    <n v="6653.81"/>
    <s v="CA_HT"/>
    <x v="0"/>
    <s v="septembre 24"/>
    <x v="7"/>
    <n v="9"/>
    <x v="147"/>
    <n v="45286.5"/>
    <n v="154018.98000000001"/>
    <n v="0.29403200000000002"/>
  </r>
  <r>
    <x v="1"/>
    <n v="368"/>
    <m/>
    <x v="26"/>
    <s v="Meudon"/>
    <x v="189"/>
    <n v="786.31"/>
    <s v="CA_HT"/>
    <x v="0"/>
    <s v="septembre 24"/>
    <x v="7"/>
    <n v="9"/>
    <x v="148"/>
    <n v="45286.5"/>
    <n v="154018.98000000001"/>
    <n v="0.29403200000000002"/>
  </r>
  <r>
    <x v="1"/>
    <n v="369"/>
    <m/>
    <x v="26"/>
    <s v="Meudon"/>
    <x v="754"/>
    <n v="3295.17"/>
    <s v="CA_HT"/>
    <x v="0"/>
    <s v="septembre 24"/>
    <x v="7"/>
    <n v="9"/>
    <x v="212"/>
    <n v="45286.5"/>
    <n v="154018.98000000001"/>
    <n v="0.29403200000000002"/>
  </r>
  <r>
    <x v="1"/>
    <n v="370"/>
    <m/>
    <x v="26"/>
    <s v="Meudon"/>
    <x v="755"/>
    <n v="6258.82"/>
    <s v="CA_HT"/>
    <x v="0"/>
    <s v="septembre 24"/>
    <x v="7"/>
    <n v="9"/>
    <x v="193"/>
    <n v="45286.5"/>
    <n v="154018.98000000001"/>
    <n v="0.29403200000000002"/>
  </r>
  <r>
    <x v="1"/>
    <n v="371"/>
    <m/>
    <x v="26"/>
    <s v="Meudon"/>
    <x v="190"/>
    <n v="8200.4"/>
    <s v="CA_HT"/>
    <x v="0"/>
    <s v="septembre 24"/>
    <x v="7"/>
    <n v="9"/>
    <x v="149"/>
    <n v="45286.5"/>
    <n v="154018.98000000001"/>
    <n v="0.29403200000000002"/>
  </r>
  <r>
    <x v="1"/>
    <n v="372"/>
    <m/>
    <x v="26"/>
    <s v="Meudon"/>
    <x v="191"/>
    <n v="7069.73"/>
    <s v="CA_HT"/>
    <x v="0"/>
    <s v="septembre 24"/>
    <x v="7"/>
    <n v="9"/>
    <x v="150"/>
    <n v="45286.5"/>
    <n v="154018.98000000001"/>
    <n v="0.29403200000000002"/>
  </r>
  <r>
    <x v="1"/>
    <n v="373"/>
    <m/>
    <x v="26"/>
    <s v="Meudon"/>
    <x v="756"/>
    <n v="7151.16"/>
    <s v="CA_HT"/>
    <x v="0"/>
    <s v="septembre 24"/>
    <x v="7"/>
    <n v="9"/>
    <x v="192"/>
    <n v="45286.5"/>
    <n v="154018.98000000001"/>
    <n v="0.29403200000000002"/>
  </r>
  <r>
    <x v="1"/>
    <n v="374"/>
    <m/>
    <x v="26"/>
    <s v="Meudon"/>
    <x v="192"/>
    <n v="6001.94"/>
    <s v="CA_HT"/>
    <x v="0"/>
    <s v="septembre 24"/>
    <x v="7"/>
    <n v="9"/>
    <x v="151"/>
    <n v="45286.5"/>
    <n v="154018.98000000001"/>
    <n v="0.29403200000000002"/>
  </r>
  <r>
    <x v="1"/>
    <n v="375"/>
    <m/>
    <x v="26"/>
    <s v="Meudon"/>
    <x v="193"/>
    <n v="1428.16"/>
    <s v="CA_HT"/>
    <x v="0"/>
    <s v="septembre 24"/>
    <x v="7"/>
    <n v="9"/>
    <x v="152"/>
    <n v="45286.5"/>
    <n v="154018.98000000001"/>
    <n v="0.29403200000000002"/>
  </r>
  <r>
    <x v="1"/>
    <n v="376"/>
    <m/>
    <x v="26"/>
    <s v="Meudon"/>
    <x v="757"/>
    <n v="2678.72"/>
    <s v="CA_HT"/>
    <x v="0"/>
    <s v="septembre 24"/>
    <x v="7"/>
    <n v="9"/>
    <x v="213"/>
    <n v="45286.5"/>
    <n v="154018.98000000001"/>
    <n v="0.29403200000000002"/>
  </r>
  <r>
    <x v="1"/>
    <n v="381"/>
    <m/>
    <x v="26"/>
    <s v="Meudon"/>
    <x v="194"/>
    <n v="3086.55"/>
    <s v="CA_HT"/>
    <x v="0"/>
    <s v="septembre 24"/>
    <x v="7"/>
    <n v="9"/>
    <x v="153"/>
    <n v="45286.5"/>
    <n v="154018.98000000001"/>
    <n v="0.29403200000000002"/>
  </r>
  <r>
    <x v="1"/>
    <n v="382"/>
    <m/>
    <x v="26"/>
    <s v="Meudon"/>
    <x v="195"/>
    <n v="7372.57"/>
    <s v="CA_HT"/>
    <x v="0"/>
    <s v="octobre 24"/>
    <x v="8"/>
    <n v="10"/>
    <x v="154"/>
    <n v="38139.699999999997"/>
    <n v="114179.1"/>
    <n v="0.334034"/>
  </r>
  <r>
    <x v="1"/>
    <n v="383"/>
    <m/>
    <x v="26"/>
    <s v="Meudon"/>
    <x v="196"/>
    <n v="5942.08"/>
    <s v="CA_HT"/>
    <x v="0"/>
    <s v="octobre 24"/>
    <x v="8"/>
    <n v="10"/>
    <x v="155"/>
    <n v="38139.699999999997"/>
    <n v="114179.1"/>
    <n v="0.334034"/>
  </r>
  <r>
    <x v="1"/>
    <n v="384"/>
    <m/>
    <x v="26"/>
    <s v="Meudon"/>
    <x v="198"/>
    <n v="6009.8"/>
    <s v="CA_HT"/>
    <x v="0"/>
    <s v="octobre 24"/>
    <x v="8"/>
    <n v="10"/>
    <x v="157"/>
    <n v="38139.699999999997"/>
    <n v="114179.1"/>
    <n v="0.334034"/>
  </r>
  <r>
    <x v="1"/>
    <n v="385"/>
    <m/>
    <x v="26"/>
    <s v="Meudon"/>
    <x v="197"/>
    <n v="2821.09"/>
    <s v="CA_HT"/>
    <x v="0"/>
    <s v="octobre 24"/>
    <x v="8"/>
    <n v="10"/>
    <x v="156"/>
    <n v="38139.699999999997"/>
    <n v="114179.1"/>
    <n v="0.334034"/>
  </r>
  <r>
    <x v="1"/>
    <n v="386"/>
    <m/>
    <x v="26"/>
    <s v="Meudon"/>
    <x v="199"/>
    <n v="4309.09"/>
    <s v="CA_HT"/>
    <x v="0"/>
    <s v="octobre 24"/>
    <x v="8"/>
    <n v="10"/>
    <x v="158"/>
    <n v="38139.699999999997"/>
    <n v="114179.1"/>
    <n v="0.334034"/>
  </r>
  <r>
    <x v="1"/>
    <n v="387"/>
    <m/>
    <x v="26"/>
    <s v="Meudon"/>
    <x v="203"/>
    <n v="1783.48"/>
    <s v="CA_HT"/>
    <x v="0"/>
    <s v="octobre 24"/>
    <x v="8"/>
    <n v="10"/>
    <x v="162"/>
    <n v="38139.699999999997"/>
    <n v="114179.1"/>
    <n v="0.334034"/>
  </r>
  <r>
    <x v="1"/>
    <n v="388"/>
    <m/>
    <x v="26"/>
    <s v="Meudon"/>
    <x v="202"/>
    <n v="4080.66"/>
    <s v="CA_HT"/>
    <x v="0"/>
    <s v="octobre 24"/>
    <x v="8"/>
    <n v="10"/>
    <x v="161"/>
    <n v="38139.699999999997"/>
    <n v="114179.1"/>
    <n v="0.334034"/>
  </r>
  <r>
    <x v="1"/>
    <n v="389"/>
    <m/>
    <x v="26"/>
    <s v="Meudon"/>
    <x v="200"/>
    <n v="11963.34"/>
    <s v="CA_HT"/>
    <x v="0"/>
    <s v="octobre 24"/>
    <x v="8"/>
    <n v="10"/>
    <x v="159"/>
    <n v="38139.699999999997"/>
    <n v="114179.1"/>
    <n v="0.334034"/>
  </r>
  <r>
    <x v="1"/>
    <n v="390"/>
    <m/>
    <x v="26"/>
    <s v="Meudon"/>
    <x v="201"/>
    <n v="5245.77"/>
    <s v="CA_HT"/>
    <x v="0"/>
    <s v="octobre 24"/>
    <x v="8"/>
    <n v="10"/>
    <x v="160"/>
    <n v="38139.699999999997"/>
    <n v="114179.1"/>
    <n v="0.334034"/>
  </r>
  <r>
    <x v="1"/>
    <n v="391"/>
    <m/>
    <x v="26"/>
    <s v="Meudon"/>
    <x v="204"/>
    <n v="4432.16"/>
    <s v="CA_HT"/>
    <x v="0"/>
    <s v="octobre 24"/>
    <x v="8"/>
    <n v="10"/>
    <x v="163"/>
    <n v="38139.699999999997"/>
    <n v="114179.1"/>
    <n v="0.334034"/>
  </r>
  <r>
    <x v="1"/>
    <n v="392"/>
    <m/>
    <x v="26"/>
    <s v="Meudon"/>
    <x v="205"/>
    <n v="3121.47"/>
    <s v="CA_HT"/>
    <x v="0"/>
    <s v="octobre 24"/>
    <x v="8"/>
    <n v="10"/>
    <x v="164"/>
    <n v="38139.699999999997"/>
    <n v="114179.1"/>
    <n v="0.334034"/>
  </r>
  <r>
    <x v="1"/>
    <n v="393"/>
    <m/>
    <x v="26"/>
    <s v="Meudon"/>
    <x v="206"/>
    <n v="1549.95"/>
    <s v="CA_HT"/>
    <x v="0"/>
    <s v="octobre 24"/>
    <x v="8"/>
    <n v="10"/>
    <x v="165"/>
    <n v="38139.699999999997"/>
    <n v="114179.1"/>
    <n v="0.334034"/>
  </r>
  <r>
    <x v="1"/>
    <n v="394"/>
    <m/>
    <x v="26"/>
    <s v="Meudon"/>
    <x v="207"/>
    <n v="2363.0700000000002"/>
    <s v="CA_HT"/>
    <x v="0"/>
    <s v="octobre 24"/>
    <x v="8"/>
    <n v="10"/>
    <x v="166"/>
    <n v="38139.699999999997"/>
    <n v="114179.1"/>
    <n v="0.334034"/>
  </r>
  <r>
    <x v="1"/>
    <n v="395"/>
    <m/>
    <x v="26"/>
    <s v="Meudon"/>
    <x v="208"/>
    <n v="3393.38"/>
    <s v="CA_HT"/>
    <x v="0"/>
    <s v="octobre 24"/>
    <x v="8"/>
    <n v="10"/>
    <x v="167"/>
    <n v="38139.699999999997"/>
    <n v="114179.1"/>
    <n v="0.334034"/>
  </r>
  <r>
    <x v="1"/>
    <n v="396"/>
    <m/>
    <x v="26"/>
    <s v="Meudon"/>
    <x v="209"/>
    <n v="6716.88"/>
    <s v="CA_HT"/>
    <x v="0"/>
    <s v="octobre 24"/>
    <x v="8"/>
    <n v="10"/>
    <x v="168"/>
    <n v="38139.699999999997"/>
    <n v="114179.1"/>
    <n v="0.334034"/>
  </r>
  <r>
    <x v="1"/>
    <n v="397"/>
    <m/>
    <x v="26"/>
    <s v="Meudon"/>
    <x v="210"/>
    <n v="5614.21"/>
    <s v="CA_HT"/>
    <x v="0"/>
    <s v="octobre 24"/>
    <x v="8"/>
    <n v="10"/>
    <x v="169"/>
    <n v="38139.699999999997"/>
    <n v="114179.1"/>
    <n v="0.334034"/>
  </r>
  <r>
    <x v="1"/>
    <n v="398"/>
    <m/>
    <x v="26"/>
    <s v="Meudon"/>
    <x v="213"/>
    <n v="4813.17"/>
    <s v="CA_HT"/>
    <x v="0"/>
    <s v="octobre 24"/>
    <x v="8"/>
    <n v="10"/>
    <x v="172"/>
    <n v="38139.699999999997"/>
    <n v="114179.1"/>
    <n v="0.334034"/>
  </r>
  <r>
    <x v="1"/>
    <n v="399"/>
    <m/>
    <x v="26"/>
    <s v="Meudon"/>
    <x v="211"/>
    <n v="4113.97"/>
    <s v="CA_HT"/>
    <x v="0"/>
    <s v="octobre 24"/>
    <x v="8"/>
    <n v="10"/>
    <x v="170"/>
    <n v="38139.699999999997"/>
    <n v="114179.1"/>
    <n v="0.334034"/>
  </r>
  <r>
    <x v="1"/>
    <n v="400"/>
    <m/>
    <x v="26"/>
    <s v="Meudon"/>
    <x v="212"/>
    <n v="1215.45"/>
    <s v="CA_HT"/>
    <x v="0"/>
    <s v="octobre 24"/>
    <x v="8"/>
    <n v="10"/>
    <x v="171"/>
    <n v="38139.699999999997"/>
    <n v="114179.1"/>
    <n v="0.334034"/>
  </r>
  <r>
    <x v="1"/>
    <n v="401"/>
    <m/>
    <x v="26"/>
    <s v="Meudon"/>
    <x v="758"/>
    <n v="4796.09"/>
    <s v="CA_HT"/>
    <x v="0"/>
    <s v="octobre 24"/>
    <x v="8"/>
    <n v="10"/>
    <x v="214"/>
    <n v="38139.699999999997"/>
    <n v="114179.1"/>
    <n v="0.334034"/>
  </r>
  <r>
    <x v="1"/>
    <n v="402"/>
    <m/>
    <x v="26"/>
    <s v="Meudon"/>
    <x v="759"/>
    <n v="2664.27"/>
    <s v="CA_HT"/>
    <x v="0"/>
    <s v="octobre 24"/>
    <x v="8"/>
    <n v="10"/>
    <x v="215"/>
    <n v="38139.699999999997"/>
    <n v="114179.1"/>
    <n v="0.334034"/>
  </r>
  <r>
    <x v="1"/>
    <n v="403"/>
    <m/>
    <x v="26"/>
    <s v="Meudon"/>
    <x v="216"/>
    <n v="2805.81"/>
    <s v="CA_HT"/>
    <x v="0"/>
    <s v="octobre 24"/>
    <x v="8"/>
    <n v="10"/>
    <x v="175"/>
    <n v="38139.699999999997"/>
    <n v="114179.1"/>
    <n v="0.334034"/>
  </r>
  <r>
    <x v="1"/>
    <n v="404"/>
    <m/>
    <x v="26"/>
    <s v="Meudon"/>
    <x v="214"/>
    <n v="1958.01"/>
    <s v="CA_HT"/>
    <x v="0"/>
    <s v="octobre 24"/>
    <x v="8"/>
    <n v="10"/>
    <x v="173"/>
    <n v="38139.699999999997"/>
    <n v="114179.1"/>
    <n v="0.334034"/>
  </r>
  <r>
    <x v="1"/>
    <n v="405"/>
    <m/>
    <x v="26"/>
    <s v="Meudon"/>
    <x v="215"/>
    <n v="951.76"/>
    <s v="CA_HT"/>
    <x v="0"/>
    <s v="octobre 24"/>
    <x v="8"/>
    <n v="10"/>
    <x v="174"/>
    <n v="38139.699999999997"/>
    <n v="114179.1"/>
    <n v="0.334034"/>
  </r>
  <r>
    <x v="1"/>
    <n v="406"/>
    <m/>
    <x v="26"/>
    <s v="Meudon"/>
    <x v="760"/>
    <n v="1562.72"/>
    <s v="CA_HT"/>
    <x v="0"/>
    <s v="octobre 24"/>
    <x v="8"/>
    <n v="10"/>
    <x v="187"/>
    <n v="38139.699999999997"/>
    <n v="114179.1"/>
    <n v="0.334034"/>
  </r>
  <r>
    <x v="1"/>
    <n v="407"/>
    <m/>
    <x v="26"/>
    <s v="Meudon"/>
    <x v="220"/>
    <n v="2418.35"/>
    <s v="CA_HT"/>
    <x v="0"/>
    <s v="octobre 24"/>
    <x v="8"/>
    <n v="10"/>
    <x v="179"/>
    <n v="38139.699999999997"/>
    <n v="114179.1"/>
    <n v="0.334034"/>
  </r>
  <r>
    <x v="1"/>
    <n v="408"/>
    <m/>
    <x v="26"/>
    <s v="Meudon"/>
    <x v="217"/>
    <n v="3297.06"/>
    <s v="CA_HT"/>
    <x v="0"/>
    <s v="octobre 24"/>
    <x v="8"/>
    <n v="10"/>
    <x v="176"/>
    <n v="38139.699999999997"/>
    <n v="114179.1"/>
    <n v="0.334034"/>
  </r>
  <r>
    <x v="1"/>
    <n v="409"/>
    <m/>
    <x v="26"/>
    <s v="Meudon"/>
    <x v="219"/>
    <n v="2654.18"/>
    <s v="CA_HT"/>
    <x v="0"/>
    <s v="octobre 24"/>
    <x v="8"/>
    <n v="10"/>
    <x v="178"/>
    <n v="38139.699999999997"/>
    <n v="114179.1"/>
    <n v="0.334034"/>
  </r>
  <r>
    <x v="1"/>
    <n v="410"/>
    <m/>
    <x v="26"/>
    <s v="Meudon"/>
    <x v="218"/>
    <n v="1811.36"/>
    <s v="CA_HT"/>
    <x v="0"/>
    <s v="octobre 24"/>
    <x v="8"/>
    <n v="10"/>
    <x v="177"/>
    <n v="38139.699999999997"/>
    <n v="114179.1"/>
    <n v="0.334034"/>
  </r>
  <r>
    <x v="1"/>
    <n v="411"/>
    <m/>
    <x v="26"/>
    <s v="Meudon"/>
    <x v="761"/>
    <n v="1490.85"/>
    <s v="CA_HT"/>
    <x v="0"/>
    <s v="octobre 24"/>
    <x v="8"/>
    <n v="10"/>
    <x v="188"/>
    <n v="38139.699999999997"/>
    <n v="114179.1"/>
    <n v="0.334034"/>
  </r>
  <r>
    <x v="1"/>
    <n v="412"/>
    <m/>
    <x v="26"/>
    <s v="Meudon"/>
    <x v="221"/>
    <n v="907.05"/>
    <s v="CA_HT"/>
    <x v="0"/>
    <s v="octobre 24"/>
    <x v="8"/>
    <n v="10"/>
    <x v="180"/>
    <n v="38139.699999999997"/>
    <n v="114179.1"/>
    <n v="0.334034"/>
  </r>
  <r>
    <x v="1"/>
    <n v="413"/>
    <m/>
    <x v="26"/>
    <s v="Meudon"/>
    <x v="222"/>
    <n v="710.44"/>
    <s v="CA_HT"/>
    <x v="0"/>
    <s v="novembre 24"/>
    <x v="9"/>
    <n v="11"/>
    <x v="24"/>
    <n v="37881.089999999997"/>
    <n v="136205.14000000001"/>
    <n v="0.27811799999999998"/>
  </r>
  <r>
    <x v="1"/>
    <n v="414"/>
    <m/>
    <x v="26"/>
    <s v="Meudon"/>
    <x v="223"/>
    <n v="647.73"/>
    <s v="CA_HT"/>
    <x v="0"/>
    <s v="novembre 24"/>
    <x v="9"/>
    <n v="11"/>
    <x v="25"/>
    <n v="37881.089999999997"/>
    <n v="136205.14000000001"/>
    <n v="0.27811799999999998"/>
  </r>
  <r>
    <x v="1"/>
    <n v="415"/>
    <m/>
    <x v="26"/>
    <s v="Meudon"/>
    <x v="762"/>
    <n v="2190.1"/>
    <s v="CA_HT"/>
    <x v="0"/>
    <s v="novembre 24"/>
    <x v="9"/>
    <n v="11"/>
    <x v="199"/>
    <n v="37881.089999999997"/>
    <n v="136205.14000000001"/>
    <n v="0.27811799999999998"/>
  </r>
  <r>
    <x v="1"/>
    <n v="416"/>
    <m/>
    <x v="26"/>
    <s v="Meudon"/>
    <x v="224"/>
    <n v="9100.4500000000007"/>
    <s v="CA_HT"/>
    <x v="0"/>
    <s v="novembre 24"/>
    <x v="9"/>
    <n v="11"/>
    <x v="26"/>
    <n v="37881.089999999997"/>
    <n v="136205.14000000001"/>
    <n v="0.27811799999999998"/>
  </r>
  <r>
    <x v="1"/>
    <n v="417"/>
    <m/>
    <x v="26"/>
    <s v="Meudon"/>
    <x v="225"/>
    <n v="6301.49"/>
    <s v="CA_HT"/>
    <x v="0"/>
    <s v="novembre 24"/>
    <x v="9"/>
    <n v="11"/>
    <x v="27"/>
    <n v="37881.089999999997"/>
    <n v="136205.14000000001"/>
    <n v="0.27811799999999998"/>
  </r>
  <r>
    <x v="1"/>
    <n v="418"/>
    <m/>
    <x v="26"/>
    <s v="Meudon"/>
    <x v="226"/>
    <n v="8789.06"/>
    <s v="CA_HT"/>
    <x v="0"/>
    <s v="novembre 24"/>
    <x v="9"/>
    <n v="11"/>
    <x v="28"/>
    <n v="37881.089999999997"/>
    <n v="136205.14000000001"/>
    <n v="0.27811799999999998"/>
  </r>
  <r>
    <x v="1"/>
    <n v="419"/>
    <m/>
    <x v="26"/>
    <s v="Meudon"/>
    <x v="227"/>
    <n v="8352.74"/>
    <s v="CA_HT"/>
    <x v="0"/>
    <s v="novembre 24"/>
    <x v="9"/>
    <n v="11"/>
    <x v="29"/>
    <n v="37881.089999999997"/>
    <n v="136205.14000000001"/>
    <n v="0.27811799999999998"/>
  </r>
  <r>
    <x v="1"/>
    <n v="420"/>
    <m/>
    <x v="26"/>
    <s v="Meudon"/>
    <x v="228"/>
    <n v="3820.93"/>
    <s v="CA_HT"/>
    <x v="0"/>
    <s v="novembre 24"/>
    <x v="9"/>
    <n v="11"/>
    <x v="30"/>
    <n v="37881.089999999997"/>
    <n v="136205.14000000001"/>
    <n v="0.27811799999999998"/>
  </r>
  <r>
    <x v="1"/>
    <n v="421"/>
    <m/>
    <x v="26"/>
    <s v="Meudon"/>
    <x v="229"/>
    <n v="560.25"/>
    <s v="CA_HT"/>
    <x v="0"/>
    <s v="novembre 24"/>
    <x v="9"/>
    <n v="11"/>
    <x v="32"/>
    <n v="37881.089999999997"/>
    <n v="136205.14000000001"/>
    <n v="0.27811799999999998"/>
  </r>
  <r>
    <x v="1"/>
    <n v="422"/>
    <m/>
    <x v="26"/>
    <s v="Meudon"/>
    <x v="763"/>
    <n v="1374.27"/>
    <s v="CA_HT"/>
    <x v="0"/>
    <s v="novembre 24"/>
    <x v="9"/>
    <n v="11"/>
    <x v="200"/>
    <n v="37881.089999999997"/>
    <n v="136205.14000000001"/>
    <n v="0.27811799999999998"/>
  </r>
  <r>
    <x v="1"/>
    <n v="423"/>
    <m/>
    <x v="26"/>
    <s v="Meudon"/>
    <x v="764"/>
    <n v="755.24"/>
    <s v="CA_HT"/>
    <x v="0"/>
    <s v="novembre 24"/>
    <x v="9"/>
    <n v="11"/>
    <x v="31"/>
    <n v="37881.089999999997"/>
    <n v="136205.14000000001"/>
    <n v="0.27811799999999998"/>
  </r>
  <r>
    <x v="1"/>
    <n v="424"/>
    <m/>
    <x v="26"/>
    <s v="Meudon"/>
    <x v="230"/>
    <n v="2768.7"/>
    <s v="CA_HT"/>
    <x v="0"/>
    <s v="novembre 24"/>
    <x v="9"/>
    <n v="11"/>
    <x v="33"/>
    <n v="37881.089999999997"/>
    <n v="136205.14000000001"/>
    <n v="0.27811799999999998"/>
  </r>
  <r>
    <x v="1"/>
    <n v="425"/>
    <m/>
    <x v="26"/>
    <s v="Meudon"/>
    <x v="232"/>
    <n v="4968.8100000000004"/>
    <s v="CA_HT"/>
    <x v="0"/>
    <s v="novembre 24"/>
    <x v="9"/>
    <n v="11"/>
    <x v="34"/>
    <n v="37881.089999999997"/>
    <n v="136205.14000000001"/>
    <n v="0.27811799999999998"/>
  </r>
  <r>
    <x v="1"/>
    <n v="426"/>
    <m/>
    <x v="26"/>
    <s v="Meudon"/>
    <x v="231"/>
    <n v="4683.03"/>
    <s v="CA_HT"/>
    <x v="0"/>
    <s v="novembre 24"/>
    <x v="9"/>
    <n v="11"/>
    <x v="35"/>
    <n v="37881.089999999997"/>
    <n v="136205.14000000001"/>
    <n v="0.27811799999999998"/>
  </r>
  <r>
    <x v="1"/>
    <n v="427"/>
    <m/>
    <x v="26"/>
    <s v="Meudon"/>
    <x v="233"/>
    <n v="2477.81"/>
    <s v="CA_HT"/>
    <x v="0"/>
    <s v="novembre 24"/>
    <x v="9"/>
    <n v="11"/>
    <x v="36"/>
    <n v="37881.089999999997"/>
    <n v="136205.14000000001"/>
    <n v="0.27811799999999998"/>
  </r>
  <r>
    <x v="1"/>
    <n v="428"/>
    <m/>
    <x v="26"/>
    <s v="Meudon"/>
    <x v="234"/>
    <n v="1732.24"/>
    <s v="CA_HT"/>
    <x v="0"/>
    <s v="novembre 24"/>
    <x v="9"/>
    <n v="11"/>
    <x v="38"/>
    <n v="37881.089999999997"/>
    <n v="136205.14000000001"/>
    <n v="0.27811799999999998"/>
  </r>
  <r>
    <x v="1"/>
    <n v="429"/>
    <m/>
    <x v="26"/>
    <s v="Meudon"/>
    <x v="765"/>
    <n v="1996.68"/>
    <s v="CA_HT"/>
    <x v="0"/>
    <s v="novembre 24"/>
    <x v="9"/>
    <n v="11"/>
    <x v="201"/>
    <n v="37881.089999999997"/>
    <n v="136205.14000000001"/>
    <n v="0.27811799999999998"/>
  </r>
  <r>
    <x v="1"/>
    <n v="430"/>
    <m/>
    <x v="26"/>
    <s v="Meudon"/>
    <x v="236"/>
    <n v="7481.45"/>
    <s v="CA_HT"/>
    <x v="0"/>
    <s v="novembre 24"/>
    <x v="9"/>
    <n v="11"/>
    <x v="39"/>
    <n v="37881.089999999997"/>
    <n v="136205.14000000001"/>
    <n v="0.27811799999999998"/>
  </r>
  <r>
    <x v="1"/>
    <n v="431"/>
    <m/>
    <x v="26"/>
    <s v="Meudon"/>
    <x v="237"/>
    <n v="4862.13"/>
    <s v="CA_HT"/>
    <x v="0"/>
    <s v="novembre 24"/>
    <x v="9"/>
    <n v="11"/>
    <x v="37"/>
    <n v="37881.089999999997"/>
    <n v="136205.14000000001"/>
    <n v="0.27811799999999998"/>
  </r>
  <r>
    <x v="1"/>
    <n v="432"/>
    <m/>
    <x v="26"/>
    <s v="Meudon"/>
    <x v="235"/>
    <n v="8505.81"/>
    <s v="CA_HT"/>
    <x v="0"/>
    <s v="novembre 24"/>
    <x v="9"/>
    <n v="11"/>
    <x v="40"/>
    <n v="37881.089999999997"/>
    <n v="136205.14000000001"/>
    <n v="0.27811799999999998"/>
  </r>
  <r>
    <x v="1"/>
    <n v="434"/>
    <m/>
    <x v="26"/>
    <s v="Meudon"/>
    <x v="238"/>
    <n v="7985.2"/>
    <s v="CA_HT"/>
    <x v="0"/>
    <s v="novembre 24"/>
    <x v="9"/>
    <n v="11"/>
    <x v="41"/>
    <n v="37881.089999999997"/>
    <n v="136205.14000000001"/>
    <n v="0.27811799999999998"/>
  </r>
  <r>
    <x v="1"/>
    <n v="435"/>
    <m/>
    <x v="26"/>
    <s v="Meudon"/>
    <x v="239"/>
    <n v="4093.63"/>
    <s v="CA_HT"/>
    <x v="0"/>
    <s v="novembre 24"/>
    <x v="9"/>
    <n v="11"/>
    <x v="42"/>
    <n v="37881.089999999997"/>
    <n v="136205.14000000001"/>
    <n v="0.27811799999999998"/>
  </r>
  <r>
    <x v="1"/>
    <n v="436"/>
    <m/>
    <x v="26"/>
    <s v="Meudon"/>
    <x v="240"/>
    <n v="454.1"/>
    <s v="CA_HT"/>
    <x v="0"/>
    <s v="novembre 24"/>
    <x v="9"/>
    <n v="11"/>
    <x v="43"/>
    <n v="37881.089999999997"/>
    <n v="136205.14000000001"/>
    <n v="0.27811799999999998"/>
  </r>
  <r>
    <x v="1"/>
    <n v="437"/>
    <m/>
    <x v="26"/>
    <s v="Meudon"/>
    <x v="766"/>
    <n v="4568.5600000000004"/>
    <s v="CA_HT"/>
    <x v="0"/>
    <s v="novembre 24"/>
    <x v="9"/>
    <n v="11"/>
    <x v="202"/>
    <n v="37881.089999999997"/>
    <n v="136205.14000000001"/>
    <n v="0.27811799999999998"/>
  </r>
  <r>
    <x v="1"/>
    <n v="438"/>
    <m/>
    <x v="26"/>
    <s v="Meudon"/>
    <x v="241"/>
    <n v="5898.4"/>
    <s v="CA_HT"/>
    <x v="0"/>
    <s v="novembre 24"/>
    <x v="9"/>
    <n v="11"/>
    <x v="44"/>
    <n v="37881.089999999997"/>
    <n v="136205.14000000001"/>
    <n v="0.27811799999999998"/>
  </r>
  <r>
    <x v="1"/>
    <n v="439"/>
    <m/>
    <x v="26"/>
    <s v="Meudon"/>
    <x v="242"/>
    <n v="14675.87"/>
    <s v="CA_HT"/>
    <x v="0"/>
    <s v="novembre 24"/>
    <x v="9"/>
    <n v="11"/>
    <x v="45"/>
    <n v="37881.089999999997"/>
    <n v="136205.14000000001"/>
    <n v="0.27811799999999998"/>
  </r>
  <r>
    <x v="1"/>
    <n v="440"/>
    <m/>
    <x v="26"/>
    <s v="Meudon"/>
    <x v="243"/>
    <n v="4583.54"/>
    <s v="CA_HT"/>
    <x v="0"/>
    <s v="novembre 24"/>
    <x v="9"/>
    <n v="11"/>
    <x v="46"/>
    <n v="37881.089999999997"/>
    <n v="136205.14000000001"/>
    <n v="0.27811799999999998"/>
  </r>
  <r>
    <x v="1"/>
    <n v="441"/>
    <m/>
    <x v="26"/>
    <s v="Meudon"/>
    <x v="244"/>
    <n v="9518.49"/>
    <s v="CA_HT"/>
    <x v="0"/>
    <s v="novembre 24"/>
    <x v="9"/>
    <n v="11"/>
    <x v="47"/>
    <n v="37881.089999999997"/>
    <n v="136205.14000000001"/>
    <n v="0.27811799999999998"/>
  </r>
  <r>
    <x v="1"/>
    <n v="444"/>
    <m/>
    <x v="26"/>
    <s v="Meudon"/>
    <x v="246"/>
    <n v="1654.35"/>
    <s v="CA_HT"/>
    <x v="0"/>
    <s v="novembre 24"/>
    <x v="9"/>
    <n v="11"/>
    <x v="49"/>
    <n v="37881.089999999997"/>
    <n v="136205.14000000001"/>
    <n v="0.27811799999999998"/>
  </r>
  <r>
    <x v="1"/>
    <n v="445"/>
    <m/>
    <x v="26"/>
    <s v="Meudon"/>
    <x v="245"/>
    <n v="693.64"/>
    <s v="CA_HT"/>
    <x v="0"/>
    <s v="novembre 24"/>
    <x v="9"/>
    <n v="11"/>
    <x v="48"/>
    <n v="37881.089999999997"/>
    <n v="136205.14000000001"/>
    <n v="0.27811799999999998"/>
  </r>
  <r>
    <x v="1"/>
    <n v="446"/>
    <m/>
    <x v="26"/>
    <s v="Meudon"/>
    <x v="767"/>
    <n v="8967.67"/>
    <s v="CA_HT"/>
    <x v="0"/>
    <s v="décembre 24"/>
    <x v="10"/>
    <n v="12"/>
    <x v="190"/>
    <n v="27873.34"/>
    <n v="105083.44"/>
    <n v="0.26524999999999999"/>
  </r>
  <r>
    <x v="1"/>
    <n v="447"/>
    <m/>
    <x v="26"/>
    <s v="Meudon"/>
    <x v="247"/>
    <n v="5920.55"/>
    <s v="CA_HT"/>
    <x v="0"/>
    <s v="décembre 24"/>
    <x v="10"/>
    <n v="12"/>
    <x v="131"/>
    <n v="27873.34"/>
    <n v="105083.44"/>
    <n v="0.26524999999999999"/>
  </r>
  <r>
    <x v="1"/>
    <n v="448"/>
    <m/>
    <x v="26"/>
    <s v="Meudon"/>
    <x v="248"/>
    <n v="7276.8"/>
    <s v="CA_HT"/>
    <x v="0"/>
    <s v="décembre 24"/>
    <x v="10"/>
    <n v="12"/>
    <x v="132"/>
    <n v="27873.34"/>
    <n v="105083.44"/>
    <n v="0.26524999999999999"/>
  </r>
  <r>
    <x v="1"/>
    <n v="449"/>
    <m/>
    <x v="26"/>
    <s v="Meudon"/>
    <x v="249"/>
    <n v="6339.77"/>
    <s v="CA_HT"/>
    <x v="0"/>
    <s v="décembre 24"/>
    <x v="10"/>
    <n v="12"/>
    <x v="134"/>
    <n v="27873.34"/>
    <n v="105083.44"/>
    <n v="0.26524999999999999"/>
  </r>
  <r>
    <x v="1"/>
    <n v="450"/>
    <m/>
    <x v="26"/>
    <s v="Meudon"/>
    <x v="250"/>
    <n v="3556.26"/>
    <s v="CA_HT"/>
    <x v="0"/>
    <s v="décembre 24"/>
    <x v="10"/>
    <n v="12"/>
    <x v="133"/>
    <n v="27873.34"/>
    <n v="105083.44"/>
    <n v="0.26524999999999999"/>
  </r>
  <r>
    <x v="1"/>
    <n v="451"/>
    <m/>
    <x v="26"/>
    <s v="Meudon"/>
    <x v="252"/>
    <n v="1226.3900000000001"/>
    <s v="CA_HT"/>
    <x v="0"/>
    <s v="décembre 24"/>
    <x v="10"/>
    <n v="12"/>
    <x v="136"/>
    <n v="27873.34"/>
    <n v="105083.44"/>
    <n v="0.26524999999999999"/>
  </r>
  <r>
    <x v="1"/>
    <n v="452"/>
    <m/>
    <x v="26"/>
    <s v="Meudon"/>
    <x v="251"/>
    <n v="1060.94"/>
    <s v="CA_HT"/>
    <x v="0"/>
    <s v="décembre 24"/>
    <x v="10"/>
    <n v="12"/>
    <x v="135"/>
    <n v="27873.34"/>
    <n v="105083.44"/>
    <n v="0.26524999999999999"/>
  </r>
  <r>
    <x v="1"/>
    <n v="453"/>
    <m/>
    <x v="26"/>
    <s v="Meudon"/>
    <x v="768"/>
    <n v="2937.24"/>
    <s v="CA_HT"/>
    <x v="0"/>
    <s v="décembre 24"/>
    <x v="10"/>
    <n v="12"/>
    <x v="191"/>
    <n v="27873.34"/>
    <n v="105083.44"/>
    <n v="0.26524999999999999"/>
  </r>
  <r>
    <x v="1"/>
    <n v="454"/>
    <m/>
    <x v="26"/>
    <s v="Meudon"/>
    <x v="769"/>
    <n v="5232.54"/>
    <s v="CA_HT"/>
    <x v="0"/>
    <s v="décembre 24"/>
    <x v="10"/>
    <n v="12"/>
    <x v="137"/>
    <n v="27873.34"/>
    <n v="105083.44"/>
    <n v="0.26524999999999999"/>
  </r>
  <r>
    <x v="1"/>
    <n v="455"/>
    <m/>
    <x v="26"/>
    <s v="Meudon"/>
    <x v="253"/>
    <n v="9270.5300000000007"/>
    <s v="CA_HT"/>
    <x v="0"/>
    <s v="décembre 24"/>
    <x v="10"/>
    <n v="12"/>
    <x v="138"/>
    <n v="27873.34"/>
    <n v="105083.44"/>
    <n v="0.26524999999999999"/>
  </r>
  <r>
    <x v="1"/>
    <n v="456"/>
    <m/>
    <x v="26"/>
    <s v="Meudon"/>
    <x v="254"/>
    <n v="6535.73"/>
    <s v="CA_HT"/>
    <x v="0"/>
    <s v="décembre 24"/>
    <x v="10"/>
    <n v="12"/>
    <x v="139"/>
    <n v="27873.34"/>
    <n v="105083.44"/>
    <n v="0.26524999999999999"/>
  </r>
  <r>
    <x v="1"/>
    <n v="457"/>
    <m/>
    <x v="26"/>
    <s v="Meudon"/>
    <x v="255"/>
    <n v="13649.51"/>
    <s v="CA_HT"/>
    <x v="0"/>
    <s v="décembre 24"/>
    <x v="10"/>
    <n v="12"/>
    <x v="140"/>
    <n v="27873.34"/>
    <n v="105083.44"/>
    <n v="0.26524999999999999"/>
  </r>
  <r>
    <x v="1"/>
    <n v="458"/>
    <m/>
    <x v="26"/>
    <s v="Meudon"/>
    <x v="256"/>
    <n v="1949.99"/>
    <s v="CA_HT"/>
    <x v="0"/>
    <s v="décembre 24"/>
    <x v="10"/>
    <n v="12"/>
    <x v="141"/>
    <n v="27873.34"/>
    <n v="105083.44"/>
    <n v="0.26524999999999999"/>
  </r>
  <r>
    <x v="1"/>
    <n v="459"/>
    <m/>
    <x v="26"/>
    <s v="Meudon"/>
    <x v="257"/>
    <n v="707.3"/>
    <s v="CA_HT"/>
    <x v="0"/>
    <s v="décembre 24"/>
    <x v="10"/>
    <n v="12"/>
    <x v="142"/>
    <n v="27873.34"/>
    <n v="105083.44"/>
    <n v="0.26524999999999999"/>
  </r>
  <r>
    <x v="1"/>
    <n v="460"/>
    <m/>
    <x v="26"/>
    <s v="Meudon"/>
    <x v="260"/>
    <n v="702.72"/>
    <s v="CA_HT"/>
    <x v="0"/>
    <s v="décembre 24"/>
    <x v="10"/>
    <n v="12"/>
    <x v="181"/>
    <n v="27873.34"/>
    <n v="105083.44"/>
    <n v="0.26524999999999999"/>
  </r>
  <r>
    <x v="1"/>
    <n v="461"/>
    <m/>
    <x v="26"/>
    <s v="Meudon"/>
    <x v="258"/>
    <n v="5679.74"/>
    <s v="CA_HT"/>
    <x v="0"/>
    <s v="décembre 24"/>
    <x v="10"/>
    <n v="12"/>
    <x v="144"/>
    <n v="27873.34"/>
    <n v="105083.44"/>
    <n v="0.26524999999999999"/>
  </r>
  <r>
    <x v="1"/>
    <n v="462"/>
    <m/>
    <x v="26"/>
    <s v="Meudon"/>
    <x v="259"/>
    <n v="8343.32"/>
    <s v="CA_HT"/>
    <x v="0"/>
    <s v="décembre 24"/>
    <x v="10"/>
    <n v="12"/>
    <x v="143"/>
    <n v="27873.34"/>
    <n v="105083.44"/>
    <n v="0.26524999999999999"/>
  </r>
  <r>
    <x v="1"/>
    <n v="463"/>
    <m/>
    <x v="26"/>
    <s v="Meudon"/>
    <x v="261"/>
    <n v="5169.78"/>
    <s v="CA_HT"/>
    <x v="0"/>
    <s v="décembre 24"/>
    <x v="10"/>
    <n v="12"/>
    <x v="145"/>
    <n v="27873.34"/>
    <n v="105083.44"/>
    <n v="0.26524999999999999"/>
  </r>
  <r>
    <x v="1"/>
    <n v="464"/>
    <m/>
    <x v="26"/>
    <s v="Meudon"/>
    <x v="262"/>
    <n v="3311.99"/>
    <s v="CA_HT"/>
    <x v="0"/>
    <s v="décembre 24"/>
    <x v="10"/>
    <n v="12"/>
    <x v="146"/>
    <n v="27873.34"/>
    <n v="105083.44"/>
    <n v="0.26524999999999999"/>
  </r>
  <r>
    <x v="1"/>
    <n v="465"/>
    <m/>
    <x v="26"/>
    <s v="Meudon"/>
    <x v="265"/>
    <n v="696.36"/>
    <s v="CA_HT"/>
    <x v="0"/>
    <s v="décembre 24"/>
    <x v="10"/>
    <n v="12"/>
    <x v="147"/>
    <n v="27873.34"/>
    <n v="105083.44"/>
    <n v="0.26524999999999999"/>
  </r>
  <r>
    <x v="1"/>
    <n v="466"/>
    <m/>
    <x v="26"/>
    <s v="Meudon"/>
    <x v="263"/>
    <n v="505.46"/>
    <s v="CA_HT"/>
    <x v="0"/>
    <s v="décembre 24"/>
    <x v="10"/>
    <n v="12"/>
    <x v="148"/>
    <n v="27873.34"/>
    <n v="105083.44"/>
    <n v="0.26524999999999999"/>
  </r>
  <r>
    <x v="1"/>
    <n v="467"/>
    <m/>
    <x v="26"/>
    <s v="Meudon"/>
    <x v="770"/>
    <n v="360.91"/>
    <s v="CA_HT"/>
    <x v="0"/>
    <s v="décembre 24"/>
    <x v="10"/>
    <n v="12"/>
    <x v="193"/>
    <n v="27873.34"/>
    <n v="105083.44"/>
    <n v="0.26524999999999999"/>
  </r>
  <r>
    <x v="1"/>
    <n v="468"/>
    <m/>
    <x v="26"/>
    <s v="Meudon"/>
    <x v="264"/>
    <n v="229.09"/>
    <s v="CA_HT"/>
    <x v="0"/>
    <s v="décembre 24"/>
    <x v="10"/>
    <n v="12"/>
    <x v="149"/>
    <n v="27873.34"/>
    <n v="105083.44"/>
    <n v="0.26524999999999999"/>
  </r>
  <r>
    <x v="1"/>
    <n v="469"/>
    <m/>
    <x v="26"/>
    <s v="Meudon"/>
    <x v="771"/>
    <n v="362.26"/>
    <s v="CA_HT"/>
    <x v="0"/>
    <s v="décembre 24"/>
    <x v="10"/>
    <n v="12"/>
    <x v="150"/>
    <n v="27873.34"/>
    <n v="105083.44"/>
    <n v="0.26524999999999999"/>
  </r>
  <r>
    <x v="1"/>
    <n v="470"/>
    <m/>
    <x v="26"/>
    <s v="Meudon"/>
    <x v="772"/>
    <n v="319.99"/>
    <s v="CA_HT"/>
    <x v="0"/>
    <s v="décembre 24"/>
    <x v="10"/>
    <n v="12"/>
    <x v="192"/>
    <n v="27873.34"/>
    <n v="105083.44"/>
    <n v="0.26524999999999999"/>
  </r>
  <r>
    <x v="1"/>
    <n v="471"/>
    <m/>
    <x v="26"/>
    <s v="Meudon"/>
    <x v="773"/>
    <n v="550.9"/>
    <s v="CA_HT"/>
    <x v="0"/>
    <s v="décembre 24"/>
    <x v="10"/>
    <n v="12"/>
    <x v="151"/>
    <n v="27873.34"/>
    <n v="105083.44"/>
    <n v="0.26524999999999999"/>
  </r>
  <r>
    <x v="1"/>
    <n v="472"/>
    <m/>
    <x v="26"/>
    <s v="Meudon"/>
    <x v="267"/>
    <n v="1024.57"/>
    <s v="CA_HT"/>
    <x v="0"/>
    <s v="décembre 24"/>
    <x v="10"/>
    <n v="12"/>
    <x v="152"/>
    <n v="27873.34"/>
    <n v="105083.44"/>
    <n v="0.26524999999999999"/>
  </r>
  <r>
    <x v="1"/>
    <n v="473"/>
    <m/>
    <x v="26"/>
    <s v="Meudon"/>
    <x v="774"/>
    <n v="910.96"/>
    <s v="CA_HT"/>
    <x v="0"/>
    <s v="décembre 24"/>
    <x v="10"/>
    <n v="12"/>
    <x v="213"/>
    <n v="27873.34"/>
    <n v="105083.44"/>
    <n v="0.26524999999999999"/>
  </r>
  <r>
    <x v="1"/>
    <n v="474"/>
    <m/>
    <x v="26"/>
    <s v="Meudon"/>
    <x v="775"/>
    <n v="799.13"/>
    <s v="CA_HT"/>
    <x v="0"/>
    <s v="décembre 24"/>
    <x v="10"/>
    <n v="12"/>
    <x v="153"/>
    <n v="27873.34"/>
    <n v="105083.44"/>
    <n v="0.26524999999999999"/>
  </r>
  <r>
    <x v="1"/>
    <n v="475"/>
    <m/>
    <x v="26"/>
    <s v="Meudon"/>
    <x v="266"/>
    <n v="1061.4000000000001"/>
    <s v="CA_HT"/>
    <x v="0"/>
    <s v="décembre 24"/>
    <x v="10"/>
    <n v="12"/>
    <x v="182"/>
    <n v="27873.34"/>
    <n v="105083.44"/>
    <n v="0.26524999999999999"/>
  </r>
  <r>
    <x v="1"/>
    <n v="476"/>
    <m/>
    <x v="26"/>
    <s v="Meudon"/>
    <x v="271"/>
    <n v="688.13"/>
    <s v="CA_HT"/>
    <x v="1"/>
    <s v="janvier 25"/>
    <x v="11"/>
    <n v="1"/>
    <x v="183"/>
    <n v="46352.82"/>
    <n v="160178.82"/>
    <n v="0.28938199999999997"/>
  </r>
  <r>
    <x v="1"/>
    <n v="477"/>
    <m/>
    <x v="26"/>
    <s v="Meudon"/>
    <x v="776"/>
    <n v="423.64"/>
    <s v="CA_HT"/>
    <x v="0"/>
    <s v="décembre 24"/>
    <x v="10"/>
    <n v="12"/>
    <x v="212"/>
    <n v="27873.34"/>
    <n v="105083.44"/>
    <n v="0.26524999999999999"/>
  </r>
  <r>
    <x v="1"/>
    <n v="478"/>
    <m/>
    <x v="26"/>
    <s v="Meudon"/>
    <x v="269"/>
    <n v="399.99"/>
    <s v="CA_HT"/>
    <x v="1"/>
    <s v="janvier 25"/>
    <x v="11"/>
    <n v="1"/>
    <x v="74"/>
    <n v="46352.82"/>
    <n v="160178.82"/>
    <n v="0.28938199999999997"/>
  </r>
  <r>
    <x v="1"/>
    <n v="479"/>
    <m/>
    <x v="26"/>
    <s v="Meudon"/>
    <x v="268"/>
    <n v="395.45"/>
    <s v="CA_HT"/>
    <x v="1"/>
    <s v="janvier 25"/>
    <x v="11"/>
    <n v="1"/>
    <x v="73"/>
    <n v="46352.82"/>
    <n v="160178.82"/>
    <n v="0.28938199999999997"/>
  </r>
  <r>
    <x v="1"/>
    <n v="480"/>
    <m/>
    <x v="26"/>
    <s v="Meudon"/>
    <x v="270"/>
    <n v="574.55999999999995"/>
    <s v="CA_HT"/>
    <x v="1"/>
    <s v="janvier 25"/>
    <x v="11"/>
    <n v="1"/>
    <x v="72"/>
    <n v="46352.82"/>
    <n v="160178.82"/>
    <n v="0.28938199999999997"/>
  </r>
  <r>
    <x v="1"/>
    <n v="481"/>
    <m/>
    <x v="26"/>
    <s v="Meudon"/>
    <x v="777"/>
    <n v="191.78"/>
    <s v="CA_HT"/>
    <x v="1"/>
    <s v="janvier 25"/>
    <x v="11"/>
    <n v="1"/>
    <x v="207"/>
    <n v="46352.82"/>
    <n v="160178.82"/>
    <n v="0.28938199999999997"/>
  </r>
  <r>
    <x v="1"/>
    <n v="482"/>
    <m/>
    <x v="26"/>
    <s v="Meudon"/>
    <x v="275"/>
    <n v="9416.9500000000007"/>
    <s v="CA_HT"/>
    <x v="1"/>
    <s v="janvier 25"/>
    <x v="11"/>
    <n v="1"/>
    <x v="76"/>
    <n v="46352.82"/>
    <n v="160178.82"/>
    <n v="0.28938199999999997"/>
  </r>
  <r>
    <x v="1"/>
    <n v="483"/>
    <m/>
    <x v="26"/>
    <s v="Meudon"/>
    <x v="273"/>
    <n v="12259.8"/>
    <s v="CA_HT"/>
    <x v="1"/>
    <s v="janvier 25"/>
    <x v="11"/>
    <n v="1"/>
    <x v="75"/>
    <n v="46352.82"/>
    <n v="160178.82"/>
    <n v="0.28938199999999997"/>
  </r>
  <r>
    <x v="1"/>
    <n v="484"/>
    <m/>
    <x v="26"/>
    <s v="Meudon"/>
    <x v="272"/>
    <n v="7172.82"/>
    <s v="CA_HT"/>
    <x v="1"/>
    <s v="janvier 25"/>
    <x v="11"/>
    <n v="1"/>
    <x v="184"/>
    <n v="46352.82"/>
    <n v="160178.82"/>
    <n v="0.28938199999999997"/>
  </r>
  <r>
    <x v="1"/>
    <n v="485"/>
    <m/>
    <x v="26"/>
    <s v="Meudon"/>
    <x v="274"/>
    <n v="15113.15"/>
    <s v="CA_HT"/>
    <x v="1"/>
    <s v="janvier 25"/>
    <x v="11"/>
    <n v="1"/>
    <x v="78"/>
    <n v="46352.82"/>
    <n v="160178.82"/>
    <n v="0.28938199999999997"/>
  </r>
  <r>
    <x v="1"/>
    <n v="486"/>
    <m/>
    <x v="26"/>
    <s v="Meudon"/>
    <x v="277"/>
    <n v="4399.26"/>
    <s v="CA_HT"/>
    <x v="1"/>
    <s v="janvier 25"/>
    <x v="11"/>
    <n v="1"/>
    <x v="79"/>
    <n v="46352.82"/>
    <n v="160178.82"/>
    <n v="0.28938199999999997"/>
  </r>
  <r>
    <x v="1"/>
    <n v="487"/>
    <m/>
    <x v="26"/>
    <s v="Meudon"/>
    <x v="276"/>
    <n v="4592.71"/>
    <s v="CA_HT"/>
    <x v="1"/>
    <s v="janvier 25"/>
    <x v="11"/>
    <n v="1"/>
    <x v="77"/>
    <n v="46352.82"/>
    <n v="160178.82"/>
    <n v="0.28938199999999997"/>
  </r>
  <r>
    <x v="1"/>
    <n v="488"/>
    <m/>
    <x v="26"/>
    <s v="Meudon"/>
    <x v="778"/>
    <n v="1468.75"/>
    <s v="CA_HT"/>
    <x v="1"/>
    <s v="janvier 25"/>
    <x v="11"/>
    <n v="1"/>
    <x v="208"/>
    <n v="46352.82"/>
    <n v="160178.82"/>
    <n v="0.28938199999999997"/>
  </r>
  <r>
    <x v="1"/>
    <n v="489"/>
    <m/>
    <x v="26"/>
    <s v="Meudon"/>
    <x v="779"/>
    <n v="4693.6400000000003"/>
    <s v="CA_HT"/>
    <x v="1"/>
    <s v="janvier 25"/>
    <x v="11"/>
    <n v="1"/>
    <x v="81"/>
    <n v="46352.82"/>
    <n v="160178.82"/>
    <n v="0.28938199999999997"/>
  </r>
  <r>
    <x v="1"/>
    <n v="490"/>
    <m/>
    <x v="26"/>
    <s v="Meudon"/>
    <x v="279"/>
    <n v="7633.9"/>
    <s v="CA_HT"/>
    <x v="1"/>
    <s v="janvier 25"/>
    <x v="11"/>
    <n v="1"/>
    <x v="80"/>
    <n v="46352.82"/>
    <n v="160178.82"/>
    <n v="0.28938199999999997"/>
  </r>
  <r>
    <x v="1"/>
    <n v="491"/>
    <m/>
    <x v="26"/>
    <s v="Meudon"/>
    <x v="278"/>
    <n v="4657.9399999999996"/>
    <s v="CA_HT"/>
    <x v="1"/>
    <s v="janvier 25"/>
    <x v="11"/>
    <n v="1"/>
    <x v="82"/>
    <n v="46352.82"/>
    <n v="160178.82"/>
    <n v="0.28938199999999997"/>
  </r>
  <r>
    <x v="1"/>
    <n v="492"/>
    <m/>
    <x v="26"/>
    <s v="Meudon"/>
    <x v="280"/>
    <n v="5850.26"/>
    <s v="CA_HT"/>
    <x v="1"/>
    <s v="janvier 25"/>
    <x v="11"/>
    <n v="1"/>
    <x v="83"/>
    <n v="46352.82"/>
    <n v="160178.82"/>
    <n v="0.28938199999999997"/>
  </r>
  <r>
    <x v="1"/>
    <n v="493"/>
    <m/>
    <x v="26"/>
    <s v="Meudon"/>
    <x v="281"/>
    <n v="3928.33"/>
    <s v="CA_HT"/>
    <x v="1"/>
    <s v="janvier 25"/>
    <x v="11"/>
    <n v="1"/>
    <x v="84"/>
    <n v="46352.82"/>
    <n v="160178.82"/>
    <n v="0.28938199999999997"/>
  </r>
  <r>
    <x v="1"/>
    <n v="494"/>
    <m/>
    <x v="26"/>
    <s v="Meudon"/>
    <x v="282"/>
    <n v="489.07"/>
    <s v="CA_HT"/>
    <x v="1"/>
    <s v="janvier 25"/>
    <x v="11"/>
    <n v="1"/>
    <x v="86"/>
    <n v="46352.82"/>
    <n v="160178.82"/>
    <n v="0.28938199999999997"/>
  </r>
  <r>
    <x v="1"/>
    <n v="495"/>
    <m/>
    <x v="26"/>
    <s v="Meudon"/>
    <x v="283"/>
    <n v="2090.6799999999998"/>
    <s v="CA_HT"/>
    <x v="1"/>
    <s v="janvier 25"/>
    <x v="11"/>
    <n v="1"/>
    <x v="185"/>
    <n v="46352.82"/>
    <n v="160178.82"/>
    <n v="0.28938199999999997"/>
  </r>
  <r>
    <x v="1"/>
    <n v="496"/>
    <m/>
    <x v="26"/>
    <s v="Meudon"/>
    <x v="780"/>
    <n v="8860.5300000000007"/>
    <s v="CA_HT"/>
    <x v="1"/>
    <s v="janvier 25"/>
    <x v="11"/>
    <n v="1"/>
    <x v="194"/>
    <n v="46352.82"/>
    <n v="160178.82"/>
    <n v="0.28938199999999997"/>
  </r>
  <r>
    <x v="1"/>
    <n v="497"/>
    <m/>
    <x v="26"/>
    <s v="Meudon"/>
    <x v="284"/>
    <n v="11990.51"/>
    <s v="CA_HT"/>
    <x v="1"/>
    <s v="janvier 25"/>
    <x v="11"/>
    <n v="1"/>
    <x v="85"/>
    <n v="46352.82"/>
    <n v="160178.82"/>
    <n v="0.28938199999999997"/>
  </r>
  <r>
    <x v="1"/>
    <n v="498"/>
    <m/>
    <x v="26"/>
    <s v="Meudon"/>
    <x v="285"/>
    <n v="9034.17"/>
    <s v="CA_HT"/>
    <x v="1"/>
    <s v="janvier 25"/>
    <x v="11"/>
    <n v="1"/>
    <x v="87"/>
    <n v="46352.82"/>
    <n v="160178.82"/>
    <n v="0.28938199999999997"/>
  </r>
  <r>
    <x v="1"/>
    <n v="499"/>
    <m/>
    <x v="26"/>
    <s v="Meudon"/>
    <x v="286"/>
    <n v="11307.76"/>
    <s v="CA_HT"/>
    <x v="1"/>
    <s v="janvier 25"/>
    <x v="11"/>
    <n v="1"/>
    <x v="88"/>
    <n v="46352.82"/>
    <n v="160178.82"/>
    <n v="0.28938199999999997"/>
  </r>
  <r>
    <x v="1"/>
    <n v="500"/>
    <m/>
    <x v="26"/>
    <s v="Meudon"/>
    <x v="287"/>
    <n v="4962.67"/>
    <s v="CA_HT"/>
    <x v="1"/>
    <s v="janvier 25"/>
    <x v="11"/>
    <n v="1"/>
    <x v="89"/>
    <n v="46352.82"/>
    <n v="160178.82"/>
    <n v="0.28938199999999997"/>
  </r>
  <r>
    <x v="1"/>
    <n v="501"/>
    <m/>
    <x v="26"/>
    <s v="Meudon"/>
    <x v="288"/>
    <n v="516.38"/>
    <s v="CA_HT"/>
    <x v="1"/>
    <s v="janvier 25"/>
    <x v="11"/>
    <n v="1"/>
    <x v="90"/>
    <n v="46352.82"/>
    <n v="160178.82"/>
    <n v="0.28938199999999997"/>
  </r>
  <r>
    <x v="1"/>
    <n v="502"/>
    <m/>
    <x v="26"/>
    <s v="Meudon"/>
    <x v="781"/>
    <n v="1124.52"/>
    <s v="CA_HT"/>
    <x v="1"/>
    <s v="janvier 25"/>
    <x v="11"/>
    <n v="1"/>
    <x v="94"/>
    <n v="46352.82"/>
    <n v="160178.82"/>
    <n v="0.28938199999999997"/>
  </r>
  <r>
    <x v="1"/>
    <n v="503"/>
    <m/>
    <x v="26"/>
    <s v="Meudon"/>
    <x v="782"/>
    <n v="2840.67"/>
    <s v="CA_HT"/>
    <x v="1"/>
    <s v="janvier 25"/>
    <x v="11"/>
    <n v="1"/>
    <x v="93"/>
    <n v="46352.82"/>
    <n v="160178.82"/>
    <n v="0.28938199999999997"/>
  </r>
  <r>
    <x v="1"/>
    <n v="504"/>
    <m/>
    <x v="26"/>
    <s v="Meudon"/>
    <x v="289"/>
    <n v="4345.3900000000003"/>
    <s v="CA_HT"/>
    <x v="1"/>
    <s v="janvier 25"/>
    <x v="11"/>
    <n v="1"/>
    <x v="92"/>
    <n v="46352.82"/>
    <n v="160178.82"/>
    <n v="0.28938199999999997"/>
  </r>
  <r>
    <x v="1"/>
    <n v="506"/>
    <m/>
    <x v="26"/>
    <s v="Meudon"/>
    <x v="290"/>
    <n v="8103.29"/>
    <s v="CA_HT"/>
    <x v="1"/>
    <s v="janvier 25"/>
    <x v="11"/>
    <n v="1"/>
    <x v="91"/>
    <n v="46352.82"/>
    <n v="160178.82"/>
    <n v="0.28938199999999997"/>
  </r>
  <r>
    <x v="1"/>
    <n v="507"/>
    <m/>
    <x v="26"/>
    <s v="Meudon"/>
    <x v="291"/>
    <n v="4106.6899999999996"/>
    <s v="CA_HT"/>
    <x v="1"/>
    <s v="janvier 25"/>
    <x v="11"/>
    <n v="1"/>
    <x v="95"/>
    <n v="46352.82"/>
    <n v="160178.82"/>
    <n v="0.28938199999999997"/>
  </r>
  <r>
    <x v="1"/>
    <n v="508"/>
    <m/>
    <x v="26"/>
    <s v="Meudon"/>
    <x v="783"/>
    <n v="6969.07"/>
    <s v="CA_HT"/>
    <x v="1"/>
    <s v="janvier 25"/>
    <x v="11"/>
    <n v="1"/>
    <x v="96"/>
    <n v="46352.82"/>
    <n v="160178.82"/>
    <n v="0.28938199999999997"/>
  </r>
  <r>
    <x v="1"/>
    <n v="509"/>
    <m/>
    <x v="26"/>
    <s v="Meudon"/>
    <x v="292"/>
    <n v="577.24"/>
    <s v="CA_HT"/>
    <x v="1"/>
    <s v="février 25"/>
    <x v="0"/>
    <n v="2"/>
    <x v="97"/>
    <n v="33593.51"/>
    <n v="99736.72"/>
    <n v="0.33682200000000001"/>
  </r>
  <r>
    <x v="1"/>
    <n v="510"/>
    <m/>
    <x v="26"/>
    <s v="Meudon"/>
    <x v="294"/>
    <n v="1261.6400000000001"/>
    <s v="CA_HT"/>
    <x v="1"/>
    <s v="février 25"/>
    <x v="0"/>
    <n v="2"/>
    <x v="116"/>
    <n v="33593.51"/>
    <n v="99736.72"/>
    <n v="0.33682200000000001"/>
  </r>
  <r>
    <x v="1"/>
    <n v="511"/>
    <m/>
    <x v="26"/>
    <s v="Meudon"/>
    <x v="293"/>
    <n v="2272.5500000000002"/>
    <s v="CA_HT"/>
    <x v="1"/>
    <s v="février 25"/>
    <x v="0"/>
    <n v="2"/>
    <x v="98"/>
    <n v="33593.51"/>
    <n v="99736.72"/>
    <n v="0.33682200000000001"/>
  </r>
  <r>
    <x v="1"/>
    <n v="512"/>
    <m/>
    <x v="26"/>
    <s v="Meudon"/>
    <x v="295"/>
    <n v="5975.14"/>
    <s v="CA_HT"/>
    <x v="1"/>
    <s v="février 25"/>
    <x v="0"/>
    <n v="2"/>
    <x v="99"/>
    <n v="33593.51"/>
    <n v="99736.72"/>
    <n v="0.33682200000000001"/>
  </r>
  <r>
    <x v="1"/>
    <n v="513"/>
    <m/>
    <x v="26"/>
    <s v="Meudon"/>
    <x v="296"/>
    <n v="6909.72"/>
    <s v="CA_HT"/>
    <x v="1"/>
    <s v="février 25"/>
    <x v="0"/>
    <n v="2"/>
    <x v="100"/>
    <n v="33593.51"/>
    <n v="99736.72"/>
    <n v="0.33682200000000001"/>
  </r>
  <r>
    <x v="1"/>
    <n v="514"/>
    <m/>
    <x v="26"/>
    <s v="Meudon"/>
    <x v="297"/>
    <n v="7107.02"/>
    <s v="CA_HT"/>
    <x v="1"/>
    <s v="février 25"/>
    <x v="0"/>
    <n v="2"/>
    <x v="101"/>
    <n v="33593.51"/>
    <n v="99736.72"/>
    <n v="0.33682200000000001"/>
  </r>
  <r>
    <x v="1"/>
    <n v="515"/>
    <m/>
    <x v="26"/>
    <s v="Meudon"/>
    <x v="298"/>
    <n v="3357.88"/>
    <s v="CA_HT"/>
    <x v="1"/>
    <s v="février 25"/>
    <x v="0"/>
    <n v="2"/>
    <x v="102"/>
    <n v="33593.51"/>
    <n v="99736.72"/>
    <n v="0.33682200000000001"/>
  </r>
  <r>
    <x v="1"/>
    <n v="516"/>
    <m/>
    <x v="26"/>
    <s v="Meudon"/>
    <x v="299"/>
    <n v="2692.69"/>
    <s v="CA_HT"/>
    <x v="1"/>
    <s v="février 25"/>
    <x v="0"/>
    <n v="2"/>
    <x v="103"/>
    <n v="33593.51"/>
    <n v="99736.72"/>
    <n v="0.33682200000000001"/>
  </r>
  <r>
    <x v="1"/>
    <n v="517"/>
    <m/>
    <x v="26"/>
    <s v="Meudon"/>
    <x v="300"/>
    <n v="3372.16"/>
    <s v="CA_HT"/>
    <x v="1"/>
    <s v="février 25"/>
    <x v="0"/>
    <n v="2"/>
    <x v="186"/>
    <n v="33593.51"/>
    <n v="99736.72"/>
    <n v="0.33682200000000001"/>
  </r>
  <r>
    <x v="1"/>
    <n v="518"/>
    <m/>
    <x v="26"/>
    <s v="Meudon"/>
    <x v="301"/>
    <n v="2924.96"/>
    <s v="CA_HT"/>
    <x v="1"/>
    <s v="février 25"/>
    <x v="0"/>
    <n v="2"/>
    <x v="104"/>
    <n v="33593.51"/>
    <n v="99736.72"/>
    <n v="0.33682200000000001"/>
  </r>
  <r>
    <x v="1"/>
    <n v="519"/>
    <m/>
    <x v="26"/>
    <s v="Meudon"/>
    <x v="302"/>
    <n v="6724.44"/>
    <s v="CA_HT"/>
    <x v="1"/>
    <s v="février 25"/>
    <x v="0"/>
    <n v="2"/>
    <x v="105"/>
    <n v="33593.51"/>
    <n v="99736.72"/>
    <n v="0.33682200000000001"/>
  </r>
  <r>
    <x v="1"/>
    <n v="520"/>
    <m/>
    <x v="26"/>
    <s v="Meudon"/>
    <x v="303"/>
    <n v="5678.6"/>
    <s v="CA_HT"/>
    <x v="1"/>
    <s v="février 25"/>
    <x v="0"/>
    <n v="2"/>
    <x v="106"/>
    <n v="33593.51"/>
    <n v="99736.72"/>
    <n v="0.33682200000000001"/>
  </r>
  <r>
    <x v="1"/>
    <n v="521"/>
    <m/>
    <x v="26"/>
    <s v="Meudon"/>
    <x v="304"/>
    <n v="5531.59"/>
    <s v="CA_HT"/>
    <x v="1"/>
    <s v="février 25"/>
    <x v="0"/>
    <n v="2"/>
    <x v="107"/>
    <n v="33593.51"/>
    <n v="99736.72"/>
    <n v="0.33682200000000001"/>
  </r>
  <r>
    <x v="1"/>
    <n v="522"/>
    <m/>
    <x v="26"/>
    <s v="Meudon"/>
    <x v="306"/>
    <n v="7544.23"/>
    <s v="CA_HT"/>
    <x v="1"/>
    <s v="février 25"/>
    <x v="0"/>
    <n v="2"/>
    <x v="108"/>
    <n v="33593.51"/>
    <n v="99736.72"/>
    <n v="0.33682200000000001"/>
  </r>
  <r>
    <x v="1"/>
    <n v="523"/>
    <m/>
    <x v="26"/>
    <s v="Meudon"/>
    <x v="305"/>
    <n v="6624.16"/>
    <s v="CA_HT"/>
    <x v="1"/>
    <s v="février 25"/>
    <x v="0"/>
    <n v="2"/>
    <x v="109"/>
    <n v="33593.51"/>
    <n v="99736.72"/>
    <n v="0.33682200000000001"/>
  </r>
  <r>
    <x v="1"/>
    <n v="524"/>
    <m/>
    <x v="26"/>
    <s v="Meudon"/>
    <x v="784"/>
    <n v="975.37"/>
    <s v="CA_HT"/>
    <x v="1"/>
    <s v="février 25"/>
    <x v="0"/>
    <n v="2"/>
    <x v="209"/>
    <n v="33593.51"/>
    <n v="99736.72"/>
    <n v="0.33682200000000001"/>
  </r>
  <r>
    <x v="1"/>
    <n v="525"/>
    <m/>
    <x v="26"/>
    <s v="Meudon"/>
    <x v="309"/>
    <n v="955.12"/>
    <s v="CA_HT"/>
    <x v="1"/>
    <s v="février 25"/>
    <x v="0"/>
    <n v="2"/>
    <x v="112"/>
    <n v="33593.51"/>
    <n v="99736.72"/>
    <n v="0.33682200000000001"/>
  </r>
  <r>
    <x v="1"/>
    <n v="526"/>
    <m/>
    <x v="26"/>
    <s v="Meudon"/>
    <x v="307"/>
    <n v="2368.06"/>
    <s v="CA_HT"/>
    <x v="1"/>
    <s v="février 25"/>
    <x v="0"/>
    <n v="2"/>
    <x v="111"/>
    <n v="33593.51"/>
    <n v="99736.72"/>
    <n v="0.33682200000000001"/>
  </r>
  <r>
    <x v="1"/>
    <n v="527"/>
    <m/>
    <x v="26"/>
    <s v="Meudon"/>
    <x v="785"/>
    <n v="1451.58"/>
    <s v="CA_HT"/>
    <x v="1"/>
    <s v="février 25"/>
    <x v="0"/>
    <n v="2"/>
    <x v="110"/>
    <n v="33593.51"/>
    <n v="99736.72"/>
    <n v="0.33682200000000001"/>
  </r>
  <r>
    <x v="1"/>
    <n v="528"/>
    <m/>
    <x v="26"/>
    <s v="Meudon"/>
    <x v="311"/>
    <n v="1297.02"/>
    <s v="CA_HT"/>
    <x v="1"/>
    <s v="février 25"/>
    <x v="0"/>
    <n v="2"/>
    <x v="113"/>
    <n v="33593.51"/>
    <n v="99736.72"/>
    <n v="0.33682200000000001"/>
  </r>
  <r>
    <x v="1"/>
    <n v="529"/>
    <m/>
    <x v="26"/>
    <s v="Meudon"/>
    <x v="308"/>
    <n v="958.88"/>
    <s v="CA_HT"/>
    <x v="1"/>
    <s v="février 25"/>
    <x v="0"/>
    <n v="2"/>
    <x v="114"/>
    <n v="33593.51"/>
    <n v="99736.72"/>
    <n v="0.33682200000000001"/>
  </r>
  <r>
    <x v="1"/>
    <n v="530"/>
    <m/>
    <x v="26"/>
    <s v="Meudon"/>
    <x v="786"/>
    <n v="523.61"/>
    <s v="CA_HT"/>
    <x v="1"/>
    <s v="février 25"/>
    <x v="0"/>
    <n v="2"/>
    <x v="115"/>
    <n v="33593.51"/>
    <n v="99736.72"/>
    <n v="0.33682200000000001"/>
  </r>
  <r>
    <x v="1"/>
    <n v="531"/>
    <m/>
    <x v="26"/>
    <s v="Meudon"/>
    <x v="787"/>
    <n v="1872.29"/>
    <s v="CA_HT"/>
    <x v="1"/>
    <s v="février 25"/>
    <x v="0"/>
    <n v="2"/>
    <x v="210"/>
    <n v="33593.51"/>
    <n v="99736.72"/>
    <n v="0.33682200000000001"/>
  </r>
  <r>
    <x v="1"/>
    <n v="532"/>
    <m/>
    <x v="26"/>
    <s v="Meudon"/>
    <x v="315"/>
    <n v="4646.12"/>
    <s v="CA_HT"/>
    <x v="1"/>
    <s v="février 25"/>
    <x v="0"/>
    <n v="2"/>
    <x v="117"/>
    <n v="33593.51"/>
    <n v="99736.72"/>
    <n v="0.33682200000000001"/>
  </r>
  <r>
    <x v="1"/>
    <n v="533"/>
    <m/>
    <x v="26"/>
    <s v="Meudon"/>
    <x v="310"/>
    <n v="4276.6000000000004"/>
    <s v="CA_HT"/>
    <x v="1"/>
    <s v="février 25"/>
    <x v="0"/>
    <n v="2"/>
    <x v="118"/>
    <n v="33593.51"/>
    <n v="99736.72"/>
    <n v="0.33682200000000001"/>
  </r>
  <r>
    <x v="1"/>
    <n v="534"/>
    <m/>
    <x v="26"/>
    <s v="Meudon"/>
    <x v="312"/>
    <n v="3975.66"/>
    <s v="CA_HT"/>
    <x v="1"/>
    <s v="février 25"/>
    <x v="0"/>
    <n v="2"/>
    <x v="119"/>
    <n v="33593.51"/>
    <n v="99736.72"/>
    <n v="0.33682200000000001"/>
  </r>
  <r>
    <x v="1"/>
    <n v="535"/>
    <m/>
    <x v="26"/>
    <s v="Meudon"/>
    <x v="313"/>
    <n v="5060.6899999999996"/>
    <s v="CA_HT"/>
    <x v="1"/>
    <s v="février 25"/>
    <x v="0"/>
    <n v="2"/>
    <x v="120"/>
    <n v="33593.51"/>
    <n v="99736.72"/>
    <n v="0.33682200000000001"/>
  </r>
  <r>
    <x v="1"/>
    <n v="536"/>
    <m/>
    <x v="26"/>
    <s v="Meudon"/>
    <x v="314"/>
    <n v="2821.7"/>
    <s v="CA_HT"/>
    <x v="1"/>
    <s v="février 25"/>
    <x v="0"/>
    <n v="2"/>
    <x v="121"/>
    <n v="33593.51"/>
    <n v="99736.72"/>
    <n v="0.33682200000000001"/>
  </r>
  <r>
    <x v="1"/>
    <n v="537"/>
    <m/>
    <x v="26"/>
    <s v="Meudon"/>
    <x v="317"/>
    <n v="2207.27"/>
    <s v="CA_HT"/>
    <x v="1"/>
    <s v="mars 25"/>
    <x v="1"/>
    <n v="3"/>
    <x v="116"/>
    <n v="36554.730000000003"/>
    <n v="149009.56"/>
    <n v="0.24531800000000001"/>
  </r>
  <r>
    <x v="1"/>
    <n v="538"/>
    <m/>
    <x v="26"/>
    <s v="Meudon"/>
    <x v="316"/>
    <n v="4438.92"/>
    <s v="CA_HT"/>
    <x v="1"/>
    <s v="mars 25"/>
    <x v="1"/>
    <n v="3"/>
    <x v="97"/>
    <n v="36554.730000000003"/>
    <n v="149009.56"/>
    <n v="0.24531800000000001"/>
  </r>
  <r>
    <x v="1"/>
    <n v="539"/>
    <m/>
    <x v="26"/>
    <s v="Meudon"/>
    <x v="318"/>
    <n v="1932.86"/>
    <s v="CA_HT"/>
    <x v="1"/>
    <s v="mars 25"/>
    <x v="1"/>
    <n v="3"/>
    <x v="98"/>
    <n v="36554.730000000003"/>
    <n v="149009.56"/>
    <n v="0.24531800000000001"/>
  </r>
  <r>
    <x v="1"/>
    <n v="540"/>
    <m/>
    <x v="26"/>
    <s v="Meudon"/>
    <x v="319"/>
    <n v="1486.62"/>
    <s v="CA_HT"/>
    <x v="1"/>
    <s v="mars 25"/>
    <x v="1"/>
    <n v="3"/>
    <x v="99"/>
    <n v="36554.730000000003"/>
    <n v="149009.56"/>
    <n v="0.24531800000000001"/>
  </r>
  <r>
    <x v="1"/>
    <n v="541"/>
    <m/>
    <x v="26"/>
    <s v="Meudon"/>
    <x v="320"/>
    <n v="2791.4"/>
    <s v="CA_HT"/>
    <x v="1"/>
    <s v="mars 25"/>
    <x v="1"/>
    <n v="3"/>
    <x v="100"/>
    <n v="36554.730000000003"/>
    <n v="149009.56"/>
    <n v="0.24531800000000001"/>
  </r>
  <r>
    <x v="1"/>
    <n v="542"/>
    <m/>
    <x v="26"/>
    <s v="Meudon"/>
    <x v="321"/>
    <n v="1318.18"/>
    <s v="CA_HT"/>
    <x v="1"/>
    <s v="mars 25"/>
    <x v="1"/>
    <n v="3"/>
    <x v="101"/>
    <n v="36554.730000000003"/>
    <n v="149009.56"/>
    <n v="0.24531800000000001"/>
  </r>
  <r>
    <x v="1"/>
    <n v="543"/>
    <m/>
    <x v="26"/>
    <s v="Meudon"/>
    <x v="788"/>
    <n v="5691.9"/>
    <s v="CA_HT"/>
    <x v="1"/>
    <s v="mars 25"/>
    <x v="1"/>
    <n v="3"/>
    <x v="102"/>
    <n v="36554.730000000003"/>
    <n v="149009.56"/>
    <n v="0.24531800000000001"/>
  </r>
  <r>
    <x v="1"/>
    <n v="544"/>
    <m/>
    <x v="26"/>
    <s v="Meudon"/>
    <x v="322"/>
    <n v="267.23"/>
    <s v="CA_HT"/>
    <x v="1"/>
    <s v="mars 25"/>
    <x v="1"/>
    <n v="3"/>
    <x v="103"/>
    <n v="36554.730000000003"/>
    <n v="149009.56"/>
    <n v="0.24531800000000001"/>
  </r>
  <r>
    <x v="1"/>
    <n v="545"/>
    <m/>
    <x v="26"/>
    <s v="Meudon"/>
    <x v="789"/>
    <n v="1309.5899999999999"/>
    <s v="CA_HT"/>
    <x v="1"/>
    <s v="mars 25"/>
    <x v="1"/>
    <n v="3"/>
    <x v="186"/>
    <n v="36554.730000000003"/>
    <n v="149009.56"/>
    <n v="0.24531800000000001"/>
  </r>
  <r>
    <x v="1"/>
    <n v="546"/>
    <m/>
    <x v="26"/>
    <s v="Meudon"/>
    <x v="323"/>
    <n v="3985.06"/>
    <s v="CA_HT"/>
    <x v="1"/>
    <s v="mars 25"/>
    <x v="1"/>
    <n v="3"/>
    <x v="104"/>
    <n v="36554.730000000003"/>
    <n v="149009.56"/>
    <n v="0.24531800000000001"/>
  </r>
  <r>
    <x v="1"/>
    <n v="547"/>
    <m/>
    <x v="26"/>
    <s v="Meudon"/>
    <x v="324"/>
    <n v="10078.65"/>
    <s v="CA_HT"/>
    <x v="1"/>
    <s v="mars 25"/>
    <x v="1"/>
    <n v="3"/>
    <x v="105"/>
    <n v="36554.730000000003"/>
    <n v="149009.56"/>
    <n v="0.24531800000000001"/>
  </r>
  <r>
    <x v="1"/>
    <n v="548"/>
    <m/>
    <x v="26"/>
    <s v="Meudon"/>
    <x v="325"/>
    <n v="11263.48"/>
    <s v="CA_HT"/>
    <x v="1"/>
    <s v="mars 25"/>
    <x v="1"/>
    <n v="3"/>
    <x v="106"/>
    <n v="36554.730000000003"/>
    <n v="149009.56"/>
    <n v="0.24531800000000001"/>
  </r>
  <r>
    <x v="1"/>
    <n v="549"/>
    <m/>
    <x v="26"/>
    <s v="Meudon"/>
    <x v="327"/>
    <n v="6448.99"/>
    <s v="CA_HT"/>
    <x v="1"/>
    <s v="mars 25"/>
    <x v="1"/>
    <n v="3"/>
    <x v="107"/>
    <n v="36554.730000000003"/>
    <n v="149009.56"/>
    <n v="0.24531800000000001"/>
  </r>
  <r>
    <x v="1"/>
    <n v="550"/>
    <m/>
    <x v="26"/>
    <s v="Meudon"/>
    <x v="326"/>
    <n v="2586.34"/>
    <s v="CA_HT"/>
    <x v="1"/>
    <s v="mars 25"/>
    <x v="1"/>
    <n v="3"/>
    <x v="108"/>
    <n v="36554.730000000003"/>
    <n v="149009.56"/>
    <n v="0.24531800000000001"/>
  </r>
  <r>
    <x v="1"/>
    <n v="551"/>
    <m/>
    <x v="26"/>
    <s v="Meudon"/>
    <x v="329"/>
    <n v="388.17"/>
    <s v="CA_HT"/>
    <x v="1"/>
    <s v="mars 25"/>
    <x v="1"/>
    <n v="3"/>
    <x v="109"/>
    <n v="36554.730000000003"/>
    <n v="149009.56"/>
    <n v="0.24531800000000001"/>
  </r>
  <r>
    <x v="1"/>
    <n v="552"/>
    <m/>
    <x v="26"/>
    <s v="Meudon"/>
    <x v="790"/>
    <n v="1978.6"/>
    <s v="CA_HT"/>
    <x v="1"/>
    <s v="mars 25"/>
    <x v="1"/>
    <n v="3"/>
    <x v="209"/>
    <n v="36554.730000000003"/>
    <n v="149009.56"/>
    <n v="0.24531800000000001"/>
  </r>
  <r>
    <x v="1"/>
    <n v="554"/>
    <m/>
    <x v="26"/>
    <s v="Meudon"/>
    <x v="328"/>
    <n v="5901.35"/>
    <s v="CA_HT"/>
    <x v="1"/>
    <s v="mars 25"/>
    <x v="1"/>
    <n v="3"/>
    <x v="112"/>
    <n v="36554.730000000003"/>
    <n v="149009.56"/>
    <n v="0.24531800000000001"/>
  </r>
  <r>
    <x v="1"/>
    <n v="555"/>
    <m/>
    <x v="26"/>
    <s v="Meudon"/>
    <x v="330"/>
    <n v="10899.51"/>
    <s v="CA_HT"/>
    <x v="1"/>
    <s v="mars 25"/>
    <x v="1"/>
    <n v="3"/>
    <x v="111"/>
    <n v="36554.730000000003"/>
    <n v="149009.56"/>
    <n v="0.24531800000000001"/>
  </r>
  <r>
    <x v="1"/>
    <n v="556"/>
    <m/>
    <x v="26"/>
    <s v="Meudon"/>
    <x v="331"/>
    <n v="7633.25"/>
    <s v="CA_HT"/>
    <x v="1"/>
    <s v="mars 25"/>
    <x v="1"/>
    <n v="3"/>
    <x v="110"/>
    <n v="36554.730000000003"/>
    <n v="149009.56"/>
    <n v="0.24531800000000001"/>
  </r>
  <r>
    <x v="1"/>
    <n v="557"/>
    <m/>
    <x v="26"/>
    <s v="Meudon"/>
    <x v="332"/>
    <n v="8891.5499999999993"/>
    <s v="CA_HT"/>
    <x v="1"/>
    <s v="mars 25"/>
    <x v="1"/>
    <n v="3"/>
    <x v="113"/>
    <n v="36554.730000000003"/>
    <n v="149009.56"/>
    <n v="0.24531800000000001"/>
  </r>
  <r>
    <x v="1"/>
    <n v="558"/>
    <m/>
    <x v="26"/>
    <s v="Meudon"/>
    <x v="333"/>
    <n v="3544.75"/>
    <s v="CA_HT"/>
    <x v="1"/>
    <s v="mars 25"/>
    <x v="1"/>
    <n v="3"/>
    <x v="114"/>
    <n v="36554.730000000003"/>
    <n v="149009.56"/>
    <n v="0.24531800000000001"/>
  </r>
  <r>
    <x v="1"/>
    <n v="559"/>
    <m/>
    <x v="26"/>
    <s v="Meudon"/>
    <x v="334"/>
    <n v="562.71"/>
    <s v="CA_HT"/>
    <x v="1"/>
    <s v="mars 25"/>
    <x v="1"/>
    <n v="3"/>
    <x v="115"/>
    <n v="36554.730000000003"/>
    <n v="149009.56"/>
    <n v="0.24531800000000001"/>
  </r>
  <r>
    <x v="1"/>
    <n v="560"/>
    <m/>
    <x v="26"/>
    <s v="Meudon"/>
    <x v="791"/>
    <n v="2273.54"/>
    <s v="CA_HT"/>
    <x v="1"/>
    <s v="mars 25"/>
    <x v="1"/>
    <n v="3"/>
    <x v="210"/>
    <n v="36554.730000000003"/>
    <n v="149009.56"/>
    <n v="0.24531800000000001"/>
  </r>
  <r>
    <x v="1"/>
    <n v="561"/>
    <m/>
    <x v="26"/>
    <s v="Meudon"/>
    <x v="335"/>
    <n v="9747.26"/>
    <s v="CA_HT"/>
    <x v="1"/>
    <s v="mars 25"/>
    <x v="1"/>
    <n v="3"/>
    <x v="117"/>
    <n v="36554.730000000003"/>
    <n v="149009.56"/>
    <n v="0.24531800000000001"/>
  </r>
  <r>
    <x v="1"/>
    <n v="562"/>
    <m/>
    <x v="26"/>
    <s v="Meudon"/>
    <x v="336"/>
    <n v="12177.19"/>
    <s v="CA_HT"/>
    <x v="1"/>
    <s v="mars 25"/>
    <x v="1"/>
    <n v="3"/>
    <x v="118"/>
    <n v="36554.730000000003"/>
    <n v="149009.56"/>
    <n v="0.24531800000000001"/>
  </r>
  <r>
    <x v="1"/>
    <n v="563"/>
    <m/>
    <x v="26"/>
    <s v="Meudon"/>
    <x v="337"/>
    <n v="7136.91"/>
    <s v="CA_HT"/>
    <x v="1"/>
    <s v="mars 25"/>
    <x v="1"/>
    <n v="3"/>
    <x v="119"/>
    <n v="36554.730000000003"/>
    <n v="149009.56"/>
    <n v="0.24531800000000001"/>
  </r>
  <r>
    <x v="1"/>
    <n v="564"/>
    <m/>
    <x v="26"/>
    <s v="Meudon"/>
    <x v="338"/>
    <n v="6233.36"/>
    <s v="CA_HT"/>
    <x v="1"/>
    <s v="mars 25"/>
    <x v="1"/>
    <n v="3"/>
    <x v="120"/>
    <n v="36554.730000000003"/>
    <n v="149009.56"/>
    <n v="0.24531800000000001"/>
  </r>
  <r>
    <x v="1"/>
    <n v="565"/>
    <m/>
    <x v="26"/>
    <s v="Meudon"/>
    <x v="339"/>
    <n v="4348.8599999999997"/>
    <s v="CA_HT"/>
    <x v="1"/>
    <s v="mars 25"/>
    <x v="1"/>
    <n v="3"/>
    <x v="121"/>
    <n v="36554.730000000003"/>
    <n v="149009.56"/>
    <n v="0.24531800000000001"/>
  </r>
  <r>
    <x v="1"/>
    <n v="566"/>
    <m/>
    <x v="26"/>
    <s v="Meudon"/>
    <x v="340"/>
    <n v="595.46"/>
    <s v="CA_HT"/>
    <x v="1"/>
    <s v="mars 25"/>
    <x v="1"/>
    <n v="3"/>
    <x v="122"/>
    <n v="36554.730000000003"/>
    <n v="149009.56"/>
    <n v="0.24531800000000001"/>
  </r>
  <r>
    <x v="1"/>
    <n v="567"/>
    <m/>
    <x v="26"/>
    <s v="Meudon"/>
    <x v="792"/>
    <n v="2254.33"/>
    <s v="CA_HT"/>
    <x v="1"/>
    <s v="mars 25"/>
    <x v="1"/>
    <n v="3"/>
    <x v="211"/>
    <n v="36554.730000000003"/>
    <n v="149009.56"/>
    <n v="0.24531800000000001"/>
  </r>
  <r>
    <x v="1"/>
    <n v="568"/>
    <m/>
    <x v="26"/>
    <s v="Meudon"/>
    <x v="793"/>
    <n v="8636.27"/>
    <s v="CA_HT"/>
    <x v="1"/>
    <s v="mars 25"/>
    <x v="1"/>
    <n v="3"/>
    <x v="216"/>
    <n v="36554.730000000003"/>
    <n v="149009.56"/>
    <n v="0.24531800000000001"/>
  </r>
  <r>
    <x v="1"/>
    <n v="569"/>
    <m/>
    <x v="26"/>
    <s v="Meudon"/>
    <x v="341"/>
    <n v="14592.99"/>
    <s v="CA_HT"/>
    <x v="1"/>
    <s v="avril 25"/>
    <x v="2"/>
    <n v="4"/>
    <x v="154"/>
    <n v="42991.24"/>
    <n v="148258.13"/>
    <n v="0.28997600000000001"/>
  </r>
  <r>
    <x v="1"/>
    <n v="570"/>
    <m/>
    <x v="26"/>
    <s v="Meudon"/>
    <x v="342"/>
    <n v="12811.52"/>
    <s v="CA_HT"/>
    <x v="1"/>
    <s v="avril 25"/>
    <x v="2"/>
    <n v="4"/>
    <x v="155"/>
    <n v="42991.24"/>
    <n v="148258.13"/>
    <n v="0.28997600000000001"/>
  </r>
  <r>
    <x v="1"/>
    <n v="571"/>
    <m/>
    <x v="26"/>
    <s v="Meudon"/>
    <x v="343"/>
    <n v="9405.18"/>
    <s v="CA_HT"/>
    <x v="1"/>
    <s v="avril 25"/>
    <x v="2"/>
    <n v="4"/>
    <x v="157"/>
    <n v="42991.24"/>
    <n v="148258.13"/>
    <n v="0.28997600000000001"/>
  </r>
  <r>
    <x v="1"/>
    <n v="572"/>
    <m/>
    <x v="26"/>
    <s v="Meudon"/>
    <x v="344"/>
    <n v="3919.09"/>
    <s v="CA_HT"/>
    <x v="1"/>
    <s v="avril 25"/>
    <x v="2"/>
    <n v="4"/>
    <x v="156"/>
    <n v="42991.24"/>
    <n v="148258.13"/>
    <n v="0.28997600000000001"/>
  </r>
  <r>
    <x v="1"/>
    <n v="573"/>
    <m/>
    <x v="26"/>
    <s v="Meudon"/>
    <x v="345"/>
    <n v="687.27"/>
    <s v="CA_HT"/>
    <x v="1"/>
    <s v="avril 25"/>
    <x v="2"/>
    <n v="4"/>
    <x v="158"/>
    <n v="42991.24"/>
    <n v="148258.13"/>
    <n v="0.28997600000000001"/>
  </r>
  <r>
    <x v="1"/>
    <n v="574"/>
    <m/>
    <x v="26"/>
    <s v="Meudon"/>
    <x v="794"/>
    <n v="2333.5100000000002"/>
    <s v="CA_HT"/>
    <x v="1"/>
    <s v="avril 25"/>
    <x v="2"/>
    <n v="4"/>
    <x v="162"/>
    <n v="42991.24"/>
    <n v="148258.13"/>
    <n v="0.28997600000000001"/>
  </r>
  <r>
    <x v="1"/>
    <n v="575"/>
    <m/>
    <x v="26"/>
    <s v="Meudon"/>
    <x v="346"/>
    <n v="5172.1400000000003"/>
    <s v="CA_HT"/>
    <x v="1"/>
    <s v="avril 25"/>
    <x v="2"/>
    <n v="4"/>
    <x v="161"/>
    <n v="42991.24"/>
    <n v="148258.13"/>
    <n v="0.28997600000000001"/>
  </r>
  <r>
    <x v="1"/>
    <n v="576"/>
    <m/>
    <x v="26"/>
    <s v="Meudon"/>
    <x v="347"/>
    <n v="7469.56"/>
    <s v="CA_HT"/>
    <x v="1"/>
    <s v="avril 25"/>
    <x v="2"/>
    <n v="4"/>
    <x v="159"/>
    <n v="42991.24"/>
    <n v="148258.13"/>
    <n v="0.28997600000000001"/>
  </r>
  <r>
    <x v="1"/>
    <n v="577"/>
    <m/>
    <x v="26"/>
    <s v="Meudon"/>
    <x v="348"/>
    <n v="4768.82"/>
    <s v="CA_HT"/>
    <x v="1"/>
    <s v="avril 25"/>
    <x v="2"/>
    <n v="4"/>
    <x v="160"/>
    <n v="42991.24"/>
    <n v="148258.13"/>
    <n v="0.28997600000000001"/>
  </r>
  <r>
    <x v="1"/>
    <n v="578"/>
    <m/>
    <x v="26"/>
    <s v="Meudon"/>
    <x v="349"/>
    <n v="5925.22"/>
    <s v="CA_HT"/>
    <x v="1"/>
    <s v="avril 25"/>
    <x v="2"/>
    <n v="4"/>
    <x v="163"/>
    <n v="42991.24"/>
    <n v="148258.13"/>
    <n v="0.28997600000000001"/>
  </r>
  <r>
    <x v="1"/>
    <n v="579"/>
    <m/>
    <x v="26"/>
    <s v="Meudon"/>
    <x v="350"/>
    <n v="2937.06"/>
    <s v="CA_HT"/>
    <x v="1"/>
    <s v="avril 25"/>
    <x v="2"/>
    <n v="4"/>
    <x v="164"/>
    <n v="42991.24"/>
    <n v="148258.13"/>
    <n v="0.28997600000000001"/>
  </r>
  <r>
    <x v="1"/>
    <n v="580"/>
    <m/>
    <x v="26"/>
    <s v="Meudon"/>
    <x v="351"/>
    <n v="1060.8800000000001"/>
    <s v="CA_HT"/>
    <x v="1"/>
    <s v="avril 25"/>
    <x v="2"/>
    <n v="4"/>
    <x v="165"/>
    <n v="42991.24"/>
    <n v="148258.13"/>
    <n v="0.28997600000000001"/>
  </r>
  <r>
    <x v="1"/>
    <n v="581"/>
    <m/>
    <x v="26"/>
    <s v="Meudon"/>
    <x v="795"/>
    <n v="1939.06"/>
    <s v="CA_HT"/>
    <x v="1"/>
    <s v="avril 25"/>
    <x v="2"/>
    <n v="4"/>
    <x v="166"/>
    <n v="42991.24"/>
    <n v="148258.13"/>
    <n v="0.28997600000000001"/>
  </r>
  <r>
    <x v="1"/>
    <n v="582"/>
    <m/>
    <x v="26"/>
    <s v="Meudon"/>
    <x v="353"/>
    <n v="9364.48"/>
    <s v="CA_HT"/>
    <x v="1"/>
    <s v="avril 25"/>
    <x v="2"/>
    <n v="4"/>
    <x v="167"/>
    <n v="42991.24"/>
    <n v="148258.13"/>
    <n v="0.28997600000000001"/>
  </r>
  <r>
    <x v="1"/>
    <n v="583"/>
    <m/>
    <x v="26"/>
    <s v="Meudon"/>
    <x v="352"/>
    <n v="10794.25"/>
    <s v="CA_HT"/>
    <x v="1"/>
    <s v="avril 25"/>
    <x v="2"/>
    <n v="4"/>
    <x v="168"/>
    <n v="42991.24"/>
    <n v="148258.13"/>
    <n v="0.28997600000000001"/>
  </r>
  <r>
    <x v="1"/>
    <n v="584"/>
    <m/>
    <x v="26"/>
    <s v="Meudon"/>
    <x v="354"/>
    <n v="8154.11"/>
    <s v="CA_HT"/>
    <x v="1"/>
    <s v="avril 25"/>
    <x v="2"/>
    <n v="4"/>
    <x v="169"/>
    <n v="42991.24"/>
    <n v="148258.13"/>
    <n v="0.28997600000000001"/>
  </r>
  <r>
    <x v="1"/>
    <n v="585"/>
    <m/>
    <x v="26"/>
    <s v="Meudon"/>
    <x v="355"/>
    <n v="9931.7000000000007"/>
    <s v="CA_HT"/>
    <x v="1"/>
    <s v="avril 25"/>
    <x v="2"/>
    <n v="4"/>
    <x v="172"/>
    <n v="42991.24"/>
    <n v="148258.13"/>
    <n v="0.28997600000000001"/>
  </r>
  <r>
    <x v="1"/>
    <n v="586"/>
    <m/>
    <x v="26"/>
    <s v="Meudon"/>
    <x v="358"/>
    <n v="4594.5200000000004"/>
    <s v="CA_HT"/>
    <x v="1"/>
    <s v="avril 25"/>
    <x v="2"/>
    <n v="4"/>
    <x v="170"/>
    <n v="42991.24"/>
    <n v="148258.13"/>
    <n v="0.28997600000000001"/>
  </r>
  <r>
    <x v="1"/>
    <n v="587"/>
    <m/>
    <x v="26"/>
    <s v="Meudon"/>
    <x v="357"/>
    <n v="1036.33"/>
    <s v="CA_HT"/>
    <x v="1"/>
    <s v="avril 25"/>
    <x v="2"/>
    <n v="4"/>
    <x v="171"/>
    <n v="42991.24"/>
    <n v="148258.13"/>
    <n v="0.28997600000000001"/>
  </r>
  <r>
    <x v="1"/>
    <n v="588"/>
    <m/>
    <x v="26"/>
    <s v="Meudon"/>
    <x v="796"/>
    <n v="3045.37"/>
    <s v="CA_HT"/>
    <x v="1"/>
    <s v="avril 25"/>
    <x v="2"/>
    <n v="4"/>
    <x v="214"/>
    <n v="42991.24"/>
    <n v="148258.13"/>
    <n v="0.28997600000000001"/>
  </r>
  <r>
    <x v="1"/>
    <n v="589"/>
    <m/>
    <x v="26"/>
    <s v="Meudon"/>
    <x v="797"/>
    <n v="399.09"/>
    <s v="CA_HT"/>
    <x v="1"/>
    <s v="avril 25"/>
    <x v="2"/>
    <n v="4"/>
    <x v="215"/>
    <n v="42991.24"/>
    <n v="148258.13"/>
    <n v="0.28997600000000001"/>
  </r>
  <r>
    <x v="1"/>
    <n v="590"/>
    <m/>
    <x v="26"/>
    <s v="Meudon"/>
    <x v="356"/>
    <n v="3538.6"/>
    <s v="CA_HT"/>
    <x v="1"/>
    <s v="avril 25"/>
    <x v="2"/>
    <n v="4"/>
    <x v="175"/>
    <n v="42991.24"/>
    <n v="148258.13"/>
    <n v="0.28997600000000001"/>
  </r>
  <r>
    <x v="1"/>
    <n v="591"/>
    <m/>
    <x v="26"/>
    <s v="Meudon"/>
    <x v="359"/>
    <n v="6722.34"/>
    <s v="CA_HT"/>
    <x v="1"/>
    <s v="avril 25"/>
    <x v="2"/>
    <n v="4"/>
    <x v="176"/>
    <n v="42991.24"/>
    <n v="148258.13"/>
    <n v="0.28997600000000001"/>
  </r>
  <r>
    <x v="1"/>
    <n v="592"/>
    <m/>
    <x v="26"/>
    <s v="Meudon"/>
    <x v="360"/>
    <n v="4214.9399999999996"/>
    <s v="CA_HT"/>
    <x v="1"/>
    <s v="avril 25"/>
    <x v="2"/>
    <n v="4"/>
    <x v="173"/>
    <n v="42991.24"/>
    <n v="148258.13"/>
    <n v="0.28997600000000001"/>
  </r>
  <r>
    <x v="1"/>
    <n v="593"/>
    <m/>
    <x v="26"/>
    <s v="Meudon"/>
    <x v="361"/>
    <n v="898.15"/>
    <s v="CA_HT"/>
    <x v="1"/>
    <s v="avril 25"/>
    <x v="2"/>
    <n v="4"/>
    <x v="174"/>
    <n v="42991.24"/>
    <n v="148258.13"/>
    <n v="0.28997600000000001"/>
  </r>
  <r>
    <x v="1"/>
    <n v="594"/>
    <m/>
    <x v="26"/>
    <s v="Meudon"/>
    <x v="362"/>
    <n v="539.99"/>
    <s v="CA_HT"/>
    <x v="1"/>
    <s v="avril 25"/>
    <x v="2"/>
    <n v="4"/>
    <x v="187"/>
    <n v="42991.24"/>
    <n v="148258.13"/>
    <n v="0.28997600000000001"/>
  </r>
  <r>
    <x v="1"/>
    <n v="595"/>
    <m/>
    <x v="26"/>
    <s v="Meudon"/>
    <x v="798"/>
    <n v="910.81"/>
    <s v="CA_HT"/>
    <x v="1"/>
    <s v="avril 25"/>
    <x v="2"/>
    <n v="4"/>
    <x v="179"/>
    <n v="42991.24"/>
    <n v="148258.13"/>
    <n v="0.28997600000000001"/>
  </r>
  <r>
    <x v="1"/>
    <n v="596"/>
    <m/>
    <x v="26"/>
    <s v="Meudon"/>
    <x v="363"/>
    <n v="5370.3"/>
    <s v="CA_HT"/>
    <x v="1"/>
    <s v="avril 25"/>
    <x v="2"/>
    <n v="4"/>
    <x v="178"/>
    <n v="42991.24"/>
    <n v="148258.13"/>
    <n v="0.28997600000000001"/>
  </r>
  <r>
    <x v="1"/>
    <n v="597"/>
    <m/>
    <x v="26"/>
    <s v="Meudon"/>
    <x v="799"/>
    <n v="2504.4"/>
    <s v="CA_HT"/>
    <x v="1"/>
    <s v="avril 25"/>
    <x v="2"/>
    <n v="4"/>
    <x v="177"/>
    <n v="42991.24"/>
    <n v="148258.13"/>
    <n v="0.28997600000000001"/>
  </r>
  <r>
    <x v="1"/>
    <n v="598"/>
    <m/>
    <x v="26"/>
    <s v="Meudon"/>
    <x v="364"/>
    <n v="3216.45"/>
    <s v="CA_HT"/>
    <x v="1"/>
    <s v="avril 25"/>
    <x v="2"/>
    <n v="4"/>
    <x v="188"/>
    <n v="42991.24"/>
    <n v="148258.13"/>
    <n v="0.28997600000000001"/>
  </r>
  <r>
    <x v="1"/>
    <n v="599"/>
    <m/>
    <x v="26"/>
    <s v="Meudon"/>
    <x v="371"/>
    <n v="2996.63"/>
    <s v="CA_HT"/>
    <x v="1"/>
    <s v="mai 25"/>
    <x v="3"/>
    <n v="5"/>
    <x v="3"/>
    <n v="30092.89"/>
    <n v="100861.54"/>
    <n v="0.29835800000000001"/>
  </r>
  <r>
    <x v="1"/>
    <n v="600"/>
    <m/>
    <x v="26"/>
    <s v="Meudon"/>
    <x v="365"/>
    <n v="2256"/>
    <s v="CA_HT"/>
    <x v="1"/>
    <s v="mai 25"/>
    <x v="3"/>
    <n v="5"/>
    <x v="1"/>
    <n v="30092.89"/>
    <n v="100861.54"/>
    <n v="0.29835800000000001"/>
  </r>
  <r>
    <x v="1"/>
    <n v="601"/>
    <m/>
    <x v="26"/>
    <s v="Meudon"/>
    <x v="366"/>
    <n v="2304.54"/>
    <s v="CA_HT"/>
    <x v="1"/>
    <s v="mai 25"/>
    <x v="3"/>
    <n v="5"/>
    <x v="0"/>
    <n v="30092.89"/>
    <n v="100861.54"/>
    <n v="0.29835800000000001"/>
  </r>
  <r>
    <x v="1"/>
    <n v="602"/>
    <m/>
    <x v="26"/>
    <s v="Meudon"/>
    <x v="800"/>
    <n v="1793.63"/>
    <s v="CA_HT"/>
    <x v="1"/>
    <s v="mai 25"/>
    <x v="3"/>
    <n v="5"/>
    <x v="196"/>
    <n v="30092.89"/>
    <n v="100861.54"/>
    <n v="0.29835800000000001"/>
  </r>
  <r>
    <x v="1"/>
    <n v="603"/>
    <m/>
    <x v="26"/>
    <s v="Meudon"/>
    <x v="801"/>
    <n v="2523.37"/>
    <s v="CA_HT"/>
    <x v="1"/>
    <s v="mai 25"/>
    <x v="3"/>
    <n v="5"/>
    <x v="4"/>
    <n v="30092.89"/>
    <n v="100861.54"/>
    <n v="0.29835800000000001"/>
  </r>
  <r>
    <x v="1"/>
    <n v="604"/>
    <m/>
    <x v="26"/>
    <s v="Meudon"/>
    <x v="368"/>
    <n v="1541.66"/>
    <s v="CA_HT"/>
    <x v="1"/>
    <s v="mai 25"/>
    <x v="3"/>
    <n v="5"/>
    <x v="5"/>
    <n v="30092.89"/>
    <n v="100861.54"/>
    <n v="0.29835800000000001"/>
  </r>
  <r>
    <x v="1"/>
    <n v="605"/>
    <m/>
    <x v="26"/>
    <s v="Meudon"/>
    <x v="367"/>
    <n v="1161.75"/>
    <s v="CA_HT"/>
    <x v="1"/>
    <s v="mai 25"/>
    <x v="3"/>
    <n v="5"/>
    <x v="2"/>
    <n v="30092.89"/>
    <n v="100861.54"/>
    <n v="0.29835800000000001"/>
  </r>
  <r>
    <x v="1"/>
    <n v="606"/>
    <m/>
    <x v="26"/>
    <s v="Meudon"/>
    <x v="802"/>
    <n v="966.29"/>
    <s v="CA_HT"/>
    <x v="1"/>
    <s v="mai 25"/>
    <x v="3"/>
    <n v="5"/>
    <x v="9"/>
    <n v="30092.89"/>
    <n v="100861.54"/>
    <n v="0.29835800000000001"/>
  </r>
  <r>
    <x v="1"/>
    <n v="607"/>
    <m/>
    <x v="26"/>
    <s v="Meudon"/>
    <x v="803"/>
    <n v="765.41"/>
    <s v="CA_HT"/>
    <x v="1"/>
    <s v="mai 25"/>
    <x v="3"/>
    <n v="5"/>
    <x v="6"/>
    <n v="30092.89"/>
    <n v="100861.54"/>
    <n v="0.29835800000000001"/>
  </r>
  <r>
    <x v="1"/>
    <n v="609"/>
    <m/>
    <x v="26"/>
    <s v="Meudon"/>
    <x v="369"/>
    <n v="680.87"/>
    <s v="CA_HT"/>
    <x v="1"/>
    <s v="mai 25"/>
    <x v="3"/>
    <n v="5"/>
    <x v="10"/>
    <n v="30092.89"/>
    <n v="100861.54"/>
    <n v="0.29835800000000001"/>
  </r>
  <r>
    <x v="1"/>
    <n v="610"/>
    <m/>
    <x v="26"/>
    <s v="Meudon"/>
    <x v="804"/>
    <n v="2071.73"/>
    <s v="CA_HT"/>
    <x v="1"/>
    <s v="mai 25"/>
    <x v="3"/>
    <n v="5"/>
    <x v="128"/>
    <n v="30092.89"/>
    <n v="100861.54"/>
    <n v="0.29835800000000001"/>
  </r>
  <r>
    <x v="1"/>
    <n v="611"/>
    <m/>
    <x v="26"/>
    <s v="Meudon"/>
    <x v="805"/>
    <n v="2823.87"/>
    <s v="CA_HT"/>
    <x v="1"/>
    <s v="mai 25"/>
    <x v="3"/>
    <n v="5"/>
    <x v="8"/>
    <n v="30092.89"/>
    <n v="100861.54"/>
    <n v="0.29835800000000001"/>
  </r>
  <r>
    <x v="1"/>
    <n v="612"/>
    <m/>
    <x v="26"/>
    <s v="Meudon"/>
    <x v="370"/>
    <n v="3588.7"/>
    <s v="CA_HT"/>
    <x v="1"/>
    <s v="mai 25"/>
    <x v="3"/>
    <n v="5"/>
    <x v="7"/>
    <n v="30092.89"/>
    <n v="100861.54"/>
    <n v="0.29835800000000001"/>
  </r>
  <r>
    <x v="1"/>
    <n v="613"/>
    <m/>
    <x v="26"/>
    <s v="Meudon"/>
    <x v="372"/>
    <n v="5625.88"/>
    <s v="CA_HT"/>
    <x v="1"/>
    <s v="mai 25"/>
    <x v="3"/>
    <n v="5"/>
    <x v="11"/>
    <n v="30092.89"/>
    <n v="100861.54"/>
    <n v="0.29835800000000001"/>
  </r>
  <r>
    <x v="1"/>
    <n v="617"/>
    <m/>
    <x v="26"/>
    <s v="Meudon"/>
    <x v="373"/>
    <n v="8954.2099999999991"/>
    <s v="CA_HT"/>
    <x v="1"/>
    <s v="mai 25"/>
    <x v="3"/>
    <n v="5"/>
    <x v="189"/>
    <n v="30092.89"/>
    <n v="100861.54"/>
    <n v="0.29835800000000001"/>
  </r>
  <r>
    <x v="1"/>
    <n v="619"/>
    <m/>
    <x v="26"/>
    <s v="Meudon"/>
    <x v="374"/>
    <n v="4872.54"/>
    <s v="CA_HT"/>
    <x v="1"/>
    <s v="mai 25"/>
    <x v="3"/>
    <n v="5"/>
    <x v="12"/>
    <n v="30092.89"/>
    <n v="100861.54"/>
    <n v="0.29835800000000001"/>
  </r>
  <r>
    <x v="1"/>
    <n v="620"/>
    <m/>
    <x v="26"/>
    <s v="Meudon"/>
    <x v="375"/>
    <n v="4210"/>
    <s v="CA_HT"/>
    <x v="1"/>
    <s v="mai 25"/>
    <x v="3"/>
    <n v="5"/>
    <x v="13"/>
    <n v="30092.89"/>
    <n v="100861.54"/>
    <n v="0.29835800000000001"/>
  </r>
  <r>
    <x v="1"/>
    <n v="621"/>
    <m/>
    <x v="26"/>
    <s v="Meudon"/>
    <x v="806"/>
    <n v="3186.74"/>
    <s v="CA_HT"/>
    <x v="1"/>
    <s v="mai 25"/>
    <x v="3"/>
    <n v="5"/>
    <x v="197"/>
    <n v="30092.89"/>
    <n v="100861.54"/>
    <n v="0.29835800000000001"/>
  </r>
  <r>
    <x v="1"/>
    <n v="623"/>
    <m/>
    <x v="26"/>
    <s v="Meudon"/>
    <x v="377"/>
    <n v="4248.34"/>
    <s v="CA_HT"/>
    <x v="1"/>
    <s v="mai 25"/>
    <x v="3"/>
    <n v="5"/>
    <x v="14"/>
    <n v="30092.89"/>
    <n v="100861.54"/>
    <n v="0.29835800000000001"/>
  </r>
  <r>
    <x v="1"/>
    <n v="624"/>
    <m/>
    <x v="26"/>
    <s v="Meudon"/>
    <x v="376"/>
    <n v="6702.23"/>
    <s v="CA_HT"/>
    <x v="1"/>
    <s v="mai 25"/>
    <x v="3"/>
    <n v="5"/>
    <x v="15"/>
    <n v="30092.89"/>
    <n v="100861.54"/>
    <n v="0.29835800000000001"/>
  </r>
  <r>
    <x v="1"/>
    <n v="627"/>
    <m/>
    <x v="26"/>
    <s v="Meudon"/>
    <x v="378"/>
    <n v="5308.03"/>
    <s v="CA_HT"/>
    <x v="1"/>
    <s v="mai 25"/>
    <x v="3"/>
    <n v="5"/>
    <x v="16"/>
    <n v="30092.89"/>
    <n v="100861.54"/>
    <n v="0.29835800000000001"/>
  </r>
  <r>
    <x v="1"/>
    <n v="628"/>
    <m/>
    <x v="26"/>
    <s v="Meudon"/>
    <x v="381"/>
    <n v="8286.8799999999992"/>
    <s v="CA_HT"/>
    <x v="1"/>
    <s v="mai 25"/>
    <x v="3"/>
    <n v="5"/>
    <x v="17"/>
    <n v="30092.89"/>
    <n v="100861.54"/>
    <n v="0.29835800000000001"/>
  </r>
  <r>
    <x v="1"/>
    <n v="629"/>
    <m/>
    <x v="26"/>
    <s v="Meudon"/>
    <x v="380"/>
    <n v="5623.13"/>
    <s v="CA_HT"/>
    <x v="1"/>
    <s v="mai 25"/>
    <x v="3"/>
    <n v="5"/>
    <x v="18"/>
    <n v="30092.89"/>
    <n v="100861.54"/>
    <n v="0.29835800000000001"/>
  </r>
  <r>
    <x v="1"/>
    <n v="630"/>
    <m/>
    <x v="26"/>
    <s v="Meudon"/>
    <x v="379"/>
    <n v="1112.69"/>
    <s v="CA_HT"/>
    <x v="1"/>
    <s v="mai 25"/>
    <x v="3"/>
    <n v="5"/>
    <x v="19"/>
    <n v="30092.89"/>
    <n v="100861.54"/>
    <n v="0.29835800000000001"/>
  </r>
  <r>
    <x v="1"/>
    <n v="631"/>
    <m/>
    <x v="26"/>
    <s v="Meudon"/>
    <x v="807"/>
    <n v="7433.72"/>
    <s v="CA_HT"/>
    <x v="1"/>
    <s v="mai 25"/>
    <x v="3"/>
    <n v="5"/>
    <x v="198"/>
    <n v="30092.89"/>
    <n v="100861.54"/>
    <n v="0.29835800000000001"/>
  </r>
  <r>
    <x v="1"/>
    <n v="632"/>
    <m/>
    <x v="26"/>
    <s v="Meudon"/>
    <x v="382"/>
    <n v="1260"/>
    <s v="CA_HT"/>
    <x v="1"/>
    <s v="mai 25"/>
    <x v="3"/>
    <n v="5"/>
    <x v="20"/>
    <n v="30092.89"/>
    <n v="100861.54"/>
    <n v="0.29835800000000001"/>
  </r>
  <r>
    <x v="1"/>
    <n v="633"/>
    <m/>
    <x v="26"/>
    <s v="Meudon"/>
    <x v="808"/>
    <n v="1196.28"/>
    <s v="CA_HT"/>
    <x v="1"/>
    <s v="mai 25"/>
    <x v="3"/>
    <n v="5"/>
    <x v="21"/>
    <n v="30092.89"/>
    <n v="100861.54"/>
    <n v="0.29835800000000001"/>
  </r>
  <r>
    <x v="1"/>
    <n v="634"/>
    <m/>
    <x v="26"/>
    <s v="Meudon"/>
    <x v="383"/>
    <n v="1300.23"/>
    <s v="CA_HT"/>
    <x v="1"/>
    <s v="mai 25"/>
    <x v="3"/>
    <n v="5"/>
    <x v="22"/>
    <n v="30092.89"/>
    <n v="100861.54"/>
    <n v="0.29835800000000001"/>
  </r>
  <r>
    <x v="1"/>
    <n v="635"/>
    <m/>
    <x v="26"/>
    <s v="Meudon"/>
    <x v="809"/>
    <n v="2586.35"/>
    <s v="CA_HT"/>
    <x v="1"/>
    <s v="mai 25"/>
    <x v="3"/>
    <n v="5"/>
    <x v="23"/>
    <n v="30092.89"/>
    <n v="100861.54"/>
    <n v="0.29835800000000001"/>
  </r>
  <r>
    <x v="1"/>
    <n v="636"/>
    <m/>
    <x v="26"/>
    <s v="Meudon"/>
    <x v="384"/>
    <n v="1943.54"/>
    <s v="CA_HT"/>
    <x v="1"/>
    <s v="mai 25"/>
    <x v="3"/>
    <n v="5"/>
    <x v="129"/>
    <n v="30092.89"/>
    <n v="100861.54"/>
    <n v="0.29835800000000001"/>
  </r>
  <r>
    <x v="1"/>
    <n v="637"/>
    <m/>
    <x v="26"/>
    <s v="Meudon"/>
    <x v="810"/>
    <n v="1536.3"/>
    <s v="CA_HT"/>
    <x v="1"/>
    <s v="mai 25"/>
    <x v="3"/>
    <n v="5"/>
    <x v="130"/>
    <n v="30092.89"/>
    <n v="100861.54"/>
    <n v="0.29835800000000001"/>
  </r>
  <r>
    <x v="1"/>
    <n v="638"/>
    <m/>
    <x v="26"/>
    <s v="Meudon"/>
    <x v="385"/>
    <n v="1500.03"/>
    <s v="CA_HT"/>
    <x v="1"/>
    <s v="juin 25"/>
    <x v="4"/>
    <n v="6"/>
    <x v="190"/>
    <n v="46661.31"/>
    <n v="151467.32999999999"/>
    <n v="0.308062"/>
  </r>
  <r>
    <x v="1"/>
    <n v="639"/>
    <m/>
    <x v="26"/>
    <s v="Meudon"/>
    <x v="386"/>
    <n v="2501.56"/>
    <s v="CA_HT"/>
    <x v="1"/>
    <s v="juin 25"/>
    <x v="4"/>
    <n v="6"/>
    <x v="131"/>
    <n v="46661.31"/>
    <n v="151467.32999999999"/>
    <n v="0.308062"/>
  </r>
  <r>
    <x v="1"/>
    <n v="640"/>
    <m/>
    <x v="26"/>
    <s v="Meudon"/>
    <x v="387"/>
    <n v="7821.83"/>
    <s v="CA_HT"/>
    <x v="1"/>
    <s v="juin 25"/>
    <x v="4"/>
    <n v="6"/>
    <x v="132"/>
    <n v="46661.31"/>
    <n v="151467.32999999999"/>
    <n v="0.308062"/>
  </r>
  <r>
    <x v="1"/>
    <n v="641"/>
    <m/>
    <x v="26"/>
    <s v="Meudon"/>
    <x v="388"/>
    <n v="7435.89"/>
    <s v="CA_HT"/>
    <x v="1"/>
    <s v="juin 25"/>
    <x v="4"/>
    <n v="6"/>
    <x v="134"/>
    <n v="46661.31"/>
    <n v="151467.32999999999"/>
    <n v="0.308062"/>
  </r>
  <r>
    <x v="1"/>
    <n v="642"/>
    <m/>
    <x v="26"/>
    <s v="Meudon"/>
    <x v="389"/>
    <n v="9836.7199999999993"/>
    <s v="CA_HT"/>
    <x v="1"/>
    <s v="juin 25"/>
    <x v="4"/>
    <n v="6"/>
    <x v="133"/>
    <n v="46661.31"/>
    <n v="151467.32999999999"/>
    <n v="0.308062"/>
  </r>
  <r>
    <x v="1"/>
    <n v="643"/>
    <m/>
    <x v="26"/>
    <s v="Meudon"/>
    <x v="390"/>
    <n v="3611.72"/>
    <s v="CA_HT"/>
    <x v="1"/>
    <s v="juin 25"/>
    <x v="4"/>
    <n v="6"/>
    <x v="136"/>
    <n v="46661.31"/>
    <n v="151467.32999999999"/>
    <n v="0.308062"/>
  </r>
  <r>
    <x v="1"/>
    <n v="644"/>
    <m/>
    <x v="26"/>
    <s v="Meudon"/>
    <x v="392"/>
    <n v="6704.46"/>
    <s v="CA_HT"/>
    <x v="1"/>
    <s v="juin 25"/>
    <x v="4"/>
    <n v="6"/>
    <x v="135"/>
    <n v="46661.31"/>
    <n v="151467.32999999999"/>
    <n v="0.308062"/>
  </r>
  <r>
    <x v="1"/>
    <n v="645"/>
    <m/>
    <x v="26"/>
    <s v="Meudon"/>
    <x v="391"/>
    <n v="1100.8699999999999"/>
    <s v="CA_HT"/>
    <x v="1"/>
    <s v="juin 25"/>
    <x v="4"/>
    <n v="6"/>
    <x v="191"/>
    <n v="46661.31"/>
    <n v="151467.32999999999"/>
    <n v="0.308062"/>
  </r>
  <r>
    <x v="1"/>
    <n v="646"/>
    <m/>
    <x v="26"/>
    <s v="Meudon"/>
    <x v="399"/>
    <n v="2475.09"/>
    <s v="CA_HT"/>
    <x v="1"/>
    <s v="juin 25"/>
    <x v="4"/>
    <n v="6"/>
    <x v="137"/>
    <n v="46661.31"/>
    <n v="151467.32999999999"/>
    <n v="0.308062"/>
  </r>
  <r>
    <x v="1"/>
    <n v="647"/>
    <m/>
    <x v="26"/>
    <s v="Meudon"/>
    <x v="400"/>
    <n v="4856.97"/>
    <s v="CA_HT"/>
    <x v="1"/>
    <s v="juin 25"/>
    <x v="4"/>
    <n v="6"/>
    <x v="138"/>
    <n v="46661.31"/>
    <n v="151467.32999999999"/>
    <n v="0.308062"/>
  </r>
  <r>
    <x v="1"/>
    <n v="648"/>
    <m/>
    <x v="26"/>
    <s v="Meudon"/>
    <x v="401"/>
    <n v="7212.92"/>
    <s v="CA_HT"/>
    <x v="1"/>
    <s v="juin 25"/>
    <x v="4"/>
    <n v="6"/>
    <x v="139"/>
    <n v="46661.31"/>
    <n v="151467.32999999999"/>
    <n v="0.308062"/>
  </r>
  <r>
    <x v="1"/>
    <n v="649"/>
    <m/>
    <x v="26"/>
    <s v="Meudon"/>
    <x v="397"/>
    <n v="6856.99"/>
    <s v="CA_HT"/>
    <x v="1"/>
    <s v="juin 25"/>
    <x v="4"/>
    <n v="6"/>
    <x v="140"/>
    <n v="46661.31"/>
    <n v="151467.32999999999"/>
    <n v="0.308062"/>
  </r>
  <r>
    <x v="1"/>
    <n v="650"/>
    <m/>
    <x v="26"/>
    <s v="Meudon"/>
    <x v="393"/>
    <n v="5073.54"/>
    <s v="CA_HT"/>
    <x v="1"/>
    <s v="juin 25"/>
    <x v="4"/>
    <n v="6"/>
    <x v="141"/>
    <n v="46661.31"/>
    <n v="151467.32999999999"/>
    <n v="0.308062"/>
  </r>
  <r>
    <x v="1"/>
    <n v="651"/>
    <m/>
    <x v="26"/>
    <s v="Meudon"/>
    <x v="396"/>
    <n v="3463.58"/>
    <s v="CA_HT"/>
    <x v="1"/>
    <s v="juin 25"/>
    <x v="4"/>
    <n v="6"/>
    <x v="142"/>
    <n v="46661.31"/>
    <n v="151467.32999999999"/>
    <n v="0.308062"/>
  </r>
  <r>
    <x v="1"/>
    <n v="652"/>
    <m/>
    <x v="26"/>
    <s v="Meudon"/>
    <x v="394"/>
    <n v="2863.43"/>
    <s v="CA_HT"/>
    <x v="1"/>
    <s v="juin 25"/>
    <x v="4"/>
    <n v="6"/>
    <x v="181"/>
    <n v="46661.31"/>
    <n v="151467.32999999999"/>
    <n v="0.308062"/>
  </r>
  <r>
    <x v="1"/>
    <n v="653"/>
    <m/>
    <x v="26"/>
    <s v="Meudon"/>
    <x v="395"/>
    <n v="8597.64"/>
    <s v="CA_HT"/>
    <x v="1"/>
    <s v="juin 25"/>
    <x v="4"/>
    <n v="6"/>
    <x v="144"/>
    <n v="46661.31"/>
    <n v="151467.32999999999"/>
    <n v="0.308062"/>
  </r>
  <r>
    <x v="1"/>
    <n v="654"/>
    <m/>
    <x v="26"/>
    <s v="Meudon"/>
    <x v="398"/>
    <n v="9196.2199999999993"/>
    <s v="CA_HT"/>
    <x v="1"/>
    <s v="juin 25"/>
    <x v="4"/>
    <n v="6"/>
    <x v="143"/>
    <n v="46661.31"/>
    <n v="151467.32999999999"/>
    <n v="0.308062"/>
  </r>
  <r>
    <x v="1"/>
    <n v="655"/>
    <m/>
    <x v="26"/>
    <s v="Meudon"/>
    <x v="402"/>
    <n v="8358.5499999999993"/>
    <s v="CA_HT"/>
    <x v="1"/>
    <s v="juin 25"/>
    <x v="4"/>
    <n v="6"/>
    <x v="145"/>
    <n v="46661.31"/>
    <n v="151467.32999999999"/>
    <n v="0.308062"/>
  </r>
  <r>
    <x v="1"/>
    <n v="656"/>
    <m/>
    <x v="26"/>
    <s v="Meudon"/>
    <x v="403"/>
    <n v="4122.42"/>
    <s v="CA_HT"/>
    <x v="1"/>
    <s v="juin 25"/>
    <x v="4"/>
    <n v="6"/>
    <x v="146"/>
    <n v="46661.31"/>
    <n v="151467.32999999999"/>
    <n v="0.308062"/>
  </r>
  <r>
    <x v="1"/>
    <n v="657"/>
    <m/>
    <x v="26"/>
    <s v="Meudon"/>
    <x v="405"/>
    <n v="4171.76"/>
    <s v="CA_HT"/>
    <x v="1"/>
    <s v="juin 25"/>
    <x v="4"/>
    <n v="6"/>
    <x v="147"/>
    <n v="46661.31"/>
    <n v="151467.32999999999"/>
    <n v="0.308062"/>
  </r>
  <r>
    <x v="1"/>
    <n v="658"/>
    <m/>
    <x v="26"/>
    <s v="Meudon"/>
    <x v="404"/>
    <n v="1353.24"/>
    <s v="CA_HT"/>
    <x v="1"/>
    <s v="juin 25"/>
    <x v="4"/>
    <n v="6"/>
    <x v="148"/>
    <n v="46661.31"/>
    <n v="151467.32999999999"/>
    <n v="0.308062"/>
  </r>
  <r>
    <x v="1"/>
    <n v="659"/>
    <m/>
    <x v="26"/>
    <s v="Meudon"/>
    <x v="811"/>
    <n v="5305.92"/>
    <s v="CA_HT"/>
    <x v="1"/>
    <s v="juin 25"/>
    <x v="4"/>
    <n v="6"/>
    <x v="212"/>
    <n v="46661.31"/>
    <n v="151467.32999999999"/>
    <n v="0.308062"/>
  </r>
  <r>
    <x v="1"/>
    <n v="660"/>
    <m/>
    <x v="26"/>
    <s v="Meudon"/>
    <x v="411"/>
    <n v="1572.37"/>
    <s v="CA_HT"/>
    <x v="1"/>
    <s v="juin 25"/>
    <x v="4"/>
    <n v="6"/>
    <x v="193"/>
    <n v="46661.31"/>
    <n v="151467.32999999999"/>
    <n v="0.308062"/>
  </r>
  <r>
    <x v="1"/>
    <n v="661"/>
    <m/>
    <x v="26"/>
    <s v="Meudon"/>
    <x v="407"/>
    <n v="8760.91"/>
    <s v="CA_HT"/>
    <x v="1"/>
    <s v="juin 25"/>
    <x v="4"/>
    <n v="6"/>
    <x v="149"/>
    <n v="46661.31"/>
    <n v="151467.32999999999"/>
    <n v="0.308062"/>
  </r>
  <r>
    <x v="1"/>
    <n v="662"/>
    <m/>
    <x v="26"/>
    <s v="Meudon"/>
    <x v="406"/>
    <n v="8274.17"/>
    <s v="CA_HT"/>
    <x v="1"/>
    <s v="juin 25"/>
    <x v="4"/>
    <n v="6"/>
    <x v="150"/>
    <n v="46661.31"/>
    <n v="151467.32999999999"/>
    <n v="0.308062"/>
  </r>
  <r>
    <x v="1"/>
    <n v="663"/>
    <m/>
    <x v="26"/>
    <s v="Meudon"/>
    <x v="410"/>
    <n v="6528.17"/>
    <s v="CA_HT"/>
    <x v="1"/>
    <s v="juin 25"/>
    <x v="4"/>
    <n v="6"/>
    <x v="192"/>
    <n v="46661.31"/>
    <n v="151467.32999999999"/>
    <n v="0.308062"/>
  </r>
  <r>
    <x v="1"/>
    <n v="664"/>
    <m/>
    <x v="26"/>
    <s v="Meudon"/>
    <x v="409"/>
    <n v="3609.68"/>
    <s v="CA_HT"/>
    <x v="1"/>
    <s v="juin 25"/>
    <x v="4"/>
    <n v="6"/>
    <x v="151"/>
    <n v="46661.31"/>
    <n v="151467.32999999999"/>
    <n v="0.308062"/>
  </r>
  <r>
    <x v="1"/>
    <n v="665"/>
    <m/>
    <x v="26"/>
    <s v="Meudon"/>
    <x v="408"/>
    <n v="2767.64"/>
    <s v="CA_HT"/>
    <x v="1"/>
    <s v="juin 25"/>
    <x v="4"/>
    <n v="6"/>
    <x v="152"/>
    <n v="46661.31"/>
    <n v="151467.32999999999"/>
    <n v="0.308062"/>
  </r>
  <r>
    <x v="1"/>
    <n v="666"/>
    <m/>
    <x v="26"/>
    <s v="Meudon"/>
    <x v="812"/>
    <n v="2407.5500000000002"/>
    <s v="CA_HT"/>
    <x v="1"/>
    <s v="juin 25"/>
    <x v="4"/>
    <n v="6"/>
    <x v="213"/>
    <n v="46661.31"/>
    <n v="151467.32999999999"/>
    <n v="0.308062"/>
  </r>
  <r>
    <x v="1"/>
    <n v="667"/>
    <m/>
    <x v="26"/>
    <s v="Meudon"/>
    <x v="813"/>
    <n v="3125.49"/>
    <s v="CA_HT"/>
    <x v="1"/>
    <s v="juin 25"/>
    <x v="4"/>
    <n v="6"/>
    <x v="153"/>
    <n v="46661.31"/>
    <n v="151467.32999999999"/>
    <n v="0.308062"/>
  </r>
  <r>
    <x v="1"/>
    <n v="668"/>
    <m/>
    <x v="26"/>
    <s v="Meudon"/>
    <x v="417"/>
    <n v="9659.7800000000007"/>
    <s v="CA_HT"/>
    <x v="1"/>
    <s v="juillet 25"/>
    <x v="5"/>
    <n v="7"/>
    <x v="154"/>
    <n v="30917.68"/>
    <n v="104529.18"/>
    <n v="0.29577999999999999"/>
  </r>
  <r>
    <x v="1"/>
    <n v="669"/>
    <m/>
    <x v="26"/>
    <s v="Meudon"/>
    <x v="420"/>
    <n v="9585.9500000000007"/>
    <s v="CA_HT"/>
    <x v="1"/>
    <s v="juillet 25"/>
    <x v="5"/>
    <n v="7"/>
    <x v="155"/>
    <n v="30917.68"/>
    <n v="104529.18"/>
    <n v="0.29577999999999999"/>
  </r>
  <r>
    <x v="1"/>
    <n v="670"/>
    <m/>
    <x v="26"/>
    <s v="Meudon"/>
    <x v="416"/>
    <n v="10573.69"/>
    <s v="CA_HT"/>
    <x v="1"/>
    <s v="juillet 25"/>
    <x v="5"/>
    <n v="7"/>
    <x v="157"/>
    <n v="30917.68"/>
    <n v="104529.18"/>
    <n v="0.29577999999999999"/>
  </r>
  <r>
    <x v="1"/>
    <n v="671"/>
    <m/>
    <x v="26"/>
    <s v="Meudon"/>
    <x v="415"/>
    <n v="861.35"/>
    <s v="CA_HT"/>
    <x v="1"/>
    <s v="juillet 25"/>
    <x v="5"/>
    <n v="7"/>
    <x v="156"/>
    <n v="30917.68"/>
    <n v="104529.18"/>
    <n v="0.29577999999999999"/>
  </r>
  <r>
    <x v="1"/>
    <n v="672"/>
    <m/>
    <x v="26"/>
    <s v="Meudon"/>
    <x v="412"/>
    <n v="2530.02"/>
    <s v="CA_HT"/>
    <x v="1"/>
    <s v="juillet 25"/>
    <x v="5"/>
    <n v="7"/>
    <x v="158"/>
    <n v="30917.68"/>
    <n v="104529.18"/>
    <n v="0.29577999999999999"/>
  </r>
  <r>
    <x v="1"/>
    <n v="673"/>
    <m/>
    <x v="26"/>
    <s v="Meudon"/>
    <x v="814"/>
    <n v="2479.64"/>
    <s v="CA_HT"/>
    <x v="1"/>
    <s v="juillet 25"/>
    <x v="5"/>
    <n v="7"/>
    <x v="162"/>
    <n v="30917.68"/>
    <n v="104529.18"/>
    <n v="0.29577999999999999"/>
  </r>
  <r>
    <x v="1"/>
    <n v="674"/>
    <m/>
    <x v="26"/>
    <s v="Meudon"/>
    <x v="421"/>
    <n v="5392.4"/>
    <s v="CA_HT"/>
    <x v="1"/>
    <s v="juillet 25"/>
    <x v="5"/>
    <n v="7"/>
    <x v="161"/>
    <n v="30917.68"/>
    <n v="104529.18"/>
    <n v="0.29577999999999999"/>
  </r>
  <r>
    <x v="1"/>
    <n v="675"/>
    <m/>
    <x v="26"/>
    <s v="Meudon"/>
    <x v="418"/>
    <n v="8476.39"/>
    <s v="CA_HT"/>
    <x v="1"/>
    <s v="juillet 25"/>
    <x v="5"/>
    <n v="7"/>
    <x v="159"/>
    <n v="30917.68"/>
    <n v="104529.18"/>
    <n v="0.29577999999999999"/>
  </r>
  <r>
    <x v="1"/>
    <n v="676"/>
    <m/>
    <x v="26"/>
    <s v="Meudon"/>
    <x v="422"/>
    <n v="4903.1000000000004"/>
    <s v="CA_HT"/>
    <x v="1"/>
    <s v="juillet 25"/>
    <x v="5"/>
    <n v="7"/>
    <x v="160"/>
    <n v="30917.68"/>
    <n v="104529.18"/>
    <n v="0.29577999999999999"/>
  </r>
  <r>
    <x v="1"/>
    <n v="677"/>
    <m/>
    <x v="26"/>
    <s v="Meudon"/>
    <x v="419"/>
    <n v="7251.83"/>
    <s v="CA_HT"/>
    <x v="1"/>
    <s v="juillet 25"/>
    <x v="5"/>
    <n v="7"/>
    <x v="163"/>
    <n v="30917.68"/>
    <n v="104529.18"/>
    <n v="0.29577999999999999"/>
  </r>
  <r>
    <x v="1"/>
    <n v="678"/>
    <m/>
    <x v="26"/>
    <s v="Meudon"/>
    <x v="423"/>
    <n v="3298.73"/>
    <s v="CA_HT"/>
    <x v="1"/>
    <s v="juillet 25"/>
    <x v="5"/>
    <n v="7"/>
    <x v="164"/>
    <n v="30917.68"/>
    <n v="104529.18"/>
    <n v="0.29577999999999999"/>
  </r>
  <r>
    <x v="1"/>
    <n v="679"/>
    <m/>
    <x v="26"/>
    <s v="Meudon"/>
    <x v="413"/>
    <n v="916"/>
    <s v="CA_HT"/>
    <x v="1"/>
    <s v="juillet 25"/>
    <x v="5"/>
    <n v="7"/>
    <x v="165"/>
    <n v="30917.68"/>
    <n v="104529.18"/>
    <n v="0.29577999999999999"/>
  </r>
  <r>
    <x v="1"/>
    <n v="680"/>
    <m/>
    <x v="26"/>
    <s v="Meudon"/>
    <x v="815"/>
    <n v="2302.67"/>
    <s v="CA_HT"/>
    <x v="1"/>
    <s v="juillet 25"/>
    <x v="5"/>
    <n v="7"/>
    <x v="166"/>
    <n v="30917.68"/>
    <n v="104529.18"/>
    <n v="0.29577999999999999"/>
  </r>
  <r>
    <x v="1"/>
    <n v="681"/>
    <m/>
    <x v="26"/>
    <s v="Meudon"/>
    <x v="816"/>
    <n v="510.24"/>
    <s v="CA_HT"/>
    <x v="1"/>
    <s v="juillet 25"/>
    <x v="5"/>
    <n v="7"/>
    <x v="167"/>
    <n v="30917.68"/>
    <n v="104529.18"/>
    <n v="0.29577999999999999"/>
  </r>
  <r>
    <x v="1"/>
    <n v="682"/>
    <m/>
    <x v="26"/>
    <s v="Meudon"/>
    <x v="414"/>
    <n v="1844.99"/>
    <s v="CA_HT"/>
    <x v="1"/>
    <s v="juillet 25"/>
    <x v="5"/>
    <n v="7"/>
    <x v="168"/>
    <n v="30917.68"/>
    <n v="104529.18"/>
    <n v="0.29577999999999999"/>
  </r>
  <r>
    <x v="1"/>
    <n v="683"/>
    <m/>
    <x v="26"/>
    <s v="Meudon"/>
    <x v="424"/>
    <n v="2842.09"/>
    <s v="CA_HT"/>
    <x v="1"/>
    <s v="juillet 25"/>
    <x v="5"/>
    <n v="7"/>
    <x v="169"/>
    <n v="30917.68"/>
    <n v="104529.18"/>
    <n v="0.29577999999999999"/>
  </r>
  <r>
    <x v="1"/>
    <n v="684"/>
    <m/>
    <x v="26"/>
    <s v="Meudon"/>
    <x v="429"/>
    <n v="3687.22"/>
    <s v="CA_HT"/>
    <x v="1"/>
    <s v="juillet 25"/>
    <x v="5"/>
    <n v="7"/>
    <x v="172"/>
    <n v="30917.68"/>
    <n v="104529.18"/>
    <n v="0.29577999999999999"/>
  </r>
  <r>
    <x v="1"/>
    <n v="685"/>
    <m/>
    <x v="26"/>
    <s v="Meudon"/>
    <x v="817"/>
    <n v="553.36"/>
    <s v="CA_HT"/>
    <x v="1"/>
    <s v="juillet 25"/>
    <x v="5"/>
    <n v="7"/>
    <x v="170"/>
    <n v="30917.68"/>
    <n v="104529.18"/>
    <n v="0.29577999999999999"/>
  </r>
  <r>
    <x v="1"/>
    <n v="686"/>
    <m/>
    <x v="26"/>
    <s v="Meudon"/>
    <x v="425"/>
    <n v="591.83000000000004"/>
    <s v="CA_HT"/>
    <x v="1"/>
    <s v="juillet 25"/>
    <x v="5"/>
    <n v="7"/>
    <x v="171"/>
    <n v="30917.68"/>
    <n v="104529.18"/>
    <n v="0.29577999999999999"/>
  </r>
  <r>
    <x v="1"/>
    <n v="687"/>
    <m/>
    <x v="26"/>
    <s v="Meudon"/>
    <x v="818"/>
    <n v="2863.26"/>
    <s v="CA_HT"/>
    <x v="1"/>
    <s v="juillet 25"/>
    <x v="5"/>
    <n v="7"/>
    <x v="214"/>
    <n v="30917.68"/>
    <n v="104529.18"/>
    <n v="0.29577999999999999"/>
  </r>
  <r>
    <x v="1"/>
    <n v="688"/>
    <m/>
    <x v="26"/>
    <s v="Meudon"/>
    <x v="819"/>
    <n v="3035.06"/>
    <s v="CA_HT"/>
    <x v="1"/>
    <s v="juillet 25"/>
    <x v="5"/>
    <n v="7"/>
    <x v="215"/>
    <n v="30917.68"/>
    <n v="104529.18"/>
    <n v="0.29577999999999999"/>
  </r>
  <r>
    <x v="1"/>
    <n v="689"/>
    <m/>
    <x v="26"/>
    <s v="Meudon"/>
    <x v="426"/>
    <n v="3211.38"/>
    <s v="CA_HT"/>
    <x v="1"/>
    <s v="juillet 25"/>
    <x v="5"/>
    <n v="7"/>
    <x v="175"/>
    <n v="30917.68"/>
    <n v="104529.18"/>
    <n v="0.29577999999999999"/>
  </r>
  <r>
    <x v="1"/>
    <n v="690"/>
    <m/>
    <x v="26"/>
    <s v="Meudon"/>
    <x v="427"/>
    <n v="2370.13"/>
    <s v="CA_HT"/>
    <x v="1"/>
    <s v="juillet 25"/>
    <x v="5"/>
    <n v="7"/>
    <x v="176"/>
    <n v="30917.68"/>
    <n v="104529.18"/>
    <n v="0.29577999999999999"/>
  </r>
  <r>
    <x v="1"/>
    <n v="691"/>
    <m/>
    <x v="26"/>
    <s v="Meudon"/>
    <x v="430"/>
    <n v="3124.17"/>
    <s v="CA_HT"/>
    <x v="1"/>
    <s v="juillet 25"/>
    <x v="5"/>
    <n v="7"/>
    <x v="173"/>
    <n v="30917.68"/>
    <n v="104529.18"/>
    <n v="0.29577999999999999"/>
  </r>
  <r>
    <x v="1"/>
    <n v="692"/>
    <m/>
    <x v="26"/>
    <s v="Meudon"/>
    <x v="428"/>
    <n v="2842.35"/>
    <s v="CA_HT"/>
    <x v="1"/>
    <s v="juillet 25"/>
    <x v="5"/>
    <n v="7"/>
    <x v="174"/>
    <n v="30917.68"/>
    <n v="104529.18"/>
    <n v="0.29577999999999999"/>
  </r>
  <r>
    <x v="1"/>
    <n v="693"/>
    <m/>
    <x v="26"/>
    <s v="Meudon"/>
    <x v="820"/>
    <n v="1781.05"/>
    <s v="CA_HT"/>
    <x v="1"/>
    <s v="juillet 25"/>
    <x v="5"/>
    <n v="7"/>
    <x v="187"/>
    <n v="30917.68"/>
    <n v="104529.18"/>
    <n v="0.29577999999999999"/>
  </r>
  <r>
    <x v="1"/>
    <n v="694"/>
    <m/>
    <x v="26"/>
    <s v="Meudon"/>
    <x v="821"/>
    <n v="2899.43"/>
    <s v="CA_HT"/>
    <x v="1"/>
    <s v="juillet 25"/>
    <x v="5"/>
    <n v="7"/>
    <x v="179"/>
    <n v="30917.68"/>
    <n v="104529.18"/>
    <n v="0.29577999999999999"/>
  </r>
  <r>
    <x v="1"/>
    <n v="695"/>
    <m/>
    <x v="26"/>
    <s v="Meudon"/>
    <x v="432"/>
    <n v="1139.1099999999999"/>
    <s v="CA_HT"/>
    <x v="1"/>
    <s v="juillet 25"/>
    <x v="5"/>
    <n v="7"/>
    <x v="178"/>
    <n v="30917.68"/>
    <n v="104529.18"/>
    <n v="0.29577999999999999"/>
  </r>
  <r>
    <x v="1"/>
    <n v="696"/>
    <m/>
    <x v="26"/>
    <s v="Meudon"/>
    <x v="431"/>
    <n v="839.07"/>
    <s v="CA_HT"/>
    <x v="1"/>
    <s v="juillet 25"/>
    <x v="5"/>
    <n v="7"/>
    <x v="177"/>
    <n v="30917.68"/>
    <n v="104529.18"/>
    <n v="0.29577999999999999"/>
  </r>
  <r>
    <x v="1"/>
    <n v="697"/>
    <m/>
    <x v="26"/>
    <s v="Meudon"/>
    <x v="822"/>
    <n v="835"/>
    <s v="CA_HT"/>
    <x v="1"/>
    <s v="juillet 25"/>
    <x v="5"/>
    <n v="7"/>
    <x v="188"/>
    <n v="30917.68"/>
    <n v="104529.18"/>
    <n v="0.29577999999999999"/>
  </r>
  <r>
    <x v="1"/>
    <n v="698"/>
    <m/>
    <x v="26"/>
    <s v="Meudon"/>
    <x v="433"/>
    <n v="1327.89"/>
    <s v="CA_HT"/>
    <x v="1"/>
    <s v="juillet 25"/>
    <x v="5"/>
    <n v="7"/>
    <x v="180"/>
    <n v="30917.68"/>
    <n v="104529.18"/>
    <n v="0.29577999999999999"/>
  </r>
  <r>
    <x v="1"/>
    <n v="712"/>
    <m/>
    <x v="26"/>
    <s v="Meudon"/>
    <x v="823"/>
    <n v="77.27"/>
    <s v="CA_HT"/>
    <x v="1"/>
    <s v="août 25"/>
    <x v="6"/>
    <n v="8"/>
    <x v="24"/>
    <n v="15296.32"/>
    <n v="12718.09"/>
    <m/>
  </r>
  <r>
    <x v="1"/>
    <n v="713"/>
    <m/>
    <x v="26"/>
    <s v="Meudon"/>
    <x v="824"/>
    <n v="177.27"/>
    <s v="CA_HT"/>
    <x v="1"/>
    <s v="août 25"/>
    <x v="6"/>
    <n v="8"/>
    <x v="25"/>
    <n v="15296.32"/>
    <n v="12718.09"/>
    <m/>
  </r>
  <r>
    <x v="1"/>
    <n v="714"/>
    <m/>
    <x v="26"/>
    <s v="Meudon"/>
    <x v="825"/>
    <n v="616.36"/>
    <s v="CA_HT"/>
    <x v="1"/>
    <s v="août 25"/>
    <x v="6"/>
    <n v="8"/>
    <x v="199"/>
    <n v="15296.32"/>
    <n v="12718.09"/>
    <m/>
  </r>
  <r>
    <x v="1"/>
    <n v="715"/>
    <m/>
    <x v="26"/>
    <s v="Meudon"/>
    <x v="826"/>
    <n v="349.09"/>
    <s v="CA_HT"/>
    <x v="1"/>
    <s v="août 25"/>
    <x v="6"/>
    <n v="8"/>
    <x v="26"/>
    <n v="15296.32"/>
    <n v="12718.09"/>
    <m/>
  </r>
  <r>
    <x v="1"/>
    <n v="716"/>
    <m/>
    <x v="26"/>
    <s v="Meudon"/>
    <x v="827"/>
    <n v="321.81"/>
    <s v="CA_HT"/>
    <x v="1"/>
    <s v="août 25"/>
    <x v="6"/>
    <n v="8"/>
    <x v="27"/>
    <n v="15296.32"/>
    <n v="12718.09"/>
    <m/>
  </r>
  <r>
    <x v="1"/>
    <n v="717"/>
    <m/>
    <x v="26"/>
    <s v="Meudon"/>
    <x v="828"/>
    <n v="393.64"/>
    <s v="CA_HT"/>
    <x v="1"/>
    <s v="août 25"/>
    <x v="6"/>
    <n v="8"/>
    <x v="28"/>
    <n v="15296.32"/>
    <n v="12718.09"/>
    <m/>
  </r>
  <r>
    <x v="1"/>
    <n v="718"/>
    <m/>
    <x v="26"/>
    <s v="Meudon"/>
    <x v="829"/>
    <n v="510.91"/>
    <s v="CA_HT"/>
    <x v="1"/>
    <s v="août 25"/>
    <x v="6"/>
    <n v="8"/>
    <x v="29"/>
    <n v="15296.32"/>
    <n v="12718.09"/>
    <m/>
  </r>
  <r>
    <x v="1"/>
    <n v="719"/>
    <m/>
    <x v="26"/>
    <s v="Meudon"/>
    <x v="830"/>
    <n v="371.82"/>
    <s v="CA_HT"/>
    <x v="1"/>
    <s v="août 25"/>
    <x v="6"/>
    <n v="8"/>
    <x v="30"/>
    <n v="15296.32"/>
    <n v="12718.09"/>
    <m/>
  </r>
  <r>
    <x v="1"/>
    <n v="720"/>
    <m/>
    <x v="26"/>
    <s v="Meudon"/>
    <x v="831"/>
    <n v="538.17999999999995"/>
    <s v="CA_HT"/>
    <x v="1"/>
    <s v="août 25"/>
    <x v="6"/>
    <n v="8"/>
    <x v="32"/>
    <n v="15296.32"/>
    <n v="12718.09"/>
    <m/>
  </r>
  <r>
    <x v="1"/>
    <n v="721"/>
    <m/>
    <x v="26"/>
    <s v="Meudon"/>
    <x v="832"/>
    <n v="740"/>
    <s v="CA_HT"/>
    <x v="1"/>
    <s v="août 25"/>
    <x v="6"/>
    <n v="8"/>
    <x v="200"/>
    <n v="15296.32"/>
    <n v="12718.09"/>
    <m/>
  </r>
  <r>
    <x v="1"/>
    <n v="722"/>
    <m/>
    <x v="26"/>
    <s v="Meudon"/>
    <x v="833"/>
    <n v="370"/>
    <s v="CA_HT"/>
    <x v="1"/>
    <s v="août 25"/>
    <x v="6"/>
    <n v="8"/>
    <x v="31"/>
    <n v="15296.32"/>
    <n v="12718.09"/>
    <m/>
  </r>
  <r>
    <x v="1"/>
    <n v="723"/>
    <m/>
    <x v="26"/>
    <s v="Meudon"/>
    <x v="834"/>
    <n v="265.45"/>
    <s v="CA_HT"/>
    <x v="1"/>
    <s v="août 25"/>
    <x v="6"/>
    <n v="8"/>
    <x v="33"/>
    <n v="15296.32"/>
    <n v="12718.09"/>
    <m/>
  </r>
  <r>
    <x v="1"/>
    <n v="724"/>
    <m/>
    <x v="26"/>
    <s v="Meudon"/>
    <x v="835"/>
    <n v="205.2"/>
    <s v="CA_HT"/>
    <x v="1"/>
    <s v="août 25"/>
    <x v="6"/>
    <n v="8"/>
    <x v="34"/>
    <n v="15296.32"/>
    <n v="12718.09"/>
    <m/>
  </r>
  <r>
    <x v="1"/>
    <n v="725"/>
    <m/>
    <x v="26"/>
    <s v="Meudon"/>
    <x v="434"/>
    <n v="319.08999999999997"/>
    <s v="CA_HT"/>
    <x v="1"/>
    <s v="août 25"/>
    <x v="6"/>
    <n v="8"/>
    <x v="35"/>
    <n v="15296.32"/>
    <n v="12718.09"/>
    <m/>
  </r>
  <r>
    <x v="1"/>
    <n v="726"/>
    <m/>
    <x v="26"/>
    <s v="Meudon"/>
    <x v="836"/>
    <n v="368.18"/>
    <s v="CA_HT"/>
    <x v="1"/>
    <s v="août 25"/>
    <x v="6"/>
    <n v="8"/>
    <x v="36"/>
    <n v="15296.32"/>
    <n v="12718.09"/>
    <m/>
  </r>
  <r>
    <x v="1"/>
    <n v="727"/>
    <m/>
    <x v="26"/>
    <s v="Meudon"/>
    <x v="435"/>
    <n v="754.55"/>
    <s v="CA_HT"/>
    <x v="1"/>
    <s v="août 25"/>
    <x v="6"/>
    <n v="8"/>
    <x v="38"/>
    <n v="15296.32"/>
    <n v="12718.09"/>
    <m/>
  </r>
  <r>
    <x v="1"/>
    <n v="728"/>
    <m/>
    <x v="26"/>
    <s v="Meudon"/>
    <x v="837"/>
    <n v="1026.3599999999999"/>
    <s v="CA_HT"/>
    <x v="1"/>
    <s v="août 25"/>
    <x v="6"/>
    <n v="8"/>
    <x v="201"/>
    <n v="15296.32"/>
    <n v="12718.09"/>
    <m/>
  </r>
  <r>
    <x v="1"/>
    <n v="729"/>
    <m/>
    <x v="26"/>
    <s v="Meudon"/>
    <x v="436"/>
    <n v="288.18"/>
    <s v="CA_HT"/>
    <x v="1"/>
    <s v="août 25"/>
    <x v="6"/>
    <n v="8"/>
    <x v="37"/>
    <n v="15296.32"/>
    <n v="12718.09"/>
    <m/>
  </r>
  <r>
    <x v="1"/>
    <n v="730"/>
    <m/>
    <x v="26"/>
    <s v="Meudon"/>
    <x v="838"/>
    <n v="328.18"/>
    <s v="CA_HT"/>
    <x v="1"/>
    <s v="août 25"/>
    <x v="6"/>
    <n v="8"/>
    <x v="39"/>
    <n v="15296.32"/>
    <n v="12718.09"/>
    <m/>
  </r>
  <r>
    <x v="1"/>
    <n v="731"/>
    <m/>
    <x v="26"/>
    <s v="Meudon"/>
    <x v="437"/>
    <n v="202.73"/>
    <s v="CA_HT"/>
    <x v="1"/>
    <s v="août 25"/>
    <x v="6"/>
    <n v="8"/>
    <x v="40"/>
    <n v="15296.32"/>
    <n v="12718.09"/>
    <m/>
  </r>
  <r>
    <x v="1"/>
    <n v="732"/>
    <m/>
    <x v="26"/>
    <s v="Meudon"/>
    <x v="438"/>
    <n v="584.54999999999995"/>
    <s v="CA_HT"/>
    <x v="1"/>
    <s v="août 25"/>
    <x v="6"/>
    <n v="8"/>
    <x v="41"/>
    <n v="15296.32"/>
    <n v="12718.09"/>
    <m/>
  </r>
  <r>
    <x v="1"/>
    <n v="733"/>
    <m/>
    <x v="26"/>
    <s v="Meudon"/>
    <x v="439"/>
    <n v="310"/>
    <s v="CA_HT"/>
    <x v="1"/>
    <s v="août 25"/>
    <x v="6"/>
    <n v="8"/>
    <x v="42"/>
    <n v="15296.32"/>
    <n v="12718.09"/>
    <m/>
  </r>
  <r>
    <x v="1"/>
    <n v="734"/>
    <m/>
    <x v="26"/>
    <s v="Meudon"/>
    <x v="839"/>
    <n v="256.36"/>
    <s v="CA_HT"/>
    <x v="1"/>
    <s v="août 25"/>
    <x v="6"/>
    <n v="8"/>
    <x v="43"/>
    <n v="15296.32"/>
    <n v="12718.09"/>
    <m/>
  </r>
  <r>
    <x v="1"/>
    <n v="735"/>
    <m/>
    <x v="26"/>
    <s v="Meudon"/>
    <x v="840"/>
    <n v="580.91"/>
    <s v="CA_HT"/>
    <x v="1"/>
    <s v="août 25"/>
    <x v="6"/>
    <n v="8"/>
    <x v="202"/>
    <n v="15296.32"/>
    <n v="12718.09"/>
    <m/>
  </r>
  <r>
    <x v="1"/>
    <n v="736"/>
    <m/>
    <x v="26"/>
    <s v="Meudon"/>
    <x v="440"/>
    <n v="2510"/>
    <s v="CA_HT"/>
    <x v="1"/>
    <s v="août 25"/>
    <x v="6"/>
    <n v="8"/>
    <x v="44"/>
    <n v="15296.32"/>
    <n v="12718.09"/>
    <m/>
  </r>
  <r>
    <x v="1"/>
    <n v="737"/>
    <m/>
    <x v="26"/>
    <s v="Meudon"/>
    <x v="441"/>
    <n v="252"/>
    <s v="CA_HT"/>
    <x v="1"/>
    <s v="août 25"/>
    <x v="6"/>
    <n v="8"/>
    <x v="45"/>
    <n v="15296.32"/>
    <n v="12718.09"/>
    <m/>
  </r>
  <r>
    <x v="1"/>
    <n v="749"/>
    <m/>
    <x v="26"/>
    <s v="Meudon"/>
    <x v="466"/>
    <n v="5872.53"/>
    <s v="CA_HT"/>
    <x v="1"/>
    <s v="septembre 25"/>
    <x v="7"/>
    <n v="9"/>
    <x v="67"/>
    <n v="44575.39"/>
    <n v="166432.29"/>
    <n v="0.26782899999999998"/>
  </r>
  <r>
    <x v="1"/>
    <n v="750"/>
    <m/>
    <x v="26"/>
    <s v="Meudon"/>
    <x v="465"/>
    <n v="10386.57"/>
    <s v="CA_HT"/>
    <x v="1"/>
    <s v="septembre 25"/>
    <x v="7"/>
    <n v="9"/>
    <x v="66"/>
    <n v="44575.39"/>
    <n v="166432.29"/>
    <n v="0.26782899999999998"/>
  </r>
  <r>
    <x v="1"/>
    <n v="751"/>
    <m/>
    <x v="26"/>
    <s v="Meudon"/>
    <x v="464"/>
    <n v="8831.3799999999992"/>
    <s v="CA_HT"/>
    <x v="1"/>
    <s v="septembre 25"/>
    <x v="7"/>
    <n v="9"/>
    <x v="125"/>
    <n v="44575.39"/>
    <n v="166432.29"/>
    <n v="0.26782899999999998"/>
  </r>
  <r>
    <x v="1"/>
    <n v="752"/>
    <m/>
    <x v="26"/>
    <s v="Meudon"/>
    <x v="841"/>
    <n v="1745.16"/>
    <s v="CA_HT"/>
    <x v="1"/>
    <s v="septembre 25"/>
    <x v="7"/>
    <n v="9"/>
    <x v="205"/>
    <n v="44575.39"/>
    <n v="166432.29"/>
    <n v="0.26782899999999998"/>
  </r>
  <r>
    <x v="1"/>
    <n v="753"/>
    <m/>
    <x v="26"/>
    <s v="Meudon"/>
    <x v="463"/>
    <n v="4235.25"/>
    <s v="CA_HT"/>
    <x v="1"/>
    <s v="septembre 25"/>
    <x v="7"/>
    <n v="9"/>
    <x v="65"/>
    <n v="44575.39"/>
    <n v="166432.29"/>
    <n v="0.26782899999999998"/>
  </r>
  <r>
    <x v="1"/>
    <n v="754"/>
    <m/>
    <x v="26"/>
    <s v="Meudon"/>
    <x v="462"/>
    <n v="8127.02"/>
    <s v="CA_HT"/>
    <x v="1"/>
    <s v="septembre 25"/>
    <x v="7"/>
    <n v="9"/>
    <x v="63"/>
    <n v="44575.39"/>
    <n v="166432.29"/>
    <n v="0.26782899999999998"/>
  </r>
  <r>
    <x v="1"/>
    <n v="755"/>
    <m/>
    <x v="26"/>
    <s v="Meudon"/>
    <x v="461"/>
    <n v="8670.0300000000007"/>
    <s v="CA_HT"/>
    <x v="1"/>
    <s v="septembre 25"/>
    <x v="7"/>
    <n v="9"/>
    <x v="64"/>
    <n v="44575.39"/>
    <n v="166432.29"/>
    <n v="0.26782899999999998"/>
  </r>
  <r>
    <x v="1"/>
    <n v="756"/>
    <m/>
    <x v="26"/>
    <s v="Meudon"/>
    <x v="460"/>
    <n v="10180.16"/>
    <s v="CA_HT"/>
    <x v="1"/>
    <s v="septembre 25"/>
    <x v="7"/>
    <n v="9"/>
    <x v="62"/>
    <n v="44575.39"/>
    <n v="166432.29"/>
    <n v="0.26782899999999998"/>
  </r>
  <r>
    <x v="1"/>
    <n v="757"/>
    <m/>
    <x v="26"/>
    <s v="Meudon"/>
    <x v="448"/>
    <n v="5050.5200000000004"/>
    <s v="CA_HT"/>
    <x v="1"/>
    <s v="septembre 25"/>
    <x v="7"/>
    <n v="9"/>
    <x v="54"/>
    <n v="44575.39"/>
    <n v="166432.29"/>
    <n v="0.26782899999999998"/>
  </r>
  <r>
    <x v="1"/>
    <n v="758"/>
    <m/>
    <x v="26"/>
    <s v="Meudon"/>
    <x v="447"/>
    <n v="6165.14"/>
    <s v="CA_HT"/>
    <x v="1"/>
    <s v="septembre 25"/>
    <x v="7"/>
    <n v="9"/>
    <x v="53"/>
    <n v="44575.39"/>
    <n v="166432.29"/>
    <n v="0.26782899999999998"/>
  </r>
  <r>
    <x v="1"/>
    <n v="759"/>
    <m/>
    <x v="26"/>
    <s v="Meudon"/>
    <x v="446"/>
    <n v="4884.3100000000004"/>
    <s v="CA_HT"/>
    <x v="1"/>
    <s v="septembre 25"/>
    <x v="7"/>
    <n v="9"/>
    <x v="50"/>
    <n v="44575.39"/>
    <n v="166432.29"/>
    <n v="0.26782899999999998"/>
  </r>
  <r>
    <x v="1"/>
    <n v="760"/>
    <m/>
    <x v="26"/>
    <s v="Meudon"/>
    <x v="454"/>
    <n v="4525.08"/>
    <s v="CA_HT"/>
    <x v="1"/>
    <s v="septembre 25"/>
    <x v="7"/>
    <n v="9"/>
    <x v="52"/>
    <n v="44575.39"/>
    <n v="166432.29"/>
    <n v="0.26782899999999998"/>
  </r>
  <r>
    <x v="1"/>
    <n v="761"/>
    <m/>
    <x v="26"/>
    <s v="Meudon"/>
    <x v="452"/>
    <n v="2657.25"/>
    <s v="CA_HT"/>
    <x v="1"/>
    <s v="septembre 25"/>
    <x v="7"/>
    <n v="9"/>
    <x v="51"/>
    <n v="44575.39"/>
    <n v="166432.29"/>
    <n v="0.26782899999999998"/>
  </r>
  <r>
    <x v="1"/>
    <n v="762"/>
    <m/>
    <x v="26"/>
    <s v="Meudon"/>
    <x v="453"/>
    <n v="1836.55"/>
    <s v="CA_HT"/>
    <x v="1"/>
    <s v="septembre 25"/>
    <x v="7"/>
    <n v="9"/>
    <x v="55"/>
    <n v="44575.39"/>
    <n v="166432.29"/>
    <n v="0.26782899999999998"/>
  </r>
  <r>
    <x v="1"/>
    <n v="763"/>
    <m/>
    <x v="26"/>
    <s v="Meudon"/>
    <x v="842"/>
    <n v="3698.64"/>
    <s v="CA_HT"/>
    <x v="1"/>
    <s v="septembre 25"/>
    <x v="7"/>
    <n v="9"/>
    <x v="195"/>
    <n v="44575.39"/>
    <n v="166432.29"/>
    <n v="0.26782899999999998"/>
  </r>
  <r>
    <x v="1"/>
    <n v="764"/>
    <m/>
    <x v="26"/>
    <s v="Meudon"/>
    <x v="451"/>
    <n v="12181.09"/>
    <s v="CA_HT"/>
    <x v="1"/>
    <s v="septembre 25"/>
    <x v="7"/>
    <n v="9"/>
    <x v="57"/>
    <n v="44575.39"/>
    <n v="166432.29"/>
    <n v="0.26782899999999998"/>
  </r>
  <r>
    <x v="1"/>
    <n v="765"/>
    <m/>
    <x v="26"/>
    <s v="Meudon"/>
    <x v="450"/>
    <n v="9059.56"/>
    <s v="CA_HT"/>
    <x v="1"/>
    <s v="septembre 25"/>
    <x v="7"/>
    <n v="9"/>
    <x v="56"/>
    <n v="44575.39"/>
    <n v="166432.29"/>
    <n v="0.26782899999999998"/>
  </r>
  <r>
    <x v="1"/>
    <n v="766"/>
    <m/>
    <x v="26"/>
    <s v="Meudon"/>
    <x v="449"/>
    <n v="12427.44"/>
    <s v="CA_HT"/>
    <x v="1"/>
    <s v="septembre 25"/>
    <x v="7"/>
    <n v="9"/>
    <x v="58"/>
    <n v="44575.39"/>
    <n v="166432.29"/>
    <n v="0.26782899999999998"/>
  </r>
  <r>
    <x v="1"/>
    <n v="767"/>
    <m/>
    <x v="26"/>
    <s v="Meudon"/>
    <x v="455"/>
    <n v="10299.59"/>
    <s v="CA_HT"/>
    <x v="1"/>
    <s v="septembre 25"/>
    <x v="7"/>
    <n v="9"/>
    <x v="123"/>
    <n v="44575.39"/>
    <n v="166432.29"/>
    <n v="0.26782899999999998"/>
  </r>
  <r>
    <x v="1"/>
    <n v="768"/>
    <m/>
    <x v="26"/>
    <s v="Meudon"/>
    <x v="456"/>
    <n v="6810.51"/>
    <s v="CA_HT"/>
    <x v="1"/>
    <s v="septembre 25"/>
    <x v="7"/>
    <n v="9"/>
    <x v="59"/>
    <n v="44575.39"/>
    <n v="166432.29"/>
    <n v="0.26782899999999998"/>
  </r>
  <r>
    <x v="1"/>
    <n v="769"/>
    <m/>
    <x v="26"/>
    <s v="Meudon"/>
    <x v="457"/>
    <n v="2324.94"/>
    <s v="CA_HT"/>
    <x v="1"/>
    <s v="septembre 25"/>
    <x v="7"/>
    <n v="9"/>
    <x v="60"/>
    <n v="44575.39"/>
    <n v="166432.29"/>
    <n v="0.26782899999999998"/>
  </r>
  <r>
    <x v="1"/>
    <n v="770"/>
    <m/>
    <x v="26"/>
    <s v="Meudon"/>
    <x v="843"/>
    <n v="2613.0100000000002"/>
    <s v="CA_HT"/>
    <x v="1"/>
    <s v="septembre 25"/>
    <x v="7"/>
    <n v="9"/>
    <x v="204"/>
    <n v="44575.39"/>
    <n v="166432.29"/>
    <n v="0.26782899999999998"/>
  </r>
  <r>
    <x v="1"/>
    <n v="771"/>
    <m/>
    <x v="26"/>
    <s v="Meudon"/>
    <x v="458"/>
    <n v="3669.63"/>
    <s v="CA_HT"/>
    <x v="1"/>
    <s v="septembre 25"/>
    <x v="7"/>
    <n v="9"/>
    <x v="124"/>
    <n v="44575.39"/>
    <n v="166432.29"/>
    <n v="0.26782899999999998"/>
  </r>
  <r>
    <x v="1"/>
    <n v="772"/>
    <m/>
    <x v="26"/>
    <s v="Meudon"/>
    <x v="459"/>
    <n v="5466.52"/>
    <s v="CA_HT"/>
    <x v="1"/>
    <s v="septembre 25"/>
    <x v="7"/>
    <n v="9"/>
    <x v="61"/>
    <n v="44575.39"/>
    <n v="166432.29"/>
    <n v="0.26782899999999998"/>
  </r>
  <r>
    <x v="1"/>
    <n v="777"/>
    <m/>
    <x v="26"/>
    <s v="Meudon"/>
    <x v="468"/>
    <n v="748.32"/>
    <s v="CA_HT"/>
    <x v="1"/>
    <s v="septembre 25"/>
    <x v="7"/>
    <n v="9"/>
    <x v="68"/>
    <n v="44575.39"/>
    <n v="166432.29"/>
    <n v="0.26782899999999998"/>
  </r>
  <r>
    <x v="1"/>
    <n v="778"/>
    <m/>
    <x v="26"/>
    <s v="Meudon"/>
    <x v="470"/>
    <n v="4144.7700000000004"/>
    <s v="CA_HT"/>
    <x v="1"/>
    <s v="septembre 25"/>
    <x v="7"/>
    <n v="9"/>
    <x v="126"/>
    <n v="44575.39"/>
    <n v="166432.29"/>
    <n v="0.26782899999999998"/>
  </r>
  <r>
    <x v="1"/>
    <n v="779"/>
    <m/>
    <x v="26"/>
    <s v="Meudon"/>
    <x v="471"/>
    <n v="6931.74"/>
    <s v="CA_HT"/>
    <x v="1"/>
    <s v="septembre 25"/>
    <x v="7"/>
    <n v="9"/>
    <x v="71"/>
    <n v="44575.39"/>
    <n v="166432.29"/>
    <n v="0.26782899999999998"/>
  </r>
  <r>
    <x v="1"/>
    <n v="780"/>
    <m/>
    <x v="26"/>
    <s v="Meudon"/>
    <x v="844"/>
    <n v="2889.58"/>
    <s v="CA_HT"/>
    <x v="1"/>
    <s v="septembre 25"/>
    <x v="7"/>
    <n v="9"/>
    <x v="206"/>
    <n v="44575.39"/>
    <n v="166432.29"/>
    <n v="0.26782899999999998"/>
  </r>
  <r>
    <x v="1"/>
    <n v="781"/>
    <m/>
    <x v="26"/>
    <s v="Meudon"/>
    <x v="472"/>
    <n v="4679.0200000000004"/>
    <s v="CA_HT"/>
    <x v="1"/>
    <s v="octobre 25"/>
    <x v="8"/>
    <n v="10"/>
    <x v="183"/>
    <n v="46487.39"/>
    <n v="160426.63"/>
    <n v="0.28977399999999998"/>
  </r>
  <r>
    <x v="1"/>
    <n v="782"/>
    <m/>
    <x v="26"/>
    <s v="Meudon"/>
    <x v="473"/>
    <n v="6296.37"/>
    <s v="CA_HT"/>
    <x v="1"/>
    <s v="octobre 25"/>
    <x v="8"/>
    <n v="10"/>
    <x v="74"/>
    <n v="46487.39"/>
    <n v="160426.63"/>
    <n v="0.28977399999999998"/>
  </r>
  <r>
    <x v="1"/>
    <n v="783"/>
    <m/>
    <x v="26"/>
    <s v="Meudon"/>
    <x v="474"/>
    <n v="5355.49"/>
    <s v="CA_HT"/>
    <x v="1"/>
    <s v="octobre 25"/>
    <x v="8"/>
    <n v="10"/>
    <x v="73"/>
    <n v="46487.39"/>
    <n v="160426.63"/>
    <n v="0.28977399999999998"/>
  </r>
  <r>
    <x v="1"/>
    <n v="784"/>
    <m/>
    <x v="26"/>
    <s v="Meudon"/>
    <x v="475"/>
    <n v="5637.55"/>
    <s v="CA_HT"/>
    <x v="1"/>
    <s v="octobre 25"/>
    <x v="8"/>
    <n v="10"/>
    <x v="72"/>
    <n v="46487.39"/>
    <n v="160426.63"/>
    <n v="0.28977399999999998"/>
  </r>
  <r>
    <x v="1"/>
    <n v="785"/>
    <m/>
    <x v="26"/>
    <s v="Meudon"/>
    <x v="845"/>
    <n v="2689.59"/>
    <s v="CA_HT"/>
    <x v="1"/>
    <s v="octobre 25"/>
    <x v="8"/>
    <n v="10"/>
    <x v="207"/>
    <n v="46487.39"/>
    <n v="160426.63"/>
    <n v="0.28977399999999998"/>
  </r>
  <r>
    <x v="1"/>
    <n v="786"/>
    <m/>
    <x v="26"/>
    <s v="Meudon"/>
    <x v="477"/>
    <n v="14030.84"/>
    <s v="CA_HT"/>
    <x v="1"/>
    <s v="octobre 25"/>
    <x v="8"/>
    <n v="10"/>
    <x v="76"/>
    <n v="46487.39"/>
    <n v="160426.63"/>
    <n v="0.28977399999999998"/>
  </r>
  <r>
    <x v="1"/>
    <n v="787"/>
    <m/>
    <x v="26"/>
    <s v="Meudon"/>
    <x v="479"/>
    <n v="12498.93"/>
    <s v="CA_HT"/>
    <x v="1"/>
    <s v="octobre 25"/>
    <x v="8"/>
    <n v="10"/>
    <x v="75"/>
    <n v="46487.39"/>
    <n v="160426.63"/>
    <n v="0.28977399999999998"/>
  </r>
  <r>
    <x v="1"/>
    <n v="788"/>
    <m/>
    <x v="26"/>
    <s v="Meudon"/>
    <x v="480"/>
    <n v="7690.54"/>
    <s v="CA_HT"/>
    <x v="1"/>
    <s v="octobre 25"/>
    <x v="8"/>
    <n v="10"/>
    <x v="78"/>
    <n v="46487.39"/>
    <n v="160426.63"/>
    <n v="0.28977399999999998"/>
  </r>
  <r>
    <x v="1"/>
    <n v="789"/>
    <m/>
    <x v="26"/>
    <s v="Meudon"/>
    <x v="476"/>
    <n v="2380.66"/>
    <s v="CA_HT"/>
    <x v="1"/>
    <s v="octobre 25"/>
    <x v="8"/>
    <n v="10"/>
    <x v="79"/>
    <n v="46487.39"/>
    <n v="160426.63"/>
    <n v="0.28977399999999998"/>
  </r>
  <r>
    <x v="1"/>
    <n v="790"/>
    <m/>
    <x v="26"/>
    <s v="Meudon"/>
    <x v="482"/>
    <n v="7156.45"/>
    <s v="CA_HT"/>
    <x v="1"/>
    <s v="octobre 25"/>
    <x v="8"/>
    <n v="10"/>
    <x v="81"/>
    <n v="46487.39"/>
    <n v="160426.63"/>
    <n v="0.28977399999999998"/>
  </r>
  <r>
    <x v="1"/>
    <n v="791"/>
    <m/>
    <x v="26"/>
    <s v="Meudon"/>
    <x v="483"/>
    <n v="8168.91"/>
    <s v="CA_HT"/>
    <x v="1"/>
    <s v="octobre 25"/>
    <x v="8"/>
    <n v="10"/>
    <x v="80"/>
    <n v="46487.39"/>
    <n v="160426.63"/>
    <n v="0.28977399999999998"/>
  </r>
  <r>
    <x v="1"/>
    <n v="792"/>
    <m/>
    <x v="26"/>
    <s v="Meudon"/>
    <x v="484"/>
    <n v="7127.76"/>
    <s v="CA_HT"/>
    <x v="1"/>
    <s v="octobre 25"/>
    <x v="8"/>
    <n v="10"/>
    <x v="82"/>
    <n v="46487.39"/>
    <n v="160426.63"/>
    <n v="0.28977399999999998"/>
  </r>
  <r>
    <x v="1"/>
    <n v="793"/>
    <m/>
    <x v="26"/>
    <s v="Meudon"/>
    <x v="481"/>
    <n v="2380.66"/>
    <s v="CA_HT"/>
    <x v="1"/>
    <s v="octobre 25"/>
    <x v="8"/>
    <n v="10"/>
    <x v="77"/>
    <n v="46487.39"/>
    <n v="160426.63"/>
    <n v="0.28977399999999998"/>
  </r>
  <r>
    <x v="1"/>
    <n v="794"/>
    <m/>
    <x v="26"/>
    <s v="Meudon"/>
    <x v="846"/>
    <n v="3799.01"/>
    <s v="CA_HT"/>
    <x v="1"/>
    <s v="octobre 25"/>
    <x v="8"/>
    <n v="10"/>
    <x v="208"/>
    <n v="46487.39"/>
    <n v="160426.63"/>
    <n v="0.28977399999999998"/>
  </r>
  <r>
    <x v="1"/>
    <n v="795"/>
    <m/>
    <x v="26"/>
    <s v="Meudon"/>
    <x v="478"/>
    <n v="11201.36"/>
    <s v="CA_HT"/>
    <x v="1"/>
    <s v="octobre 25"/>
    <x v="8"/>
    <n v="10"/>
    <x v="184"/>
    <n v="46487.39"/>
    <n v="160426.63"/>
    <n v="0.28977399999999998"/>
  </r>
  <r>
    <x v="1"/>
    <n v="796"/>
    <m/>
    <x v="26"/>
    <s v="Meudon"/>
    <x v="485"/>
    <n v="5103.07"/>
    <s v="CA_HT"/>
    <x v="1"/>
    <s v="octobre 25"/>
    <x v="8"/>
    <n v="10"/>
    <x v="83"/>
    <n v="46487.39"/>
    <n v="160426.63"/>
    <n v="0.28977399999999998"/>
  </r>
  <r>
    <x v="1"/>
    <n v="797"/>
    <m/>
    <x v="26"/>
    <s v="Meudon"/>
    <x v="487"/>
    <n v="1214.51"/>
    <s v="CA_HT"/>
    <x v="1"/>
    <s v="octobre 25"/>
    <x v="8"/>
    <n v="10"/>
    <x v="84"/>
    <n v="46487.39"/>
    <n v="160426.63"/>
    <n v="0.28977399999999998"/>
  </r>
  <r>
    <x v="1"/>
    <n v="798"/>
    <m/>
    <x v="26"/>
    <s v="Meudon"/>
    <x v="486"/>
    <n v="478.38"/>
    <s v="CA_HT"/>
    <x v="1"/>
    <s v="octobre 25"/>
    <x v="8"/>
    <n v="10"/>
    <x v="86"/>
    <n v="46487.39"/>
    <n v="160426.63"/>
    <n v="0.28977399999999998"/>
  </r>
  <r>
    <x v="1"/>
    <n v="799"/>
    <m/>
    <x v="26"/>
    <s v="Meudon"/>
    <x v="847"/>
    <n v="2004.3"/>
    <s v="CA_HT"/>
    <x v="1"/>
    <s v="octobre 25"/>
    <x v="8"/>
    <n v="10"/>
    <x v="185"/>
    <n v="46487.39"/>
    <n v="160426.63"/>
    <n v="0.28977399999999998"/>
  </r>
  <r>
    <x v="1"/>
    <n v="800"/>
    <m/>
    <x v="26"/>
    <s v="Meudon"/>
    <x v="488"/>
    <n v="2372.39"/>
    <s v="CA_HT"/>
    <x v="1"/>
    <s v="octobre 25"/>
    <x v="8"/>
    <n v="10"/>
    <x v="194"/>
    <n v="46487.39"/>
    <n v="160426.63"/>
    <n v="0.28977399999999998"/>
  </r>
  <r>
    <x v="1"/>
    <n v="801"/>
    <m/>
    <x v="26"/>
    <s v="Meudon"/>
    <x v="490"/>
    <n v="3314.43"/>
    <s v="CA_HT"/>
    <x v="1"/>
    <s v="octobre 25"/>
    <x v="8"/>
    <n v="10"/>
    <x v="85"/>
    <n v="46487.39"/>
    <n v="160426.63"/>
    <n v="0.28977399999999998"/>
  </r>
  <r>
    <x v="1"/>
    <n v="802"/>
    <m/>
    <x v="26"/>
    <s v="Meudon"/>
    <x v="489"/>
    <n v="8604.2000000000007"/>
    <s v="CA_HT"/>
    <x v="1"/>
    <s v="octobre 25"/>
    <x v="8"/>
    <n v="10"/>
    <x v="87"/>
    <n v="46487.39"/>
    <n v="160426.63"/>
    <n v="0.28977399999999998"/>
  </r>
  <r>
    <x v="1"/>
    <n v="803"/>
    <m/>
    <x v="26"/>
    <s v="Meudon"/>
    <x v="492"/>
    <n v="5657.4"/>
    <s v="CA_HT"/>
    <x v="1"/>
    <s v="octobre 25"/>
    <x v="8"/>
    <n v="10"/>
    <x v="88"/>
    <n v="46487.39"/>
    <n v="160426.63"/>
    <n v="0.28977399999999998"/>
  </r>
  <r>
    <x v="1"/>
    <n v="804"/>
    <m/>
    <x v="26"/>
    <s v="Meudon"/>
    <x v="491"/>
    <n v="1699.79"/>
    <s v="CA_HT"/>
    <x v="1"/>
    <s v="octobre 25"/>
    <x v="8"/>
    <n v="10"/>
    <x v="89"/>
    <n v="46487.39"/>
    <n v="160426.63"/>
    <n v="0.28977399999999998"/>
  </r>
  <r>
    <x v="1"/>
    <n v="805"/>
    <m/>
    <x v="26"/>
    <s v="Meudon"/>
    <x v="493"/>
    <n v="7297.24"/>
    <s v="CA_HT"/>
    <x v="1"/>
    <s v="octobre 25"/>
    <x v="8"/>
    <n v="10"/>
    <x v="90"/>
    <n v="46487.39"/>
    <n v="160426.63"/>
    <n v="0.28977399999999998"/>
  </r>
  <r>
    <x v="1"/>
    <n v="806"/>
    <m/>
    <x v="26"/>
    <s v="Meudon"/>
    <x v="848"/>
    <n v="2262.5300000000002"/>
    <s v="CA_HT"/>
    <x v="1"/>
    <s v="octobre 25"/>
    <x v="8"/>
    <n v="10"/>
    <x v="94"/>
    <n v="46487.39"/>
    <n v="160426.63"/>
    <n v="0.28977399999999998"/>
  </r>
  <r>
    <x v="1"/>
    <n v="807"/>
    <m/>
    <x v="26"/>
    <s v="Meudon"/>
    <x v="494"/>
    <n v="932.59"/>
    <s v="CA_HT"/>
    <x v="1"/>
    <s v="octobre 25"/>
    <x v="8"/>
    <n v="10"/>
    <x v="93"/>
    <n v="46487.39"/>
    <n v="160426.63"/>
    <n v="0.28977399999999998"/>
  </r>
  <r>
    <x v="1"/>
    <n v="808"/>
    <m/>
    <x v="26"/>
    <s v="Meudon"/>
    <x v="495"/>
    <n v="2714.26"/>
    <s v="CA_HT"/>
    <x v="1"/>
    <s v="octobre 25"/>
    <x v="8"/>
    <n v="10"/>
    <x v="92"/>
    <n v="46487.39"/>
    <n v="160426.63"/>
    <n v="0.28977399999999998"/>
  </r>
  <r>
    <x v="1"/>
    <n v="809"/>
    <m/>
    <x v="26"/>
    <s v="Meudon"/>
    <x v="496"/>
    <n v="3056.2"/>
    <s v="CA_HT"/>
    <x v="1"/>
    <s v="octobre 25"/>
    <x v="8"/>
    <n v="10"/>
    <x v="91"/>
    <n v="46487.39"/>
    <n v="160426.63"/>
    <n v="0.28977399999999998"/>
  </r>
  <r>
    <x v="1"/>
    <n v="810"/>
    <m/>
    <x v="26"/>
    <s v="Meudon"/>
    <x v="497"/>
    <n v="6091.07"/>
    <s v="CA_HT"/>
    <x v="1"/>
    <s v="octobre 25"/>
    <x v="8"/>
    <n v="10"/>
    <x v="95"/>
    <n v="46487.39"/>
    <n v="160426.63"/>
    <n v="0.28977399999999998"/>
  </r>
  <r>
    <x v="1"/>
    <n v="811"/>
    <m/>
    <x v="26"/>
    <s v="Meudon"/>
    <x v="499"/>
    <n v="6531.13"/>
    <s v="CA_HT"/>
    <x v="1"/>
    <s v="octobre 25"/>
    <x v="8"/>
    <n v="10"/>
    <x v="96"/>
    <n v="46487.39"/>
    <n v="160426.63"/>
    <n v="0.28977399999999998"/>
  </r>
  <r>
    <x v="1"/>
    <n v="812"/>
    <m/>
    <x v="26"/>
    <s v="Meudon"/>
    <x v="498"/>
    <n v="593.75"/>
    <s v="CA_HT"/>
    <x v="1"/>
    <s v="novembre 25"/>
    <x v="9"/>
    <n v="11"/>
    <x v="97"/>
    <n v="42244.97"/>
    <n v="136521.29999999999"/>
    <n v="0.30943900000000002"/>
  </r>
  <r>
    <x v="1"/>
    <n v="813"/>
    <m/>
    <x v="26"/>
    <s v="Meudon"/>
    <x v="849"/>
    <n v="2548.27"/>
    <s v="CA_HT"/>
    <x v="1"/>
    <s v="novembre 25"/>
    <x v="9"/>
    <n v="11"/>
    <x v="116"/>
    <n v="42244.97"/>
    <n v="136521.29999999999"/>
    <n v="0.30943900000000002"/>
  </r>
  <r>
    <x v="1"/>
    <n v="814"/>
    <m/>
    <x v="26"/>
    <s v="Meudon"/>
    <x v="500"/>
    <n v="1933.8"/>
    <s v="CA_HT"/>
    <x v="1"/>
    <s v="novembre 25"/>
    <x v="9"/>
    <n v="11"/>
    <x v="98"/>
    <n v="42244.97"/>
    <n v="136521.29999999999"/>
    <n v="0.30943900000000002"/>
  </r>
  <r>
    <x v="1"/>
    <n v="815"/>
    <m/>
    <x v="26"/>
    <s v="Meudon"/>
    <x v="502"/>
    <n v="6464.67"/>
    <s v="CA_HT"/>
    <x v="1"/>
    <s v="novembre 25"/>
    <x v="9"/>
    <n v="11"/>
    <x v="99"/>
    <n v="42244.97"/>
    <n v="136521.29999999999"/>
    <n v="0.30943900000000002"/>
  </r>
  <r>
    <x v="1"/>
    <n v="816"/>
    <m/>
    <x v="26"/>
    <s v="Meudon"/>
    <x v="501"/>
    <n v="5931.17"/>
    <s v="CA_HT"/>
    <x v="1"/>
    <s v="novembre 25"/>
    <x v="9"/>
    <n v="11"/>
    <x v="100"/>
    <n v="42244.97"/>
    <n v="136521.29999999999"/>
    <n v="0.30943900000000002"/>
  </r>
  <r>
    <x v="1"/>
    <n v="817"/>
    <m/>
    <x v="26"/>
    <s v="Meudon"/>
    <x v="504"/>
    <n v="2757.38"/>
    <s v="CA_HT"/>
    <x v="1"/>
    <s v="novembre 25"/>
    <x v="9"/>
    <n v="11"/>
    <x v="101"/>
    <n v="42244.97"/>
    <n v="136521.29999999999"/>
    <n v="0.30943900000000002"/>
  </r>
  <r>
    <x v="1"/>
    <n v="818"/>
    <m/>
    <x v="26"/>
    <s v="Meudon"/>
    <x v="505"/>
    <n v="1510.8"/>
    <s v="CA_HT"/>
    <x v="1"/>
    <s v="novembre 25"/>
    <x v="9"/>
    <n v="11"/>
    <x v="102"/>
    <n v="42244.97"/>
    <n v="136521.29999999999"/>
    <n v="0.30943900000000002"/>
  </r>
  <r>
    <x v="1"/>
    <n v="819"/>
    <m/>
    <x v="26"/>
    <s v="Meudon"/>
    <x v="506"/>
    <n v="727.35"/>
    <s v="CA_HT"/>
    <x v="1"/>
    <s v="novembre 25"/>
    <x v="9"/>
    <n v="11"/>
    <x v="103"/>
    <n v="42244.97"/>
    <n v="136521.29999999999"/>
    <n v="0.30943900000000002"/>
  </r>
  <r>
    <x v="1"/>
    <n v="820"/>
    <m/>
    <x v="26"/>
    <s v="Meudon"/>
    <x v="850"/>
    <n v="1831.96"/>
    <s v="CA_HT"/>
    <x v="1"/>
    <s v="novembre 25"/>
    <x v="9"/>
    <n v="11"/>
    <x v="186"/>
    <n v="42244.97"/>
    <n v="136521.29999999999"/>
    <n v="0.30943900000000002"/>
  </r>
  <r>
    <x v="1"/>
    <n v="821"/>
    <m/>
    <x v="26"/>
    <s v="Meudon"/>
    <x v="503"/>
    <n v="863.27"/>
    <s v="CA_HT"/>
    <x v="1"/>
    <s v="novembre 25"/>
    <x v="9"/>
    <n v="11"/>
    <x v="104"/>
    <n v="42244.97"/>
    <n v="136521.29999999999"/>
    <n v="0.30943900000000002"/>
  </r>
  <r>
    <x v="1"/>
    <n v="822"/>
    <m/>
    <x v="26"/>
    <s v="Meudon"/>
    <x v="514"/>
    <n v="1265.27"/>
    <s v="CA_HT"/>
    <x v="1"/>
    <s v="novembre 25"/>
    <x v="9"/>
    <n v="11"/>
    <x v="105"/>
    <n v="42244.97"/>
    <n v="136521.29999999999"/>
    <n v="0.30943900000000002"/>
  </r>
  <r>
    <x v="1"/>
    <n v="823"/>
    <m/>
    <x v="26"/>
    <s v="Meudon"/>
    <x v="508"/>
    <n v="5428.73"/>
    <s v="CA_HT"/>
    <x v="1"/>
    <s v="novembre 25"/>
    <x v="9"/>
    <n v="11"/>
    <x v="106"/>
    <n v="42244.97"/>
    <n v="136521.29999999999"/>
    <n v="0.30943900000000002"/>
  </r>
  <r>
    <x v="1"/>
    <n v="824"/>
    <m/>
    <x v="26"/>
    <s v="Meudon"/>
    <x v="507"/>
    <n v="2926.7"/>
    <s v="CA_HT"/>
    <x v="1"/>
    <s v="novembre 25"/>
    <x v="9"/>
    <n v="11"/>
    <x v="107"/>
    <n v="42244.97"/>
    <n v="136521.29999999999"/>
    <n v="0.30943900000000002"/>
  </r>
  <r>
    <x v="1"/>
    <n v="825"/>
    <m/>
    <x v="26"/>
    <s v="Meudon"/>
    <x v="515"/>
    <n v="610.9"/>
    <s v="CA_HT"/>
    <x v="1"/>
    <s v="novembre 25"/>
    <x v="9"/>
    <n v="11"/>
    <x v="108"/>
    <n v="42244.97"/>
    <n v="136521.29999999999"/>
    <n v="0.30943900000000002"/>
  </r>
  <r>
    <x v="1"/>
    <n v="826"/>
    <m/>
    <x v="26"/>
    <s v="Meudon"/>
    <x v="510"/>
    <n v="3652.69"/>
    <s v="CA_HT"/>
    <x v="1"/>
    <s v="novembre 25"/>
    <x v="9"/>
    <n v="11"/>
    <x v="109"/>
    <n v="42244.97"/>
    <n v="136521.29999999999"/>
    <n v="0.30943900000000002"/>
  </r>
  <r>
    <x v="1"/>
    <n v="827"/>
    <m/>
    <x v="26"/>
    <s v="Meudon"/>
    <x v="851"/>
    <n v="941.47"/>
    <s v="CA_HT"/>
    <x v="1"/>
    <s v="novembre 25"/>
    <x v="9"/>
    <n v="11"/>
    <x v="209"/>
    <n v="42244.97"/>
    <n v="136521.29999999999"/>
    <n v="0.30943900000000002"/>
  </r>
  <r>
    <x v="1"/>
    <n v="828"/>
    <m/>
    <x v="26"/>
    <s v="Meudon"/>
    <x v="512"/>
    <n v="7390.06"/>
    <s v="CA_HT"/>
    <x v="1"/>
    <s v="novembre 25"/>
    <x v="9"/>
    <n v="11"/>
    <x v="112"/>
    <n v="42244.97"/>
    <n v="136521.29999999999"/>
    <n v="0.30943900000000002"/>
  </r>
  <r>
    <x v="1"/>
    <n v="829"/>
    <m/>
    <x v="26"/>
    <s v="Meudon"/>
    <x v="513"/>
    <n v="11205.19"/>
    <s v="CA_HT"/>
    <x v="1"/>
    <s v="novembre 25"/>
    <x v="9"/>
    <n v="11"/>
    <x v="111"/>
    <n v="42244.97"/>
    <n v="136521.29999999999"/>
    <n v="0.30943900000000002"/>
  </r>
  <r>
    <x v="1"/>
    <n v="831"/>
    <m/>
    <x v="26"/>
    <s v="Meudon"/>
    <x v="511"/>
    <n v="12153.84"/>
    <s v="CA_HT"/>
    <x v="1"/>
    <s v="novembre 25"/>
    <x v="9"/>
    <n v="11"/>
    <x v="110"/>
    <n v="42244.97"/>
    <n v="136521.29999999999"/>
    <n v="0.30943900000000002"/>
  </r>
  <r>
    <x v="1"/>
    <n v="832"/>
    <m/>
    <x v="26"/>
    <s v="Meudon"/>
    <x v="517"/>
    <n v="6254.65"/>
    <s v="CA_HT"/>
    <x v="1"/>
    <s v="novembre 25"/>
    <x v="9"/>
    <n v="11"/>
    <x v="113"/>
    <n v="42244.97"/>
    <n v="136521.29999999999"/>
    <n v="0.30943900000000002"/>
  </r>
  <r>
    <x v="1"/>
    <n v="833"/>
    <m/>
    <x v="26"/>
    <s v="Meudon"/>
    <x v="516"/>
    <n v="1657.94"/>
    <s v="CA_HT"/>
    <x v="1"/>
    <s v="novembre 25"/>
    <x v="9"/>
    <n v="11"/>
    <x v="114"/>
    <n v="42244.97"/>
    <n v="136521.29999999999"/>
    <n v="0.30943900000000002"/>
  </r>
  <r>
    <x v="1"/>
    <n v="834"/>
    <m/>
    <x v="26"/>
    <s v="Meudon"/>
    <x v="509"/>
    <n v="3222.72"/>
    <s v="CA_HT"/>
    <x v="1"/>
    <s v="novembre 25"/>
    <x v="9"/>
    <n v="11"/>
    <x v="115"/>
    <n v="42244.97"/>
    <n v="136521.29999999999"/>
    <n v="0.30943900000000002"/>
  </r>
  <r>
    <x v="1"/>
    <n v="835"/>
    <m/>
    <x v="26"/>
    <s v="Meudon"/>
    <x v="852"/>
    <n v="1341.43"/>
    <s v="CA_HT"/>
    <x v="1"/>
    <s v="novembre 25"/>
    <x v="9"/>
    <n v="11"/>
    <x v="210"/>
    <n v="42244.97"/>
    <n v="136521.29999999999"/>
    <n v="0.30943900000000002"/>
  </r>
  <r>
    <x v="1"/>
    <n v="836"/>
    <m/>
    <x v="26"/>
    <s v="Meudon"/>
    <x v="518"/>
    <n v="3479.79"/>
    <s v="CA_HT"/>
    <x v="1"/>
    <s v="novembre 25"/>
    <x v="9"/>
    <n v="11"/>
    <x v="117"/>
    <n v="42244.97"/>
    <n v="136521.29999999999"/>
    <n v="0.30943900000000002"/>
  </r>
  <r>
    <x v="1"/>
    <n v="837"/>
    <m/>
    <x v="26"/>
    <s v="Meudon"/>
    <x v="519"/>
    <n v="7581.24"/>
    <s v="CA_HT"/>
    <x v="1"/>
    <s v="novembre 25"/>
    <x v="9"/>
    <n v="11"/>
    <x v="118"/>
    <n v="42244.97"/>
    <n v="136521.29999999999"/>
    <n v="0.30943900000000002"/>
  </r>
  <r>
    <x v="1"/>
    <n v="838"/>
    <m/>
    <x v="26"/>
    <s v="Meudon"/>
    <x v="521"/>
    <n v="10293.77"/>
    <s v="CA_HT"/>
    <x v="1"/>
    <s v="novembre 25"/>
    <x v="9"/>
    <n v="11"/>
    <x v="119"/>
    <n v="42244.97"/>
    <n v="136521.29999999999"/>
    <n v="0.30943900000000002"/>
  </r>
  <r>
    <x v="1"/>
    <n v="839"/>
    <m/>
    <x v="26"/>
    <s v="Meudon"/>
    <x v="520"/>
    <n v="13770.41"/>
    <s v="CA_HT"/>
    <x v="1"/>
    <s v="novembre 25"/>
    <x v="9"/>
    <n v="11"/>
    <x v="120"/>
    <n v="42244.97"/>
    <n v="136521.29999999999"/>
    <n v="0.30943900000000002"/>
  </r>
  <r>
    <x v="1"/>
    <n v="840"/>
    <m/>
    <x v="26"/>
    <s v="Meudon"/>
    <x v="523"/>
    <n v="7048.89"/>
    <s v="CA_HT"/>
    <x v="1"/>
    <s v="novembre 25"/>
    <x v="9"/>
    <n v="11"/>
    <x v="121"/>
    <n v="42244.97"/>
    <n v="136521.29999999999"/>
    <n v="0.30943900000000002"/>
  </r>
  <r>
    <x v="1"/>
    <n v="841"/>
    <m/>
    <x v="26"/>
    <s v="Meudon"/>
    <x v="522"/>
    <n v="1565.65"/>
    <s v="CA_HT"/>
    <x v="1"/>
    <s v="novembre 25"/>
    <x v="9"/>
    <n v="11"/>
    <x v="122"/>
    <n v="42244.97"/>
    <n v="136521.29999999999"/>
    <n v="0.30943900000000002"/>
  </r>
  <r>
    <x v="1"/>
    <n v="844"/>
    <m/>
    <x v="26"/>
    <s v="Meudon"/>
    <x v="853"/>
    <n v="9567.5400000000009"/>
    <s v="CA_HT"/>
    <x v="1"/>
    <s v="novembre 25"/>
    <x v="9"/>
    <n v="11"/>
    <x v="211"/>
    <n v="42244.97"/>
    <n v="136521.29999999999"/>
    <n v="0.30943900000000002"/>
  </r>
  <r>
    <x v="1"/>
    <n v="845"/>
    <m/>
    <x v="26"/>
    <s v="Meudon"/>
    <x v="527"/>
    <n v="7945.87"/>
    <s v="CA_HT"/>
    <x v="1"/>
    <s v="décembre 25"/>
    <x v="10"/>
    <n v="12"/>
    <x v="54"/>
    <n v="38001.14"/>
    <n v="118578.2"/>
    <n v="0.32047300000000001"/>
  </r>
  <r>
    <x v="1"/>
    <n v="846"/>
    <m/>
    <x v="26"/>
    <s v="Meudon"/>
    <x v="526"/>
    <n v="12203.18"/>
    <s v="CA_HT"/>
    <x v="1"/>
    <s v="décembre 25"/>
    <x v="10"/>
    <n v="12"/>
    <x v="53"/>
    <n v="38001.14"/>
    <n v="118578.2"/>
    <n v="0.32047300000000001"/>
  </r>
  <r>
    <x v="1"/>
    <n v="848"/>
    <m/>
    <x v="26"/>
    <s v="Meudon"/>
    <x v="534"/>
    <n v="4962.5200000000004"/>
    <s v="CA_HT"/>
    <x v="1"/>
    <s v="décembre 25"/>
    <x v="10"/>
    <n v="12"/>
    <x v="56"/>
    <n v="38001.14"/>
    <n v="118578.2"/>
    <n v="0.32047300000000001"/>
  </r>
  <r>
    <x v="1"/>
    <n v="849"/>
    <m/>
    <x v="26"/>
    <s v="Meudon"/>
    <x v="533"/>
    <n v="4276.5600000000004"/>
    <s v="CA_HT"/>
    <x v="1"/>
    <s v="décembre 25"/>
    <x v="10"/>
    <n v="12"/>
    <x v="58"/>
    <n v="38001.14"/>
    <n v="118578.2"/>
    <n v="0.32047300000000001"/>
  </r>
  <r>
    <x v="1"/>
    <n v="850"/>
    <m/>
    <x v="26"/>
    <s v="Meudon"/>
    <x v="532"/>
    <n v="6535.24"/>
    <s v="CA_HT"/>
    <x v="1"/>
    <s v="décembre 25"/>
    <x v="10"/>
    <n v="12"/>
    <x v="123"/>
    <n v="38001.14"/>
    <n v="118578.2"/>
    <n v="0.32047300000000001"/>
  </r>
  <r>
    <x v="1"/>
    <n v="851"/>
    <m/>
    <x v="26"/>
    <s v="Meudon"/>
    <x v="535"/>
    <n v="6616.36"/>
    <s v="CA_HT"/>
    <x v="1"/>
    <s v="décembre 25"/>
    <x v="10"/>
    <n v="12"/>
    <x v="59"/>
    <n v="38001.14"/>
    <n v="118578.2"/>
    <n v="0.32047300000000001"/>
  </r>
  <r>
    <x v="1"/>
    <n v="852"/>
    <m/>
    <x v="26"/>
    <s v="Meudon"/>
    <x v="536"/>
    <n v="3517.17"/>
    <s v="CA_HT"/>
    <x v="1"/>
    <s v="décembre 25"/>
    <x v="10"/>
    <n v="12"/>
    <x v="60"/>
    <n v="38001.14"/>
    <n v="118578.2"/>
    <n v="0.32047300000000001"/>
  </r>
  <r>
    <x v="1"/>
    <n v="853"/>
    <m/>
    <x v="26"/>
    <s v="Meudon"/>
    <x v="854"/>
    <n v="358.18"/>
    <s v="CA_HT"/>
    <x v="1"/>
    <s v="décembre 25"/>
    <x v="10"/>
    <n v="12"/>
    <x v="205"/>
    <n v="38001.14"/>
    <n v="118578.2"/>
    <n v="0.32047300000000001"/>
  </r>
  <r>
    <x v="1"/>
    <n v="854"/>
    <m/>
    <x v="26"/>
    <s v="Meudon"/>
    <x v="855"/>
    <n v="252.72"/>
    <s v="CA_HT"/>
    <x v="1"/>
    <s v="décembre 25"/>
    <x v="10"/>
    <n v="12"/>
    <x v="125"/>
    <n v="38001.14"/>
    <n v="118578.2"/>
    <n v="0.32047300000000001"/>
  </r>
  <r>
    <x v="1"/>
    <n v="855"/>
    <m/>
    <x v="26"/>
    <s v="Meudon"/>
    <x v="563"/>
    <n v="375.44"/>
    <s v="CA_HT"/>
    <x v="1"/>
    <s v="décembre 25"/>
    <x v="10"/>
    <n v="12"/>
    <x v="67"/>
    <n v="38001.14"/>
    <n v="118578.2"/>
    <n v="0.32047300000000001"/>
  </r>
  <r>
    <x v="1"/>
    <n v="856"/>
    <m/>
    <x v="26"/>
    <s v="Meudon"/>
    <x v="564"/>
    <n v="418.4"/>
    <s v="CA_HT"/>
    <x v="1"/>
    <s v="décembre 25"/>
    <x v="10"/>
    <n v="12"/>
    <x v="66"/>
    <n v="38001.14"/>
    <n v="118578.2"/>
    <n v="0.32047300000000001"/>
  </r>
  <r>
    <x v="1"/>
    <n v="857"/>
    <m/>
    <x v="26"/>
    <s v="Meudon"/>
    <x v="856"/>
    <n v="620.91"/>
    <s v="CA_HT"/>
    <x v="1"/>
    <s v="décembre 25"/>
    <x v="10"/>
    <n v="12"/>
    <x v="70"/>
    <n v="38001.14"/>
    <n v="118578.2"/>
    <n v="0.32047300000000001"/>
  </r>
  <r>
    <x v="1"/>
    <n v="858"/>
    <m/>
    <x v="26"/>
    <s v="Meudon"/>
    <x v="545"/>
    <n v="515.45000000000005"/>
    <s v="CA_HT"/>
    <x v="1"/>
    <s v="décembre 25"/>
    <x v="10"/>
    <n v="12"/>
    <x v="69"/>
    <n v="38001.14"/>
    <n v="118578.2"/>
    <n v="0.32047300000000001"/>
  </r>
  <r>
    <x v="1"/>
    <n v="859"/>
    <m/>
    <x v="26"/>
    <s v="Meudon"/>
    <x v="543"/>
    <n v="4818.1400000000003"/>
    <s v="CA_HT"/>
    <x v="1"/>
    <s v="décembre 25"/>
    <x v="10"/>
    <n v="12"/>
    <x v="68"/>
    <n v="38001.14"/>
    <n v="118578.2"/>
    <n v="0.32047300000000001"/>
  </r>
  <r>
    <x v="1"/>
    <n v="860"/>
    <m/>
    <x v="26"/>
    <s v="Meudon"/>
    <x v="857"/>
    <n v="420.93"/>
    <s v="CA_HT"/>
    <x v="1"/>
    <s v="décembre 25"/>
    <x v="10"/>
    <n v="12"/>
    <x v="206"/>
    <n v="38001.14"/>
    <n v="118578.2"/>
    <n v="0.32047300000000001"/>
  </r>
  <r>
    <x v="1"/>
    <n v="861"/>
    <m/>
    <x v="26"/>
    <s v="Meudon"/>
    <x v="544"/>
    <n v="863.85"/>
    <s v="CA_HT"/>
    <x v="1"/>
    <s v="décembre 25"/>
    <x v="10"/>
    <n v="12"/>
    <x v="126"/>
    <n v="38001.14"/>
    <n v="118578.2"/>
    <n v="0.32047300000000001"/>
  </r>
  <r>
    <x v="1"/>
    <n v="862"/>
    <m/>
    <x v="26"/>
    <s v="Meudon"/>
    <x v="546"/>
    <n v="1392.65"/>
    <s v="CA_HT"/>
    <x v="1"/>
    <s v="décembre 25"/>
    <x v="10"/>
    <n v="12"/>
    <x v="71"/>
    <n v="38001.14"/>
    <n v="118578.2"/>
    <n v="0.32047300000000001"/>
  </r>
  <r>
    <x v="1"/>
    <n v="863"/>
    <m/>
    <x v="26"/>
    <s v="Meudon"/>
    <x v="858"/>
    <n v="1234.4100000000001"/>
    <s v="CA_HT"/>
    <x v="1"/>
    <s v="décembre 25"/>
    <x v="10"/>
    <n v="12"/>
    <x v="204"/>
    <n v="38001.14"/>
    <n v="118578.2"/>
    <n v="0.32047300000000001"/>
  </r>
  <r>
    <x v="1"/>
    <n v="864"/>
    <m/>
    <x v="26"/>
    <s v="Meudon"/>
    <x v="528"/>
    <n v="8739.34"/>
    <s v="CA_HT"/>
    <x v="1"/>
    <s v="décembre 25"/>
    <x v="10"/>
    <n v="12"/>
    <x v="50"/>
    <n v="38001.14"/>
    <n v="118578.2"/>
    <n v="0.32047300000000001"/>
  </r>
  <r>
    <x v="1"/>
    <n v="865"/>
    <m/>
    <x v="26"/>
    <s v="Meudon"/>
    <x v="525"/>
    <n v="7045.4"/>
    <s v="CA_HT"/>
    <x v="1"/>
    <s v="décembre 25"/>
    <x v="10"/>
    <n v="12"/>
    <x v="52"/>
    <n v="38001.14"/>
    <n v="118578.2"/>
    <n v="0.32047300000000001"/>
  </r>
  <r>
    <x v="1"/>
    <n v="866"/>
    <m/>
    <x v="26"/>
    <s v="Meudon"/>
    <x v="524"/>
    <n v="5210.72"/>
    <s v="CA_HT"/>
    <x v="1"/>
    <s v="décembre 25"/>
    <x v="10"/>
    <n v="12"/>
    <x v="51"/>
    <n v="38001.14"/>
    <n v="118578.2"/>
    <n v="0.32047300000000001"/>
  </r>
  <r>
    <x v="1"/>
    <n v="867"/>
    <m/>
    <x v="26"/>
    <s v="Meudon"/>
    <x v="531"/>
    <n v="556.33000000000004"/>
    <s v="CA_HT"/>
    <x v="1"/>
    <s v="décembre 25"/>
    <x v="10"/>
    <n v="12"/>
    <x v="55"/>
    <n v="38001.14"/>
    <n v="118578.2"/>
    <n v="0.32047300000000001"/>
  </r>
  <r>
    <x v="1"/>
    <n v="868"/>
    <m/>
    <x v="26"/>
    <s v="Meudon"/>
    <x v="530"/>
    <n v="1932.92"/>
    <s v="CA_HT"/>
    <x v="1"/>
    <s v="décembre 25"/>
    <x v="10"/>
    <n v="12"/>
    <x v="195"/>
    <n v="38001.14"/>
    <n v="118578.2"/>
    <n v="0.32047300000000001"/>
  </r>
  <r>
    <x v="1"/>
    <n v="869"/>
    <m/>
    <x v="26"/>
    <s v="Meudon"/>
    <x v="529"/>
    <n v="2798.52"/>
    <s v="CA_HT"/>
    <x v="1"/>
    <s v="décembre 25"/>
    <x v="10"/>
    <n v="12"/>
    <x v="57"/>
    <n v="38001.14"/>
    <n v="118578.2"/>
    <n v="0.32047300000000001"/>
  </r>
  <r>
    <x v="1"/>
    <n v="870"/>
    <m/>
    <x v="26"/>
    <s v="Meudon"/>
    <x v="538"/>
    <n v="1790.1"/>
    <s v="CA_HT"/>
    <x v="1"/>
    <s v="décembre 25"/>
    <x v="10"/>
    <n v="12"/>
    <x v="124"/>
    <n v="38001.14"/>
    <n v="118578.2"/>
    <n v="0.32047300000000001"/>
  </r>
  <r>
    <x v="1"/>
    <n v="871"/>
    <m/>
    <x v="26"/>
    <s v="Meudon"/>
    <x v="537"/>
    <n v="8562.07"/>
    <s v="CA_HT"/>
    <x v="1"/>
    <s v="décembre 25"/>
    <x v="10"/>
    <n v="12"/>
    <x v="61"/>
    <n v="38001.14"/>
    <n v="118578.2"/>
    <n v="0.32047300000000001"/>
  </r>
  <r>
    <x v="1"/>
    <n v="872"/>
    <m/>
    <x v="26"/>
    <s v="Meudon"/>
    <x v="539"/>
    <n v="7962.93"/>
    <s v="CA_HT"/>
    <x v="1"/>
    <s v="décembre 25"/>
    <x v="10"/>
    <n v="12"/>
    <x v="62"/>
    <n v="38001.14"/>
    <n v="118578.2"/>
    <n v="0.32047300000000001"/>
  </r>
  <r>
    <x v="1"/>
    <n v="873"/>
    <m/>
    <x v="26"/>
    <s v="Meudon"/>
    <x v="540"/>
    <n v="11832.09"/>
    <s v="CA_HT"/>
    <x v="1"/>
    <s v="décembre 25"/>
    <x v="10"/>
    <n v="12"/>
    <x v="64"/>
    <n v="38001.14"/>
    <n v="118578.2"/>
    <n v="0.32047300000000001"/>
  </r>
  <r>
    <x v="1"/>
    <n v="874"/>
    <m/>
    <x v="26"/>
    <s v="Meudon"/>
    <x v="541"/>
    <n v="2622.72"/>
    <s v="CA_HT"/>
    <x v="1"/>
    <s v="décembre 25"/>
    <x v="10"/>
    <n v="12"/>
    <x v="63"/>
    <n v="38001.14"/>
    <n v="118578.2"/>
    <n v="0.32047300000000001"/>
  </r>
  <r>
    <x v="1"/>
    <n v="875"/>
    <m/>
    <x v="26"/>
    <s v="Meudon"/>
    <x v="542"/>
    <n v="409.08"/>
    <s v="CA_HT"/>
    <x v="1"/>
    <s v="décembre 25"/>
    <x v="10"/>
    <n v="12"/>
    <x v="65"/>
    <n v="38001.14"/>
    <n v="118578.2"/>
    <n v="0.32047300000000001"/>
  </r>
  <r>
    <x v="1"/>
    <n v="876"/>
    <m/>
    <x v="26"/>
    <s v="Meudon"/>
    <x v="562"/>
    <n v="1788"/>
    <s v="CA_HT"/>
    <x v="1"/>
    <s v="décembre 25"/>
    <x v="10"/>
    <n v="12"/>
    <x v="127"/>
    <n v="38001.14"/>
    <n v="118578.2"/>
    <n v="0.32047300000000001"/>
  </r>
  <r>
    <x v="1"/>
    <n v="878"/>
    <m/>
    <x v="26"/>
    <s v="Meudon"/>
    <x v="565"/>
    <n v="11566.73"/>
    <s v="CA_HT"/>
    <x v="2"/>
    <s v="janvier 26"/>
    <x v="11"/>
    <n v="1"/>
    <x v="16"/>
    <n v="44176.88"/>
    <n v="157435.26999999999"/>
    <n v="0.28060299999999999"/>
  </r>
  <r>
    <x v="1"/>
    <n v="881"/>
    <m/>
    <x v="26"/>
    <s v="Meudon"/>
    <x v="859"/>
    <n v="4077.73"/>
    <s v="CA_HT"/>
    <x v="2"/>
    <s v="janvier 26"/>
    <x v="11"/>
    <n v="1"/>
    <x v="197"/>
    <n v="44176.88"/>
    <n v="157435.26999999999"/>
    <n v="0.28060299999999999"/>
  </r>
  <r>
    <x v="1"/>
    <n v="885"/>
    <m/>
    <x v="26"/>
    <s v="Meudon"/>
    <x v="570"/>
    <n v="10768.88"/>
    <s v="CA_HT"/>
    <x v="2"/>
    <s v="janvier 26"/>
    <x v="11"/>
    <n v="1"/>
    <x v="20"/>
    <n v="44176.88"/>
    <n v="157435.26999999999"/>
    <n v="0.28060299999999999"/>
  </r>
  <r>
    <x v="1"/>
    <n v="886"/>
    <m/>
    <x v="26"/>
    <s v="Meudon"/>
    <x v="860"/>
    <n v="2604.7800000000002"/>
    <s v="CA_HT"/>
    <x v="2"/>
    <s v="janvier 26"/>
    <x v="11"/>
    <n v="1"/>
    <x v="198"/>
    <n v="44176.88"/>
    <n v="157435.26999999999"/>
    <n v="0.28060299999999999"/>
  </r>
  <r>
    <x v="1"/>
    <n v="887"/>
    <m/>
    <x v="26"/>
    <s v="Meudon"/>
    <x v="568"/>
    <n v="1532.73"/>
    <s v="CA_HT"/>
    <x v="2"/>
    <s v="janvier 26"/>
    <x v="11"/>
    <n v="1"/>
    <x v="19"/>
    <n v="44176.88"/>
    <n v="157435.26999999999"/>
    <n v="0.28060299999999999"/>
  </r>
  <r>
    <x v="1"/>
    <n v="888"/>
    <m/>
    <x v="26"/>
    <s v="Meudon"/>
    <x v="567"/>
    <n v="5676.73"/>
    <s v="CA_HT"/>
    <x v="2"/>
    <s v="janvier 26"/>
    <x v="11"/>
    <n v="1"/>
    <x v="18"/>
    <n v="44176.88"/>
    <n v="157435.26999999999"/>
    <n v="0.28060299999999999"/>
  </r>
  <r>
    <x v="1"/>
    <n v="889"/>
    <m/>
    <x v="26"/>
    <s v="Meudon"/>
    <x v="566"/>
    <n v="7510.12"/>
    <s v="CA_HT"/>
    <x v="2"/>
    <s v="janvier 26"/>
    <x v="11"/>
    <n v="1"/>
    <x v="17"/>
    <n v="44176.88"/>
    <n v="157435.26999999999"/>
    <n v="0.28060299999999999"/>
  </r>
  <r>
    <x v="1"/>
    <n v="890"/>
    <m/>
    <x v="26"/>
    <s v="Meudon"/>
    <x v="547"/>
    <n v="13536.63"/>
    <s v="CA_HT"/>
    <x v="2"/>
    <s v="janvier 26"/>
    <x v="11"/>
    <n v="1"/>
    <x v="15"/>
    <n v="44176.88"/>
    <n v="157435.26999999999"/>
    <n v="0.28060299999999999"/>
  </r>
  <r>
    <x v="1"/>
    <n v="891"/>
    <m/>
    <x v="26"/>
    <s v="Meudon"/>
    <x v="549"/>
    <n v="7956.72"/>
    <s v="CA_HT"/>
    <x v="2"/>
    <s v="janvier 26"/>
    <x v="11"/>
    <n v="1"/>
    <x v="14"/>
    <n v="44176.88"/>
    <n v="157435.26999999999"/>
    <n v="0.28060299999999999"/>
  </r>
  <r>
    <x v="1"/>
    <n v="892"/>
    <m/>
    <x v="26"/>
    <s v="Meudon"/>
    <x v="548"/>
    <n v="2562.73"/>
    <s v="CA_HT"/>
    <x v="2"/>
    <s v="janvier 26"/>
    <x v="11"/>
    <n v="1"/>
    <x v="13"/>
    <n v="44176.88"/>
    <n v="157435.26999999999"/>
    <n v="0.28060299999999999"/>
  </r>
  <r>
    <x v="1"/>
    <n v="893"/>
    <m/>
    <x v="26"/>
    <s v="Meudon"/>
    <x v="550"/>
    <n v="11039.75"/>
    <s v="CA_HT"/>
    <x v="2"/>
    <s v="janvier 26"/>
    <x v="11"/>
    <n v="1"/>
    <x v="12"/>
    <n v="44176.88"/>
    <n v="157435.26999999999"/>
    <n v="0.28060299999999999"/>
  </r>
  <r>
    <x v="1"/>
    <n v="894"/>
    <m/>
    <x v="26"/>
    <s v="Meudon"/>
    <x v="553"/>
    <n v="3947.37"/>
    <s v="CA_HT"/>
    <x v="2"/>
    <s v="janvier 26"/>
    <x v="11"/>
    <n v="1"/>
    <x v="7"/>
    <n v="44176.88"/>
    <n v="157435.26999999999"/>
    <n v="0.28060299999999999"/>
  </r>
  <r>
    <x v="1"/>
    <n v="895"/>
    <m/>
    <x v="26"/>
    <s v="Meudon"/>
    <x v="861"/>
    <n v="1238.9100000000001"/>
    <s v="CA_HT"/>
    <x v="2"/>
    <s v="janvier 26"/>
    <x v="11"/>
    <n v="1"/>
    <x v="8"/>
    <n v="44176.88"/>
    <n v="157435.26999999999"/>
    <n v="0.28060299999999999"/>
  </r>
  <r>
    <x v="1"/>
    <n v="896"/>
    <m/>
    <x v="26"/>
    <s v="Meudon"/>
    <x v="551"/>
    <n v="4057.46"/>
    <s v="CA_HT"/>
    <x v="2"/>
    <s v="janvier 26"/>
    <x v="11"/>
    <n v="1"/>
    <x v="189"/>
    <n v="44176.88"/>
    <n v="157435.26999999999"/>
    <n v="0.28060299999999999"/>
  </r>
  <r>
    <x v="1"/>
    <n v="897"/>
    <m/>
    <x v="26"/>
    <s v="Meudon"/>
    <x v="560"/>
    <n v="9678.67"/>
    <s v="CA_HT"/>
    <x v="2"/>
    <s v="janvier 26"/>
    <x v="11"/>
    <n v="1"/>
    <x v="5"/>
    <n v="44176.88"/>
    <n v="157435.26999999999"/>
    <n v="0.28060299999999999"/>
  </r>
  <r>
    <x v="1"/>
    <n v="898"/>
    <m/>
    <x v="26"/>
    <s v="Meudon"/>
    <x v="559"/>
    <n v="7392.86"/>
    <s v="CA_HT"/>
    <x v="2"/>
    <s v="janvier 26"/>
    <x v="11"/>
    <n v="1"/>
    <x v="4"/>
    <n v="44176.88"/>
    <n v="157435.26999999999"/>
    <n v="0.28060299999999999"/>
  </r>
  <r>
    <x v="1"/>
    <n v="899"/>
    <m/>
    <x v="26"/>
    <s v="Meudon"/>
    <x v="862"/>
    <n v="735.81"/>
    <s v="CA_HT"/>
    <x v="2"/>
    <s v="janvier 26"/>
    <x v="11"/>
    <n v="1"/>
    <x v="196"/>
    <n v="44176.88"/>
    <n v="157435.26999999999"/>
    <n v="0.28060299999999999"/>
  </r>
  <r>
    <x v="1"/>
    <n v="901"/>
    <m/>
    <x v="26"/>
    <s v="Meudon"/>
    <x v="561"/>
    <n v="188.72"/>
    <s v="CA_HT"/>
    <x v="2"/>
    <s v="janvier 26"/>
    <x v="11"/>
    <n v="1"/>
    <x v="1"/>
    <n v="44176.88"/>
    <n v="157435.26999999999"/>
    <n v="0.28060299999999999"/>
  </r>
  <r>
    <x v="1"/>
    <n v="902"/>
    <m/>
    <x v="26"/>
    <s v="Meudon"/>
    <x v="863"/>
    <n v="823.97"/>
    <s v="CA_HT"/>
    <x v="2"/>
    <s v="janvier 26"/>
    <x v="11"/>
    <n v="1"/>
    <x v="3"/>
    <n v="44176.88"/>
    <n v="157435.26999999999"/>
    <n v="0.28060299999999999"/>
  </r>
  <r>
    <x v="1"/>
    <n v="903"/>
    <m/>
    <x v="26"/>
    <s v="Meudon"/>
    <x v="569"/>
    <n v="13207.66"/>
    <s v="CA_HT"/>
    <x v="2"/>
    <s v="janvier 26"/>
    <x v="11"/>
    <n v="1"/>
    <x v="21"/>
    <n v="44176.88"/>
    <n v="157435.26999999999"/>
    <n v="0.28060299999999999"/>
  </r>
  <r>
    <x v="1"/>
    <n v="905"/>
    <m/>
    <x v="26"/>
    <s v="Meudon"/>
    <x v="558"/>
    <n v="0"/>
    <s v="CA_HT"/>
    <x v="2"/>
    <s v="janvier 26"/>
    <x v="11"/>
    <n v="1"/>
    <x v="0"/>
    <n v="44176.88"/>
    <n v="157435.26999999999"/>
    <n v="0.28060299999999999"/>
  </r>
  <r>
    <x v="1"/>
    <n v="906"/>
    <m/>
    <x v="26"/>
    <s v="Meudon"/>
    <x v="556"/>
    <n v="7512"/>
    <s v="CA_HT"/>
    <x v="2"/>
    <s v="janvier 26"/>
    <x v="11"/>
    <n v="1"/>
    <x v="2"/>
    <n v="44176.88"/>
    <n v="157435.26999999999"/>
    <n v="0.28060299999999999"/>
  </r>
  <r>
    <x v="1"/>
    <n v="907"/>
    <m/>
    <x v="26"/>
    <s v="Meudon"/>
    <x v="557"/>
    <n v="8155.82"/>
    <s v="CA_HT"/>
    <x v="2"/>
    <s v="janvier 26"/>
    <x v="11"/>
    <n v="1"/>
    <x v="9"/>
    <n v="44176.88"/>
    <n v="157435.26999999999"/>
    <n v="0.28060299999999999"/>
  </r>
  <r>
    <x v="1"/>
    <n v="909"/>
    <m/>
    <x v="26"/>
    <s v="Meudon"/>
    <x v="864"/>
    <n v="240"/>
    <s v="CA_HT"/>
    <x v="2"/>
    <s v="janvier 26"/>
    <x v="11"/>
    <n v="1"/>
    <x v="128"/>
    <n v="44176.88"/>
    <n v="157435.26999999999"/>
    <n v="0.28060299999999999"/>
  </r>
  <r>
    <x v="1"/>
    <n v="910"/>
    <m/>
    <x v="26"/>
    <s v="Meudon"/>
    <x v="552"/>
    <n v="4196.2"/>
    <s v="CA_HT"/>
    <x v="2"/>
    <s v="janvier 26"/>
    <x v="11"/>
    <n v="1"/>
    <x v="11"/>
    <n v="44176.88"/>
    <n v="157435.26999999999"/>
    <n v="0.28060299999999999"/>
  </r>
  <r>
    <x v="1"/>
    <n v="911"/>
    <m/>
    <x v="26"/>
    <s v="Meudon"/>
    <x v="575"/>
    <n v="1788.45"/>
    <s v="CA_HT"/>
    <x v="2"/>
    <s v="janvier 26"/>
    <x v="11"/>
    <n v="1"/>
    <x v="130"/>
    <n v="44176.88"/>
    <n v="157435.26999999999"/>
    <n v="0.28060299999999999"/>
  </r>
  <r>
    <x v="1"/>
    <n v="912"/>
    <m/>
    <x v="26"/>
    <s v="Meudon"/>
    <x v="572"/>
    <n v="5859.01"/>
    <s v="CA_HT"/>
    <x v="2"/>
    <s v="janvier 26"/>
    <x v="11"/>
    <n v="1"/>
    <x v="23"/>
    <n v="44176.88"/>
    <n v="157435.26999999999"/>
    <n v="0.28060299999999999"/>
  </r>
  <r>
    <x v="1"/>
    <n v="913"/>
    <m/>
    <x v="26"/>
    <s v="Meudon"/>
    <x v="571"/>
    <n v="3289.62"/>
    <s v="CA_HT"/>
    <x v="2"/>
    <s v="janvier 26"/>
    <x v="11"/>
    <n v="1"/>
    <x v="22"/>
    <n v="44176.88"/>
    <n v="157435.26999999999"/>
    <n v="0.28060299999999999"/>
  </r>
  <r>
    <x v="1"/>
    <n v="914"/>
    <m/>
    <x v="26"/>
    <s v="Meudon"/>
    <x v="573"/>
    <n v="6011.03"/>
    <s v="CA_HT"/>
    <x v="2"/>
    <s v="janvier 26"/>
    <x v="11"/>
    <n v="1"/>
    <x v="129"/>
    <n v="44176.88"/>
    <n v="157435.26999999999"/>
    <n v="0.28060299999999999"/>
  </r>
  <r>
    <x v="1"/>
    <n v="915"/>
    <m/>
    <x v="26"/>
    <s v="Meudon"/>
    <x v="554"/>
    <n v="0"/>
    <s v="CA_HT"/>
    <x v="2"/>
    <s v="janvier 26"/>
    <x v="11"/>
    <n v="1"/>
    <x v="6"/>
    <n v="44176.88"/>
    <n v="157435.26999999999"/>
    <n v="0.28060299999999999"/>
  </r>
  <r>
    <x v="1"/>
    <n v="916"/>
    <m/>
    <x v="26"/>
    <s v="Meudon"/>
    <x v="555"/>
    <n v="278.18"/>
    <s v="CA_HT"/>
    <x v="2"/>
    <s v="janvier 26"/>
    <x v="11"/>
    <n v="1"/>
    <x v="10"/>
    <n v="44176.88"/>
    <n v="157435.26999999999"/>
    <n v="0.28060299999999999"/>
  </r>
  <r>
    <x v="1"/>
    <n v="917"/>
    <m/>
    <x v="26"/>
    <s v="Meudon"/>
    <x v="865"/>
    <n v="203.81"/>
    <s v="CA_HT"/>
    <x v="2"/>
    <s v="février 26"/>
    <x v="0"/>
    <n v="2"/>
    <x v="190"/>
    <n v="24178.77"/>
    <n v="79196.990000000005"/>
    <n v="0.30529899999999999"/>
  </r>
  <r>
    <x v="1"/>
    <n v="918"/>
    <m/>
    <x v="26"/>
    <s v="Meudon"/>
    <x v="574"/>
    <n v="4229.9799999999996"/>
    <s v="CA_HT"/>
    <x v="2"/>
    <s v="février 26"/>
    <x v="0"/>
    <n v="2"/>
    <x v="131"/>
    <n v="24178.77"/>
    <n v="79196.990000000005"/>
    <n v="0.30529899999999999"/>
  </r>
  <r>
    <x v="1"/>
    <n v="919"/>
    <m/>
    <x v="26"/>
    <s v="Meudon"/>
    <x v="576"/>
    <n v="2472.4"/>
    <s v="CA_HT"/>
    <x v="2"/>
    <s v="février 26"/>
    <x v="0"/>
    <n v="2"/>
    <x v="132"/>
    <n v="24178.77"/>
    <n v="79196.990000000005"/>
    <n v="0.30529899999999999"/>
  </r>
  <r>
    <x v="1"/>
    <n v="920"/>
    <m/>
    <x v="26"/>
    <s v="Meudon"/>
    <x v="577"/>
    <n v="1530.83"/>
    <s v="CA_HT"/>
    <x v="2"/>
    <s v="février 26"/>
    <x v="0"/>
    <n v="2"/>
    <x v="134"/>
    <n v="24178.77"/>
    <n v="79196.990000000005"/>
    <n v="0.30529899999999999"/>
  </r>
  <r>
    <x v="1"/>
    <n v="921"/>
    <m/>
    <x v="26"/>
    <s v="Meudon"/>
    <x v="578"/>
    <n v="4097.16"/>
    <s v="CA_HT"/>
    <x v="2"/>
    <s v="février 26"/>
    <x v="0"/>
    <n v="2"/>
    <x v="133"/>
    <n v="24178.77"/>
    <n v="79196.990000000005"/>
    <n v="0.30529899999999999"/>
  </r>
  <r>
    <x v="1"/>
    <n v="922"/>
    <m/>
    <x v="26"/>
    <s v="Meudon"/>
    <x v="579"/>
    <n v="1916.34"/>
    <s v="CA_HT"/>
    <x v="2"/>
    <s v="février 26"/>
    <x v="0"/>
    <n v="2"/>
    <x v="136"/>
    <n v="24178.77"/>
    <n v="79196.990000000005"/>
    <n v="0.30529899999999999"/>
  </r>
  <r>
    <x v="1"/>
    <n v="923"/>
    <m/>
    <x v="26"/>
    <s v="Meudon"/>
    <x v="580"/>
    <n v="553.63"/>
    <s v="CA_HT"/>
    <x v="2"/>
    <s v="février 26"/>
    <x v="0"/>
    <n v="2"/>
    <x v="135"/>
    <n v="24178.77"/>
    <n v="79196.990000000005"/>
    <n v="0.30529899999999999"/>
  </r>
  <r>
    <x v="1"/>
    <n v="924"/>
    <m/>
    <x v="26"/>
    <s v="Meudon"/>
    <x v="581"/>
    <n v="1198.55"/>
    <s v="CA_HT"/>
    <x v="2"/>
    <s v="février 26"/>
    <x v="0"/>
    <n v="2"/>
    <x v="137"/>
    <n v="24178.77"/>
    <n v="79196.990000000005"/>
    <n v="0.30529899999999999"/>
  </r>
  <r>
    <x v="1"/>
    <n v="925"/>
    <m/>
    <x v="26"/>
    <s v="Meudon"/>
    <x v="866"/>
    <n v="1764"/>
    <s v="CA_HT"/>
    <x v="2"/>
    <s v="février 26"/>
    <x v="0"/>
    <n v="2"/>
    <x v="191"/>
    <n v="24178.77"/>
    <n v="79196.990000000005"/>
    <n v="0.30529899999999999"/>
  </r>
  <r>
    <x v="1"/>
    <n v="926"/>
    <m/>
    <x v="26"/>
    <s v="Meudon"/>
    <x v="582"/>
    <n v="5243.49"/>
    <s v="CA_HT"/>
    <x v="2"/>
    <s v="février 26"/>
    <x v="0"/>
    <n v="2"/>
    <x v="138"/>
    <n v="24178.77"/>
    <n v="79196.990000000005"/>
    <n v="0.30529899999999999"/>
  </r>
  <r>
    <x v="1"/>
    <n v="927"/>
    <m/>
    <x v="26"/>
    <s v="Meudon"/>
    <x v="583"/>
    <n v="4000.72"/>
    <s v="CA_HT"/>
    <x v="2"/>
    <s v="février 26"/>
    <x v="0"/>
    <n v="2"/>
    <x v="139"/>
    <n v="24178.77"/>
    <n v="79196.990000000005"/>
    <n v="0.30529899999999999"/>
  </r>
  <r>
    <x v="1"/>
    <n v="928"/>
    <m/>
    <x v="26"/>
    <s v="Meudon"/>
    <x v="584"/>
    <n v="3417.14"/>
    <s v="CA_HT"/>
    <x v="2"/>
    <s v="février 26"/>
    <x v="0"/>
    <n v="2"/>
    <x v="140"/>
    <n v="24178.77"/>
    <n v="79196.990000000005"/>
    <n v="0.30529899999999999"/>
  </r>
  <r>
    <x v="1"/>
    <n v="929"/>
    <m/>
    <x v="26"/>
    <s v="Meudon"/>
    <x v="867"/>
    <n v="4467.97"/>
    <s v="CA_HT"/>
    <x v="2"/>
    <s v="février 26"/>
    <x v="0"/>
    <n v="2"/>
    <x v="141"/>
    <n v="24178.77"/>
    <n v="79196.990000000005"/>
    <n v="0.30529899999999999"/>
  </r>
  <r>
    <x v="1"/>
    <n v="930"/>
    <m/>
    <x v="26"/>
    <s v="Meudon"/>
    <x v="585"/>
    <n v="2769.28"/>
    <s v="CA_HT"/>
    <x v="2"/>
    <s v="février 26"/>
    <x v="0"/>
    <n v="2"/>
    <x v="142"/>
    <n v="24178.77"/>
    <n v="79196.990000000005"/>
    <n v="0.30529899999999999"/>
  </r>
  <r>
    <x v="1"/>
    <n v="931"/>
    <m/>
    <x v="26"/>
    <s v="Meudon"/>
    <x v="868"/>
    <n v="1460.89"/>
    <s v="CA_HT"/>
    <x v="2"/>
    <s v="février 26"/>
    <x v="0"/>
    <n v="2"/>
    <x v="181"/>
    <n v="24178.77"/>
    <n v="79196.990000000005"/>
    <n v="0.30529899999999999"/>
  </r>
  <r>
    <x v="1"/>
    <n v="932"/>
    <m/>
    <x v="26"/>
    <s v="Meudon"/>
    <x v="586"/>
    <n v="7309.49"/>
    <s v="CA_HT"/>
    <x v="2"/>
    <s v="février 26"/>
    <x v="0"/>
    <n v="2"/>
    <x v="144"/>
    <n v="24178.77"/>
    <n v="79196.990000000005"/>
    <n v="0.30529899999999999"/>
  </r>
  <r>
    <x v="1"/>
    <n v="933"/>
    <m/>
    <x v="26"/>
    <s v="Meudon"/>
    <x v="587"/>
    <n v="4336.63"/>
    <s v="CA_HT"/>
    <x v="2"/>
    <s v="février 26"/>
    <x v="0"/>
    <n v="2"/>
    <x v="143"/>
    <n v="24178.77"/>
    <n v="79196.990000000005"/>
    <n v="0.30529899999999999"/>
  </r>
  <r>
    <x v="1"/>
    <n v="934"/>
    <m/>
    <x v="26"/>
    <s v="Meudon"/>
    <x v="588"/>
    <n v="8593.81"/>
    <s v="CA_HT"/>
    <x v="2"/>
    <s v="février 26"/>
    <x v="0"/>
    <n v="2"/>
    <x v="145"/>
    <n v="24178.77"/>
    <n v="79196.990000000005"/>
    <n v="0.30529899999999999"/>
  </r>
  <r>
    <x v="1"/>
    <n v="935"/>
    <m/>
    <x v="26"/>
    <s v="Meudon"/>
    <x v="589"/>
    <n v="860.31"/>
    <s v="CA_HT"/>
    <x v="2"/>
    <s v="février 26"/>
    <x v="0"/>
    <n v="2"/>
    <x v="146"/>
    <n v="24178.77"/>
    <n v="79196.990000000005"/>
    <n v="0.30529899999999999"/>
  </r>
  <r>
    <x v="1"/>
    <n v="936"/>
    <m/>
    <x v="26"/>
    <s v="Meudon"/>
    <x v="590"/>
    <n v="474.33"/>
    <s v="CA_HT"/>
    <x v="2"/>
    <s v="février 26"/>
    <x v="0"/>
    <n v="2"/>
    <x v="147"/>
    <n v="24178.77"/>
    <n v="79196.990000000005"/>
    <n v="0.30529899999999999"/>
  </r>
  <r>
    <x v="1"/>
    <n v="937"/>
    <m/>
    <x v="26"/>
    <s v="Meudon"/>
    <x v="591"/>
    <n v="2072.23"/>
    <s v="CA_HT"/>
    <x v="2"/>
    <s v="février 26"/>
    <x v="0"/>
    <n v="2"/>
    <x v="148"/>
    <n v="24178.77"/>
    <n v="79196.990000000005"/>
    <n v="0.30529899999999999"/>
  </r>
  <r>
    <x v="1"/>
    <n v="938"/>
    <m/>
    <x v="26"/>
    <s v="Meudon"/>
    <x v="869"/>
    <n v="2875.85"/>
    <s v="CA_HT"/>
    <x v="2"/>
    <s v="février 26"/>
    <x v="0"/>
    <n v="2"/>
    <x v="212"/>
    <n v="24178.77"/>
    <n v="79196.990000000005"/>
    <n v="0.30529899999999999"/>
  </r>
  <r>
    <x v="1"/>
    <n v="939"/>
    <m/>
    <x v="26"/>
    <s v="Meudon"/>
    <x v="870"/>
    <n v="2851.34"/>
    <s v="CA_HT"/>
    <x v="2"/>
    <s v="février 26"/>
    <x v="0"/>
    <n v="2"/>
    <x v="193"/>
    <n v="24178.77"/>
    <n v="79196.990000000005"/>
    <n v="0.30529899999999999"/>
  </r>
  <r>
    <x v="1"/>
    <n v="940"/>
    <m/>
    <x v="26"/>
    <s v="Meudon"/>
    <x v="592"/>
    <n v="4507.34"/>
    <s v="CA_HT"/>
    <x v="2"/>
    <s v="février 26"/>
    <x v="0"/>
    <n v="2"/>
    <x v="149"/>
    <n v="24178.77"/>
    <n v="79196.990000000005"/>
    <n v="0.30529899999999999"/>
  </r>
  <r>
    <x v="1"/>
    <n v="941"/>
    <m/>
    <x v="26"/>
    <s v="Meudon"/>
    <x v="593"/>
    <n v="3724.83"/>
    <s v="CA_HT"/>
    <x v="2"/>
    <s v="février 26"/>
    <x v="0"/>
    <n v="2"/>
    <x v="150"/>
    <n v="24178.77"/>
    <n v="79196.990000000005"/>
    <n v="0.30529899999999999"/>
  </r>
  <r>
    <x v="1"/>
    <n v="942"/>
    <m/>
    <x v="26"/>
    <s v="Meudon"/>
    <x v="595"/>
    <n v="1478.85"/>
    <s v="CA_HT"/>
    <x v="2"/>
    <s v="février 26"/>
    <x v="0"/>
    <n v="2"/>
    <x v="151"/>
    <n v="24178.77"/>
    <n v="79196.990000000005"/>
    <n v="0.30529899999999999"/>
  </r>
  <r>
    <x v="1"/>
    <n v="943"/>
    <m/>
    <x v="26"/>
    <s v="Meudon"/>
    <x v="596"/>
    <n v="371.64"/>
    <s v="CA_HT"/>
    <x v="2"/>
    <s v="février 26"/>
    <x v="0"/>
    <n v="2"/>
    <x v="152"/>
    <n v="24178.77"/>
    <n v="79196.990000000005"/>
    <n v="0.30529899999999999"/>
  </r>
  <r>
    <x v="1"/>
    <n v="944"/>
    <m/>
    <x v="26"/>
    <s v="Meudon"/>
    <x v="594"/>
    <n v="414.15"/>
    <s v="CA_HT"/>
    <x v="2"/>
    <s v="février 26"/>
    <x v="0"/>
    <n v="2"/>
    <x v="192"/>
    <n v="24178.77"/>
    <n v="79196.990000000005"/>
    <n v="0.30529899999999999"/>
  </r>
  <r>
    <x v="1"/>
    <n v="960"/>
    <m/>
    <x v="26"/>
    <s v="Meudon"/>
    <x v="621"/>
    <n v="1"/>
    <s v="CA_HT"/>
    <x v="2"/>
    <s v="mars 26"/>
    <x v="1"/>
    <n v="3"/>
    <x v="190"/>
    <n v="35408.29"/>
    <n v="134363.17000000001"/>
    <n v="0.26352700000000001"/>
  </r>
  <r>
    <x v="1"/>
    <n v="961"/>
    <m/>
    <x v="26"/>
    <s v="Meudon"/>
    <x v="871"/>
    <n v="1"/>
    <s v="CA_HT"/>
    <x v="2"/>
    <s v="mars 26"/>
    <x v="1"/>
    <n v="3"/>
    <x v="131"/>
    <n v="35408.29"/>
    <n v="134363.17000000001"/>
    <n v="0.26352700000000001"/>
  </r>
  <r>
    <x v="1"/>
    <n v="962"/>
    <m/>
    <x v="26"/>
    <s v="Meudon"/>
    <x v="872"/>
    <n v="1"/>
    <s v="CA_HT"/>
    <x v="2"/>
    <s v="mars 26"/>
    <x v="1"/>
    <n v="3"/>
    <x v="132"/>
    <n v="35408.29"/>
    <n v="134363.17000000001"/>
    <n v="0.26352700000000001"/>
  </r>
  <r>
    <x v="1"/>
    <n v="963"/>
    <m/>
    <x v="26"/>
    <s v="Meudon"/>
    <x v="597"/>
    <n v="1"/>
    <s v="CA_HT"/>
    <x v="2"/>
    <s v="mars 26"/>
    <x v="1"/>
    <n v="3"/>
    <x v="134"/>
    <n v="35408.29"/>
    <n v="134363.17000000001"/>
    <n v="0.26352700000000001"/>
  </r>
  <r>
    <x v="1"/>
    <n v="964"/>
    <m/>
    <x v="26"/>
    <s v="Meudon"/>
    <x v="598"/>
    <n v="1"/>
    <s v="CA_HT"/>
    <x v="2"/>
    <s v="mars 26"/>
    <x v="1"/>
    <n v="3"/>
    <x v="133"/>
    <n v="35408.29"/>
    <n v="134363.17000000001"/>
    <n v="0.26352700000000001"/>
  </r>
  <r>
    <x v="1"/>
    <n v="965"/>
    <m/>
    <x v="26"/>
    <s v="Meudon"/>
    <x v="599"/>
    <n v="1"/>
    <s v="CA_HT"/>
    <x v="2"/>
    <s v="mars 26"/>
    <x v="1"/>
    <n v="3"/>
    <x v="136"/>
    <n v="35408.29"/>
    <n v="134363.17000000001"/>
    <n v="0.26352700000000001"/>
  </r>
  <r>
    <x v="1"/>
    <n v="966"/>
    <m/>
    <x v="26"/>
    <s v="Meudon"/>
    <x v="601"/>
    <n v="1"/>
    <s v="CA_HT"/>
    <x v="2"/>
    <s v="mars 26"/>
    <x v="1"/>
    <n v="3"/>
    <x v="135"/>
    <n v="35408.29"/>
    <n v="134363.17000000001"/>
    <n v="0.26352700000000001"/>
  </r>
  <r>
    <x v="1"/>
    <n v="967"/>
    <m/>
    <x v="26"/>
    <s v="Meudon"/>
    <x v="873"/>
    <n v="1"/>
    <s v="CA_HT"/>
    <x v="2"/>
    <s v="mars 26"/>
    <x v="1"/>
    <n v="3"/>
    <x v="191"/>
    <n v="35408.29"/>
    <n v="134363.17000000001"/>
    <n v="0.26352700000000001"/>
  </r>
  <r>
    <x v="1"/>
    <n v="968"/>
    <m/>
    <x v="26"/>
    <s v="Meudon"/>
    <x v="600"/>
    <n v="1"/>
    <s v="CA_HT"/>
    <x v="2"/>
    <s v="mars 26"/>
    <x v="1"/>
    <n v="3"/>
    <x v="137"/>
    <n v="35408.29"/>
    <n v="134363.17000000001"/>
    <n v="0.26352700000000001"/>
  </r>
  <r>
    <x v="1"/>
    <n v="969"/>
    <m/>
    <x v="26"/>
    <s v="Meudon"/>
    <x v="602"/>
    <n v="1"/>
    <s v="CA_HT"/>
    <x v="2"/>
    <s v="mars 26"/>
    <x v="1"/>
    <n v="3"/>
    <x v="138"/>
    <n v="35408.29"/>
    <n v="134363.17000000001"/>
    <n v="0.26352700000000001"/>
  </r>
  <r>
    <x v="1"/>
    <n v="970"/>
    <m/>
    <x v="26"/>
    <s v="Meudon"/>
    <x v="603"/>
    <n v="1"/>
    <s v="CA_HT"/>
    <x v="2"/>
    <s v="mars 26"/>
    <x v="1"/>
    <n v="3"/>
    <x v="139"/>
    <n v="35408.29"/>
    <n v="134363.17000000001"/>
    <n v="0.26352700000000001"/>
  </r>
  <r>
    <x v="1"/>
    <n v="971"/>
    <m/>
    <x v="26"/>
    <s v="Meudon"/>
    <x v="604"/>
    <n v="1"/>
    <s v="CA_HT"/>
    <x v="2"/>
    <s v="mars 26"/>
    <x v="1"/>
    <n v="3"/>
    <x v="140"/>
    <n v="35408.29"/>
    <n v="134363.17000000001"/>
    <n v="0.26352700000000001"/>
  </r>
  <r>
    <x v="1"/>
    <n v="972"/>
    <m/>
    <x v="26"/>
    <s v="Meudon"/>
    <x v="618"/>
    <n v="1"/>
    <s v="CA_HT"/>
    <x v="2"/>
    <s v="mars 26"/>
    <x v="1"/>
    <n v="3"/>
    <x v="141"/>
    <n v="35408.29"/>
    <n v="134363.17000000001"/>
    <n v="0.26352700000000001"/>
  </r>
  <r>
    <x v="1"/>
    <n v="973"/>
    <m/>
    <x v="26"/>
    <s v="Meudon"/>
    <x v="605"/>
    <n v="1"/>
    <s v="CA_HT"/>
    <x v="2"/>
    <s v="mars 26"/>
    <x v="1"/>
    <n v="3"/>
    <x v="142"/>
    <n v="35408.29"/>
    <n v="134363.17000000001"/>
    <n v="0.26352700000000001"/>
  </r>
  <r>
    <x v="1"/>
    <n v="974"/>
    <m/>
    <x v="26"/>
    <s v="Meudon"/>
    <x v="874"/>
    <n v="1"/>
    <s v="CA_HT"/>
    <x v="2"/>
    <s v="mars 26"/>
    <x v="1"/>
    <n v="3"/>
    <x v="181"/>
    <n v="35408.29"/>
    <n v="134363.17000000001"/>
    <n v="0.26352700000000001"/>
  </r>
  <r>
    <x v="1"/>
    <n v="975"/>
    <m/>
    <x v="26"/>
    <s v="Meudon"/>
    <x v="606"/>
    <n v="1"/>
    <s v="CA_HT"/>
    <x v="2"/>
    <s v="mars 26"/>
    <x v="1"/>
    <n v="3"/>
    <x v="144"/>
    <n v="35408.29"/>
    <n v="134363.17000000001"/>
    <n v="0.26352700000000001"/>
  </r>
  <r>
    <x v="1"/>
    <n v="976"/>
    <m/>
    <x v="26"/>
    <s v="Meudon"/>
    <x v="608"/>
    <n v="1"/>
    <s v="CA_HT"/>
    <x v="2"/>
    <s v="mars 26"/>
    <x v="1"/>
    <n v="3"/>
    <x v="143"/>
    <n v="35408.29"/>
    <n v="134363.17000000001"/>
    <n v="0.26352700000000001"/>
  </r>
  <r>
    <x v="1"/>
    <n v="977"/>
    <m/>
    <x v="26"/>
    <s v="Meudon"/>
    <x v="607"/>
    <n v="1"/>
    <s v="CA_HT"/>
    <x v="2"/>
    <s v="mars 26"/>
    <x v="1"/>
    <n v="3"/>
    <x v="145"/>
    <n v="35408.29"/>
    <n v="134363.17000000001"/>
    <n v="0.26352700000000001"/>
  </r>
  <r>
    <x v="1"/>
    <n v="978"/>
    <m/>
    <x v="26"/>
    <s v="Meudon"/>
    <x v="609"/>
    <n v="1"/>
    <s v="CA_HT"/>
    <x v="2"/>
    <s v="mars 26"/>
    <x v="1"/>
    <n v="3"/>
    <x v="146"/>
    <n v="35408.29"/>
    <n v="134363.17000000001"/>
    <n v="0.26352700000000001"/>
  </r>
  <r>
    <x v="1"/>
    <n v="979"/>
    <m/>
    <x v="26"/>
    <s v="Meudon"/>
    <x v="610"/>
    <n v="1"/>
    <s v="CA_HT"/>
    <x v="2"/>
    <s v="mars 26"/>
    <x v="1"/>
    <n v="3"/>
    <x v="147"/>
    <n v="35408.29"/>
    <n v="134363.17000000001"/>
    <n v="0.26352700000000001"/>
  </r>
  <r>
    <x v="1"/>
    <n v="980"/>
    <m/>
    <x v="26"/>
    <s v="Meudon"/>
    <x v="611"/>
    <n v="1"/>
    <s v="CA_HT"/>
    <x v="2"/>
    <s v="mars 26"/>
    <x v="1"/>
    <n v="3"/>
    <x v="148"/>
    <n v="35408.29"/>
    <n v="134363.17000000001"/>
    <n v="0.26352700000000001"/>
  </r>
  <r>
    <x v="1"/>
    <n v="981"/>
    <m/>
    <x v="26"/>
    <s v="Meudon"/>
    <x v="875"/>
    <n v="1"/>
    <s v="CA_HT"/>
    <x v="2"/>
    <s v="mars 26"/>
    <x v="1"/>
    <n v="3"/>
    <x v="212"/>
    <n v="35408.29"/>
    <n v="134363.17000000001"/>
    <n v="0.26352700000000001"/>
  </r>
  <r>
    <x v="1"/>
    <n v="982"/>
    <m/>
    <x v="26"/>
    <s v="Meudon"/>
    <x v="612"/>
    <n v="1"/>
    <s v="CA_HT"/>
    <x v="2"/>
    <s v="mars 26"/>
    <x v="1"/>
    <n v="3"/>
    <x v="193"/>
    <n v="35408.29"/>
    <n v="134363.17000000001"/>
    <n v="0.26352700000000001"/>
  </r>
  <r>
    <x v="1"/>
    <n v="983"/>
    <m/>
    <x v="26"/>
    <s v="Meudon"/>
    <x v="613"/>
    <n v="1"/>
    <s v="CA_HT"/>
    <x v="2"/>
    <s v="mars 26"/>
    <x v="1"/>
    <n v="3"/>
    <x v="149"/>
    <n v="35408.29"/>
    <n v="134363.17000000001"/>
    <n v="0.26352700000000001"/>
  </r>
  <r>
    <x v="1"/>
    <n v="984"/>
    <m/>
    <x v="26"/>
    <s v="Meudon"/>
    <x v="614"/>
    <n v="1"/>
    <s v="CA_HT"/>
    <x v="2"/>
    <s v="mars 26"/>
    <x v="1"/>
    <n v="3"/>
    <x v="150"/>
    <n v="35408.29"/>
    <n v="134363.17000000001"/>
    <n v="0.26352700000000001"/>
  </r>
  <r>
    <x v="1"/>
    <n v="985"/>
    <m/>
    <x v="26"/>
    <s v="Meudon"/>
    <x v="615"/>
    <n v="1"/>
    <s v="CA_HT"/>
    <x v="2"/>
    <s v="mars 26"/>
    <x v="1"/>
    <n v="3"/>
    <x v="192"/>
    <n v="35408.29"/>
    <n v="134363.17000000001"/>
    <n v="0.26352700000000001"/>
  </r>
  <r>
    <x v="1"/>
    <n v="986"/>
    <m/>
    <x v="26"/>
    <s v="Meudon"/>
    <x v="616"/>
    <n v="1"/>
    <s v="CA_HT"/>
    <x v="2"/>
    <s v="mars 26"/>
    <x v="1"/>
    <n v="3"/>
    <x v="151"/>
    <n v="35408.29"/>
    <n v="134363.17000000001"/>
    <n v="0.26352700000000001"/>
  </r>
  <r>
    <x v="1"/>
    <n v="987"/>
    <m/>
    <x v="26"/>
    <s v="Meudon"/>
    <x v="617"/>
    <n v="1"/>
    <s v="CA_HT"/>
    <x v="2"/>
    <s v="mars 26"/>
    <x v="1"/>
    <n v="3"/>
    <x v="152"/>
    <n v="35408.29"/>
    <n v="134363.17000000001"/>
    <n v="0.26352700000000001"/>
  </r>
  <r>
    <x v="1"/>
    <n v="991"/>
    <m/>
    <x v="26"/>
    <s v="Meudon"/>
    <x v="876"/>
    <n v="1"/>
    <s v="CA_HT"/>
    <x v="2"/>
    <s v="mars 26"/>
    <x v="1"/>
    <n v="3"/>
    <x v="213"/>
    <n v="35408.29"/>
    <n v="134363.17000000001"/>
    <n v="0.26352700000000001"/>
  </r>
  <r>
    <x v="1"/>
    <n v="993"/>
    <m/>
    <x v="26"/>
    <s v="Meudon"/>
    <x v="619"/>
    <n v="121072.38"/>
    <s v="CA_HT"/>
    <x v="2"/>
    <s v="mars 26"/>
    <x v="1"/>
    <n v="3"/>
    <x v="153"/>
    <n v="35408.29"/>
    <n v="134363.17000000001"/>
    <n v="0.26352700000000001"/>
  </r>
  <r>
    <x v="1"/>
    <n v="994"/>
    <m/>
    <x v="26"/>
    <s v="Meudon"/>
    <x v="620"/>
    <n v="13261.79"/>
    <s v="CA_HT"/>
    <x v="2"/>
    <s v="mars 26"/>
    <x v="1"/>
    <n v="3"/>
    <x v="182"/>
    <n v="35408.29"/>
    <n v="134363.17000000001"/>
    <n v="0.26352700000000001"/>
  </r>
  <r>
    <x v="1"/>
    <n v="995"/>
    <m/>
    <x v="26"/>
    <s v="Meudon"/>
    <x v="622"/>
    <n v="13946.05"/>
    <s v="CA_HT"/>
    <x v="2"/>
    <s v="avril 26"/>
    <x v="2"/>
    <n v="4"/>
    <x v="183"/>
    <n v="42832.480000000003"/>
    <n v="118949.01"/>
    <n v="0.36009099999999999"/>
  </r>
  <r>
    <x v="1"/>
    <n v="996"/>
    <m/>
    <x v="26"/>
    <s v="Meudon"/>
    <x v="877"/>
    <n v="7918.18"/>
    <s v="CA_HT"/>
    <x v="2"/>
    <s v="avril 26"/>
    <x v="2"/>
    <n v="4"/>
    <x v="74"/>
    <n v="42832.480000000003"/>
    <n v="118949.01"/>
    <n v="0.36009099999999999"/>
  </r>
  <r>
    <x v="1"/>
    <n v="997"/>
    <m/>
    <x v="26"/>
    <s v="Meudon"/>
    <x v="623"/>
    <n v="2247.09"/>
    <s v="CA_HT"/>
    <x v="2"/>
    <s v="avril 26"/>
    <x v="2"/>
    <n v="4"/>
    <x v="73"/>
    <n v="42832.480000000003"/>
    <n v="118949.01"/>
    <n v="0.36009099999999999"/>
  </r>
  <r>
    <x v="1"/>
    <n v="998"/>
    <m/>
    <x v="26"/>
    <s v="Meudon"/>
    <x v="624"/>
    <n v="1470.35"/>
    <s v="CA_HT"/>
    <x v="2"/>
    <s v="avril 26"/>
    <x v="2"/>
    <n v="4"/>
    <x v="72"/>
    <n v="42832.480000000003"/>
    <n v="118949.01"/>
    <n v="0.36009099999999999"/>
  </r>
  <r>
    <x v="1"/>
    <n v="999"/>
    <m/>
    <x v="26"/>
    <s v="Meudon"/>
    <x v="878"/>
    <n v="3261.62"/>
    <s v="CA_HT"/>
    <x v="2"/>
    <s v="avril 26"/>
    <x v="2"/>
    <n v="4"/>
    <x v="207"/>
    <n v="42832.480000000003"/>
    <n v="118949.01"/>
    <n v="0.36009099999999999"/>
  </r>
  <r>
    <x v="1"/>
    <n v="1000"/>
    <m/>
    <x v="26"/>
    <s v="Meudon"/>
    <x v="626"/>
    <n v="371.99"/>
    <s v="CA_HT"/>
    <x v="2"/>
    <s v="avril 26"/>
    <x v="2"/>
    <n v="4"/>
    <x v="76"/>
    <n v="42832.480000000003"/>
    <n v="118949.01"/>
    <n v="0.36009099999999999"/>
  </r>
  <r>
    <x v="1"/>
    <n v="1001"/>
    <m/>
    <x v="26"/>
    <s v="Meudon"/>
    <x v="879"/>
    <n v="3140.01"/>
    <s v="CA_HT"/>
    <x v="2"/>
    <s v="avril 26"/>
    <x v="2"/>
    <n v="4"/>
    <x v="75"/>
    <n v="42832.480000000003"/>
    <n v="118949.01"/>
    <n v="0.36009099999999999"/>
  </r>
  <r>
    <x v="1"/>
    <n v="1002"/>
    <m/>
    <x v="26"/>
    <s v="Meudon"/>
    <x v="627"/>
    <n v="8700.81"/>
    <s v="CA_HT"/>
    <x v="2"/>
    <s v="avril 26"/>
    <x v="2"/>
    <n v="4"/>
    <x v="184"/>
    <n v="42832.480000000003"/>
    <n v="118949.01"/>
    <n v="0.36009099999999999"/>
  </r>
  <r>
    <x v="1"/>
    <n v="1003"/>
    <m/>
    <x v="26"/>
    <s v="Meudon"/>
    <x v="625"/>
    <n v="10060.64"/>
    <s v="CA_HT"/>
    <x v="2"/>
    <s v="avril 26"/>
    <x v="2"/>
    <n v="4"/>
    <x v="78"/>
    <n v="42832.480000000003"/>
    <n v="118949.01"/>
    <n v="0.36009099999999999"/>
  </r>
  <r>
    <x v="1"/>
    <n v="1004"/>
    <m/>
    <x v="26"/>
    <s v="Meudon"/>
    <x v="880"/>
    <n v="565.71"/>
    <s v="CA_HT"/>
    <x v="2"/>
    <s v="avril 26"/>
    <x v="2"/>
    <n v="4"/>
    <x v="208"/>
    <n v="42832.480000000003"/>
    <n v="118949.01"/>
    <n v="0.36009099999999999"/>
  </r>
  <r>
    <x v="1"/>
    <n v="1005"/>
    <m/>
    <x v="26"/>
    <s v="Meudon"/>
    <x v="630"/>
    <n v="1112.3499999999999"/>
    <s v="CA_HT"/>
    <x v="2"/>
    <s v="avril 26"/>
    <x v="2"/>
    <n v="4"/>
    <x v="77"/>
    <n v="42832.480000000003"/>
    <n v="118949.01"/>
    <n v="0.36009099999999999"/>
  </r>
  <r>
    <x v="1"/>
    <n v="1006"/>
    <m/>
    <x v="26"/>
    <s v="Meudon"/>
    <x v="628"/>
    <n v="6815.05"/>
    <s v="CA_HT"/>
    <x v="2"/>
    <s v="avril 26"/>
    <x v="2"/>
    <n v="4"/>
    <x v="79"/>
    <n v="42832.480000000003"/>
    <n v="118949.01"/>
    <n v="0.36009099999999999"/>
  </r>
  <r>
    <x v="1"/>
    <n v="1007"/>
    <m/>
    <x v="26"/>
    <s v="Meudon"/>
    <x v="629"/>
    <n v="3242.09"/>
    <s v="CA_HT"/>
    <x v="2"/>
    <s v="avril 26"/>
    <x v="2"/>
    <n v="4"/>
    <x v="81"/>
    <n v="42832.480000000003"/>
    <n v="118949.01"/>
    <n v="0.36009099999999999"/>
  </r>
  <r>
    <x v="1"/>
    <n v="1008"/>
    <m/>
    <x v="26"/>
    <s v="Meudon"/>
    <x v="631"/>
    <n v="11446.2"/>
    <s v="CA_HT"/>
    <x v="2"/>
    <s v="avril 26"/>
    <x v="2"/>
    <n v="4"/>
    <x v="80"/>
    <n v="42832.480000000003"/>
    <n v="118949.01"/>
    <n v="0.36009099999999999"/>
  </r>
  <r>
    <x v="1"/>
    <n v="1009"/>
    <m/>
    <x v="26"/>
    <s v="Meudon"/>
    <x v="632"/>
    <n v="8252.02"/>
    <s v="CA_HT"/>
    <x v="2"/>
    <s v="avril 26"/>
    <x v="2"/>
    <n v="4"/>
    <x v="82"/>
    <n v="42832.480000000003"/>
    <n v="118949.01"/>
    <n v="0.36009099999999999"/>
  </r>
  <r>
    <x v="1"/>
    <n v="1011"/>
    <m/>
    <x v="26"/>
    <s v="Meudon"/>
    <x v="633"/>
    <n v="4465.3100000000004"/>
    <s v="CA_HT"/>
    <x v="2"/>
    <s v="avril 26"/>
    <x v="2"/>
    <n v="4"/>
    <x v="83"/>
    <n v="42832.480000000003"/>
    <n v="118949.01"/>
    <n v="0.36009099999999999"/>
  </r>
  <r>
    <x v="1"/>
    <n v="1012"/>
    <m/>
    <x v="26"/>
    <s v="Meudon"/>
    <x v="881"/>
    <n v="137.27000000000001"/>
    <s v="CA_HT"/>
    <x v="2"/>
    <s v="avril 26"/>
    <x v="2"/>
    <n v="4"/>
    <x v="185"/>
    <n v="42832.480000000003"/>
    <n v="118949.01"/>
    <n v="0.36009099999999999"/>
  </r>
  <r>
    <x v="1"/>
    <n v="1013"/>
    <m/>
    <x v="26"/>
    <s v="Meudon"/>
    <x v="882"/>
    <n v="338.9"/>
    <s v="CA_HT"/>
    <x v="2"/>
    <s v="avril 26"/>
    <x v="2"/>
    <n v="4"/>
    <x v="86"/>
    <n v="42832.480000000003"/>
    <n v="118949.01"/>
    <n v="0.36009099999999999"/>
  </r>
  <r>
    <x v="1"/>
    <n v="1014"/>
    <m/>
    <x v="26"/>
    <s v="Meudon"/>
    <x v="634"/>
    <n v="2287.64"/>
    <s v="CA_HT"/>
    <x v="2"/>
    <s v="avril 26"/>
    <x v="2"/>
    <n v="4"/>
    <x v="84"/>
    <n v="42832.480000000003"/>
    <n v="118949.01"/>
    <n v="0.36009099999999999"/>
  </r>
  <r>
    <x v="1"/>
    <n v="1015"/>
    <m/>
    <x v="26"/>
    <s v="Meudon"/>
    <x v="635"/>
    <n v="1881.41"/>
    <s v="CA_HT"/>
    <x v="2"/>
    <s v="avril 26"/>
    <x v="2"/>
    <n v="4"/>
    <x v="194"/>
    <n v="42832.480000000003"/>
    <n v="118949.01"/>
    <n v="0.36009099999999999"/>
  </r>
  <r>
    <x v="1"/>
    <n v="1016"/>
    <m/>
    <x v="26"/>
    <s v="Meudon"/>
    <x v="636"/>
    <n v="2502.5300000000002"/>
    <s v="CA_HT"/>
    <x v="2"/>
    <s v="avril 26"/>
    <x v="2"/>
    <n v="4"/>
    <x v="85"/>
    <n v="42832.480000000003"/>
    <n v="118949.01"/>
    <n v="0.36009099999999999"/>
  </r>
  <r>
    <x v="1"/>
    <n v="1017"/>
    <m/>
    <x v="26"/>
    <s v="Meudon"/>
    <x v="637"/>
    <n v="4821.42"/>
    <s v="CA_HT"/>
    <x v="2"/>
    <s v="avril 26"/>
    <x v="2"/>
    <n v="4"/>
    <x v="87"/>
    <n v="42832.480000000003"/>
    <n v="118949.01"/>
    <n v="0.36009099999999999"/>
  </r>
  <r>
    <x v="1"/>
    <n v="1018"/>
    <m/>
    <x v="26"/>
    <s v="Meudon"/>
    <x v="638"/>
    <n v="2180.1799999999998"/>
    <s v="CA_HT"/>
    <x v="2"/>
    <s v="avril 26"/>
    <x v="2"/>
    <n v="4"/>
    <x v="88"/>
    <n v="42832.480000000003"/>
    <n v="118949.01"/>
    <n v="0.36009099999999999"/>
  </r>
  <r>
    <x v="1"/>
    <n v="1019"/>
    <m/>
    <x v="26"/>
    <s v="Meudon"/>
    <x v="639"/>
    <n v="1297.6600000000001"/>
    <s v="CA_HT"/>
    <x v="2"/>
    <s v="avril 26"/>
    <x v="2"/>
    <n v="4"/>
    <x v="89"/>
    <n v="42832.480000000003"/>
    <n v="118949.01"/>
    <n v="0.36009099999999999"/>
  </r>
  <r>
    <x v="1"/>
    <n v="1020"/>
    <m/>
    <x v="26"/>
    <s v="Meudon"/>
    <x v="883"/>
    <n v="987.89"/>
    <s v="CA_HT"/>
    <x v="2"/>
    <s v="avril 26"/>
    <x v="2"/>
    <n v="4"/>
    <x v="90"/>
    <n v="42832.480000000003"/>
    <n v="118949.01"/>
    <n v="0.36009099999999999"/>
  </r>
  <r>
    <x v="1"/>
    <n v="1021"/>
    <m/>
    <x v="26"/>
    <s v="Meudon"/>
    <x v="884"/>
    <n v="566.16999999999996"/>
    <s v="CA_HT"/>
    <x v="2"/>
    <s v="avril 26"/>
    <x v="2"/>
    <n v="4"/>
    <x v="94"/>
    <n v="42832.480000000003"/>
    <n v="118949.01"/>
    <n v="0.36009099999999999"/>
  </r>
  <r>
    <x v="1"/>
    <n v="1022"/>
    <m/>
    <x v="26"/>
    <s v="Meudon"/>
    <x v="643"/>
    <n v="2720.02"/>
    <s v="CA_HT"/>
    <x v="2"/>
    <s v="avril 26"/>
    <x v="2"/>
    <n v="4"/>
    <x v="93"/>
    <n v="42832.480000000003"/>
    <n v="118949.01"/>
    <n v="0.36009099999999999"/>
  </r>
  <r>
    <x v="1"/>
    <n v="1023"/>
    <m/>
    <x v="26"/>
    <s v="Meudon"/>
    <x v="640"/>
    <n v="6683.56"/>
    <s v="CA_HT"/>
    <x v="2"/>
    <s v="avril 26"/>
    <x v="2"/>
    <n v="4"/>
    <x v="92"/>
    <n v="42832.480000000003"/>
    <n v="118949.01"/>
    <n v="0.36009099999999999"/>
  </r>
  <r>
    <x v="1"/>
    <n v="1024"/>
    <m/>
    <x v="26"/>
    <s v="Meudon"/>
    <x v="641"/>
    <n v="5167.42"/>
    <s v="CA_HT"/>
    <x v="2"/>
    <s v="avril 26"/>
    <x v="2"/>
    <n v="4"/>
    <x v="91"/>
    <n v="42832.480000000003"/>
    <n v="118949.01"/>
    <n v="0.36009099999999999"/>
  </r>
  <r>
    <x v="1"/>
    <n v="1025"/>
    <m/>
    <x v="26"/>
    <s v="Meudon"/>
    <x v="642"/>
    <n v="361.47"/>
    <s v="CA_HT"/>
    <x v="2"/>
    <s v="avril 26"/>
    <x v="2"/>
    <n v="4"/>
    <x v="95"/>
    <n v="42832.480000000003"/>
    <n v="118949.01"/>
    <n v="0.36009099999999999"/>
  </r>
  <r>
    <x v="1"/>
    <n v="1027"/>
    <m/>
    <x v="26"/>
    <s v="Meudon"/>
    <x v="885"/>
    <n v="632.29"/>
    <s v="CA_HT"/>
    <x v="2"/>
    <s v="mai 26"/>
    <x v="3"/>
    <n v="5"/>
    <x v="24"/>
    <n v="48303.16"/>
    <n v="180720.26"/>
    <n v="0.26728099999999999"/>
  </r>
  <r>
    <x v="1"/>
    <n v="1028"/>
    <m/>
    <x v="26"/>
    <s v="Meudon"/>
    <x v="655"/>
    <n v="11254.18"/>
    <s v="CA_HT"/>
    <x v="2"/>
    <s v="mai 26"/>
    <x v="3"/>
    <n v="5"/>
    <x v="25"/>
    <n v="48303.16"/>
    <n v="180720.26"/>
    <n v="0.26728099999999999"/>
  </r>
  <r>
    <x v="1"/>
    <n v="1029"/>
    <m/>
    <x v="26"/>
    <s v="Meudon"/>
    <x v="886"/>
    <n v="1653.27"/>
    <s v="CA_HT"/>
    <x v="2"/>
    <s v="mai 26"/>
    <x v="3"/>
    <n v="5"/>
    <x v="199"/>
    <n v="48303.16"/>
    <n v="180720.26"/>
    <n v="0.26728099999999999"/>
  </r>
  <r>
    <x v="1"/>
    <n v="1030"/>
    <m/>
    <x v="26"/>
    <s v="Meudon"/>
    <x v="657"/>
    <n v="11788.57"/>
    <s v="CA_HT"/>
    <x v="2"/>
    <s v="mai 26"/>
    <x v="3"/>
    <n v="5"/>
    <x v="26"/>
    <n v="48303.16"/>
    <n v="180720.26"/>
    <n v="0.26728099999999999"/>
  </r>
  <r>
    <x v="1"/>
    <n v="1031"/>
    <m/>
    <x v="26"/>
    <s v="Meudon"/>
    <x v="644"/>
    <n v="14061.82"/>
    <s v="CA_HT"/>
    <x v="2"/>
    <s v="mai 26"/>
    <x v="3"/>
    <n v="5"/>
    <x v="27"/>
    <n v="48303.16"/>
    <n v="180720.26"/>
    <n v="0.26728099999999999"/>
  </r>
  <r>
    <x v="1"/>
    <n v="1032"/>
    <m/>
    <x v="26"/>
    <s v="Meudon"/>
    <x v="658"/>
    <n v="18165.62"/>
    <s v="CA_HT"/>
    <x v="2"/>
    <s v="mai 26"/>
    <x v="3"/>
    <n v="5"/>
    <x v="28"/>
    <n v="48303.16"/>
    <n v="180720.26"/>
    <n v="0.26728099999999999"/>
  </r>
  <r>
    <x v="1"/>
    <n v="1033"/>
    <m/>
    <x v="26"/>
    <s v="Meudon"/>
    <x v="645"/>
    <n v="6312.01"/>
    <s v="CA_HT"/>
    <x v="2"/>
    <s v="mai 26"/>
    <x v="3"/>
    <n v="5"/>
    <x v="29"/>
    <n v="48303.16"/>
    <n v="180720.26"/>
    <n v="0.26728099999999999"/>
  </r>
  <r>
    <x v="1"/>
    <n v="1034"/>
    <m/>
    <x v="26"/>
    <s v="Meudon"/>
    <x v="887"/>
    <n v="759.19"/>
    <s v="CA_HT"/>
    <x v="2"/>
    <s v="mai 26"/>
    <x v="3"/>
    <n v="5"/>
    <x v="30"/>
    <n v="48303.16"/>
    <n v="180720.26"/>
    <n v="0.26728099999999999"/>
  </r>
  <r>
    <x v="1"/>
    <n v="1035"/>
    <m/>
    <x v="26"/>
    <s v="Meudon"/>
    <x v="656"/>
    <n v="1026.47"/>
    <s v="CA_HT"/>
    <x v="2"/>
    <s v="mai 26"/>
    <x v="3"/>
    <n v="5"/>
    <x v="32"/>
    <n v="48303.16"/>
    <n v="180720.26"/>
    <n v="0.26728099999999999"/>
  </r>
  <r>
    <x v="1"/>
    <n v="1036"/>
    <m/>
    <x v="26"/>
    <s v="Meudon"/>
    <x v="888"/>
    <n v="173.26"/>
    <s v="CA_HT"/>
    <x v="2"/>
    <s v="mai 26"/>
    <x v="3"/>
    <n v="5"/>
    <x v="200"/>
    <n v="48303.16"/>
    <n v="180720.26"/>
    <n v="0.26728099999999999"/>
  </r>
  <r>
    <x v="1"/>
    <n v="1037"/>
    <m/>
    <x v="26"/>
    <s v="Meudon"/>
    <x v="889"/>
    <n v="2591.62"/>
    <s v="CA_HT"/>
    <x v="2"/>
    <s v="mai 26"/>
    <x v="3"/>
    <n v="5"/>
    <x v="31"/>
    <n v="48303.16"/>
    <n v="180720.26"/>
    <n v="0.26728099999999999"/>
  </r>
  <r>
    <x v="1"/>
    <n v="1038"/>
    <m/>
    <x v="26"/>
    <s v="Meudon"/>
    <x v="646"/>
    <n v="2078.7399999999998"/>
    <s v="CA_HT"/>
    <x v="2"/>
    <s v="mai 26"/>
    <x v="3"/>
    <n v="5"/>
    <x v="33"/>
    <n v="48303.16"/>
    <n v="180720.26"/>
    <n v="0.26728099999999999"/>
  </r>
  <r>
    <x v="1"/>
    <n v="1039"/>
    <m/>
    <x v="26"/>
    <s v="Meudon"/>
    <x v="659"/>
    <n v="1682.12"/>
    <s v="CA_HT"/>
    <x v="2"/>
    <s v="mai 26"/>
    <x v="3"/>
    <n v="5"/>
    <x v="34"/>
    <n v="48303.16"/>
    <n v="180720.26"/>
    <n v="0.26728099999999999"/>
  </r>
  <r>
    <x v="1"/>
    <n v="1040"/>
    <m/>
    <x v="26"/>
    <s v="Meudon"/>
    <x v="665"/>
    <n v="4895.67"/>
    <s v="CA_HT"/>
    <x v="2"/>
    <s v="mai 26"/>
    <x v="3"/>
    <n v="5"/>
    <x v="35"/>
    <n v="48303.16"/>
    <n v="180720.26"/>
    <n v="0.26728099999999999"/>
  </r>
  <r>
    <x v="1"/>
    <n v="1041"/>
    <m/>
    <x v="26"/>
    <s v="Meudon"/>
    <x v="660"/>
    <n v="1865.95"/>
    <s v="CA_HT"/>
    <x v="2"/>
    <s v="mai 26"/>
    <x v="3"/>
    <n v="5"/>
    <x v="36"/>
    <n v="48303.16"/>
    <n v="180720.26"/>
    <n v="0.26728099999999999"/>
  </r>
  <r>
    <x v="1"/>
    <n v="1042"/>
    <m/>
    <x v="26"/>
    <s v="Meudon"/>
    <x v="652"/>
    <n v="3335.02"/>
    <s v="CA_HT"/>
    <x v="2"/>
    <s v="mai 26"/>
    <x v="3"/>
    <n v="5"/>
    <x v="38"/>
    <n v="48303.16"/>
    <n v="180720.26"/>
    <n v="0.26728099999999999"/>
  </r>
  <r>
    <x v="1"/>
    <n v="1043"/>
    <m/>
    <x v="26"/>
    <s v="Meudon"/>
    <x v="890"/>
    <n v="416.24"/>
    <s v="CA_HT"/>
    <x v="2"/>
    <s v="mai 26"/>
    <x v="3"/>
    <n v="5"/>
    <x v="201"/>
    <n v="48303.16"/>
    <n v="180720.26"/>
    <n v="0.26728099999999999"/>
  </r>
  <r>
    <x v="1"/>
    <n v="1044"/>
    <m/>
    <x v="26"/>
    <s v="Meudon"/>
    <x v="647"/>
    <n v="9086.8799999999992"/>
    <s v="CA_HT"/>
    <x v="2"/>
    <s v="mai 26"/>
    <x v="3"/>
    <n v="5"/>
    <x v="37"/>
    <n v="48303.16"/>
    <n v="180720.26"/>
    <n v="0.26728099999999999"/>
  </r>
  <r>
    <x v="1"/>
    <n v="1045"/>
    <m/>
    <x v="26"/>
    <s v="Meudon"/>
    <x v="648"/>
    <n v="4636.79"/>
    <s v="CA_HT"/>
    <x v="2"/>
    <s v="mai 26"/>
    <x v="3"/>
    <n v="5"/>
    <x v="39"/>
    <n v="48303.16"/>
    <n v="180720.26"/>
    <n v="0.26728099999999999"/>
  </r>
  <r>
    <x v="1"/>
    <n v="1046"/>
    <m/>
    <x v="26"/>
    <s v="Meudon"/>
    <x v="653"/>
    <n v="15098.18"/>
    <s v="CA_HT"/>
    <x v="2"/>
    <s v="mai 26"/>
    <x v="3"/>
    <n v="5"/>
    <x v="40"/>
    <n v="48303.16"/>
    <n v="180720.26"/>
    <n v="0.26728099999999999"/>
  </r>
  <r>
    <x v="1"/>
    <n v="1047"/>
    <m/>
    <x v="26"/>
    <s v="Meudon"/>
    <x v="654"/>
    <n v="11885.83"/>
    <s v="CA_HT"/>
    <x v="2"/>
    <s v="mai 26"/>
    <x v="3"/>
    <n v="5"/>
    <x v="41"/>
    <n v="48303.16"/>
    <n v="180720.26"/>
    <n v="0.26728099999999999"/>
  </r>
  <r>
    <x v="1"/>
    <n v="1048"/>
    <m/>
    <x v="26"/>
    <s v="Meudon"/>
    <x v="649"/>
    <n v="5557.14"/>
    <s v="CA_HT"/>
    <x v="2"/>
    <s v="mai 26"/>
    <x v="3"/>
    <n v="5"/>
    <x v="42"/>
    <n v="48303.16"/>
    <n v="180720.26"/>
    <n v="0.26728099999999999"/>
  </r>
  <r>
    <x v="1"/>
    <n v="1049"/>
    <m/>
    <x v="26"/>
    <s v="Meudon"/>
    <x v="661"/>
    <n v="6701.48"/>
    <s v="CA_HT"/>
    <x v="2"/>
    <s v="mai 26"/>
    <x v="3"/>
    <n v="5"/>
    <x v="43"/>
    <n v="48303.16"/>
    <n v="180720.26"/>
    <n v="0.26728099999999999"/>
  </r>
  <r>
    <x v="1"/>
    <n v="1050"/>
    <m/>
    <x v="26"/>
    <s v="Meudon"/>
    <x v="891"/>
    <n v="3977.21"/>
    <s v="CA_HT"/>
    <x v="2"/>
    <s v="mai 26"/>
    <x v="3"/>
    <n v="5"/>
    <x v="202"/>
    <n v="48303.16"/>
    <n v="180720.26"/>
    <n v="0.26728099999999999"/>
  </r>
  <r>
    <x v="1"/>
    <n v="1051"/>
    <m/>
    <x v="26"/>
    <s v="Meudon"/>
    <x v="662"/>
    <n v="1677.27"/>
    <s v="CA_HT"/>
    <x v="2"/>
    <s v="mai 26"/>
    <x v="3"/>
    <n v="5"/>
    <x v="44"/>
    <n v="48303.16"/>
    <n v="180720.26"/>
    <n v="0.26728099999999999"/>
  </r>
  <r>
    <x v="1"/>
    <n v="1052"/>
    <m/>
    <x v="26"/>
    <s v="Meudon"/>
    <x v="663"/>
    <n v="6244.51"/>
    <s v="CA_HT"/>
    <x v="2"/>
    <s v="mai 26"/>
    <x v="3"/>
    <n v="5"/>
    <x v="45"/>
    <n v="48303.16"/>
    <n v="180720.26"/>
    <n v="0.26728099999999999"/>
  </r>
  <r>
    <x v="1"/>
    <n v="1053"/>
    <m/>
    <x v="26"/>
    <s v="Meudon"/>
    <x v="650"/>
    <n v="9526.82"/>
    <s v="CA_HT"/>
    <x v="2"/>
    <s v="mai 26"/>
    <x v="3"/>
    <n v="5"/>
    <x v="46"/>
    <n v="48303.16"/>
    <n v="180720.26"/>
    <n v="0.26728099999999999"/>
  </r>
  <r>
    <x v="1"/>
    <n v="1054"/>
    <m/>
    <x v="26"/>
    <s v="Meudon"/>
    <x v="664"/>
    <n v="8968.39"/>
    <s v="CA_HT"/>
    <x v="2"/>
    <s v="mai 26"/>
    <x v="3"/>
    <n v="5"/>
    <x v="47"/>
    <n v="48303.16"/>
    <n v="180720.26"/>
    <n v="0.26728099999999999"/>
  </r>
  <r>
    <x v="1"/>
    <n v="1055"/>
    <m/>
    <x v="26"/>
    <s v="Meudon"/>
    <x v="651"/>
    <n v="7113.62"/>
    <s v="CA_HT"/>
    <x v="2"/>
    <s v="mai 26"/>
    <x v="3"/>
    <n v="5"/>
    <x v="49"/>
    <n v="48303.16"/>
    <n v="180720.26"/>
    <n v="0.26728099999999999"/>
  </r>
  <r>
    <x v="1"/>
    <n v="1056"/>
    <m/>
    <x v="26"/>
    <s v="Meudon"/>
    <x v="666"/>
    <n v="1828.92"/>
    <s v="CA_HT"/>
    <x v="2"/>
    <s v="mai 26"/>
    <x v="3"/>
    <n v="5"/>
    <x v="48"/>
    <n v="48303.16"/>
    <n v="180720.26"/>
    <n v="0.26728099999999999"/>
  </r>
  <r>
    <x v="1"/>
    <n v="1058"/>
    <m/>
    <x v="26"/>
    <s v="Meudon"/>
    <x v="892"/>
    <n v="5725.18"/>
    <s v="CA_HT"/>
    <x v="2"/>
    <s v="mai 26"/>
    <x v="3"/>
    <n v="5"/>
    <x v="203"/>
    <n v="48303.16"/>
    <n v="180720.26"/>
    <n v="0.26728099999999999"/>
  </r>
  <r>
    <x v="1"/>
    <n v="1059"/>
    <m/>
    <x v="26"/>
    <s v="Meudon"/>
    <x v="667"/>
    <n v="4758.3900000000003"/>
    <s v="CA_HT"/>
    <x v="2"/>
    <s v="juin 26"/>
    <x v="4"/>
    <n v="6"/>
    <x v="54"/>
    <n v="49217.25"/>
    <n v="215125.58"/>
    <n v="0.22878399999999999"/>
  </r>
  <r>
    <x v="1"/>
    <n v="1060"/>
    <m/>
    <x v="26"/>
    <s v="Meudon"/>
    <x v="676"/>
    <n v="9952.1"/>
    <s v="CA_HT"/>
    <x v="2"/>
    <s v="juin 26"/>
    <x v="4"/>
    <n v="6"/>
    <x v="53"/>
    <n v="49217.25"/>
    <n v="215125.58"/>
    <n v="0.22878399999999999"/>
  </r>
  <r>
    <x v="1"/>
    <n v="1061"/>
    <m/>
    <x v="26"/>
    <s v="Meudon"/>
    <x v="668"/>
    <n v="8517.41"/>
    <s v="CA_HT"/>
    <x v="2"/>
    <s v="juin 26"/>
    <x v="4"/>
    <n v="6"/>
    <x v="50"/>
    <n v="49217.25"/>
    <n v="215125.58"/>
    <n v="0.22878399999999999"/>
  </r>
  <r>
    <x v="1"/>
    <n v="1062"/>
    <m/>
    <x v="26"/>
    <s v="Meudon"/>
    <x v="669"/>
    <n v="4241.12"/>
    <s v="CA_HT"/>
    <x v="2"/>
    <s v="juin 26"/>
    <x v="4"/>
    <n v="6"/>
    <x v="52"/>
    <n v="49217.25"/>
    <n v="215125.58"/>
    <n v="0.22878399999999999"/>
  </r>
  <r>
    <x v="1"/>
    <n v="1063"/>
    <m/>
    <x v="26"/>
    <s v="Meudon"/>
    <x v="679"/>
    <n v="14737.36"/>
    <s v="CA_HT"/>
    <x v="2"/>
    <s v="juin 26"/>
    <x v="4"/>
    <n v="6"/>
    <x v="51"/>
    <n v="49217.25"/>
    <n v="215125.58"/>
    <n v="0.22878399999999999"/>
  </r>
  <r>
    <x v="1"/>
    <n v="1064"/>
    <m/>
    <x v="26"/>
    <s v="Meudon"/>
    <x v="681"/>
    <n v="9973.9699999999993"/>
    <s v="CA_HT"/>
    <x v="2"/>
    <s v="juin 26"/>
    <x v="4"/>
    <n v="6"/>
    <x v="55"/>
    <n v="49217.25"/>
    <n v="215125.58"/>
    <n v="0.22878399999999999"/>
  </r>
  <r>
    <x v="1"/>
    <n v="1065"/>
    <m/>
    <x v="26"/>
    <s v="Meudon"/>
    <x v="893"/>
    <n v="876.17"/>
    <s v="CA_HT"/>
    <x v="2"/>
    <s v="juin 26"/>
    <x v="4"/>
    <n v="6"/>
    <x v="195"/>
    <n v="49217.25"/>
    <n v="215125.58"/>
    <n v="0.22878399999999999"/>
  </r>
  <r>
    <x v="1"/>
    <n v="1066"/>
    <m/>
    <x v="26"/>
    <s v="Meudon"/>
    <x v="682"/>
    <n v="6882.2"/>
    <s v="CA_HT"/>
    <x v="2"/>
    <s v="juin 26"/>
    <x v="4"/>
    <n v="6"/>
    <x v="57"/>
    <n v="49217.25"/>
    <n v="215125.58"/>
    <n v="0.22878399999999999"/>
  </r>
  <r>
    <x v="1"/>
    <n v="1067"/>
    <m/>
    <x v="26"/>
    <s v="Meudon"/>
    <x v="670"/>
    <n v="9393.84"/>
    <s v="CA_HT"/>
    <x v="2"/>
    <s v="juin 26"/>
    <x v="4"/>
    <n v="6"/>
    <x v="56"/>
    <n v="49217.25"/>
    <n v="215125.58"/>
    <n v="0.22878399999999999"/>
  </r>
  <r>
    <x v="1"/>
    <n v="1068"/>
    <m/>
    <x v="26"/>
    <s v="Meudon"/>
    <x v="671"/>
    <n v="8049.8"/>
    <s v="CA_HT"/>
    <x v="2"/>
    <s v="juin 26"/>
    <x v="4"/>
    <n v="6"/>
    <x v="58"/>
    <n v="49217.25"/>
    <n v="215125.58"/>
    <n v="0.22878399999999999"/>
  </r>
  <r>
    <x v="1"/>
    <n v="1069"/>
    <m/>
    <x v="26"/>
    <s v="Meudon"/>
    <x v="672"/>
    <n v="9788.17"/>
    <s v="CA_HT"/>
    <x v="2"/>
    <s v="juin 26"/>
    <x v="4"/>
    <n v="6"/>
    <x v="123"/>
    <n v="49217.25"/>
    <n v="215125.58"/>
    <n v="0.22878399999999999"/>
  </r>
  <r>
    <x v="1"/>
    <n v="1070"/>
    <m/>
    <x v="26"/>
    <s v="Meudon"/>
    <x v="673"/>
    <n v="4994.8500000000004"/>
    <s v="CA_HT"/>
    <x v="2"/>
    <s v="juin 26"/>
    <x v="4"/>
    <n v="6"/>
    <x v="59"/>
    <n v="49217.25"/>
    <n v="215125.58"/>
    <n v="0.22878399999999999"/>
  </r>
  <r>
    <x v="1"/>
    <n v="1071"/>
    <m/>
    <x v="26"/>
    <s v="Meudon"/>
    <x v="894"/>
    <n v="1728.73"/>
    <s v="CA_HT"/>
    <x v="2"/>
    <s v="juin 26"/>
    <x v="4"/>
    <n v="6"/>
    <x v="60"/>
    <n v="49217.25"/>
    <n v="215125.58"/>
    <n v="0.22878399999999999"/>
  </r>
  <r>
    <x v="1"/>
    <n v="1072"/>
    <m/>
    <x v="26"/>
    <s v="Meudon"/>
    <x v="895"/>
    <n v="2087.0300000000002"/>
    <s v="CA_HT"/>
    <x v="2"/>
    <s v="juin 26"/>
    <x v="4"/>
    <n v="6"/>
    <x v="204"/>
    <n v="49217.25"/>
    <n v="215125.58"/>
    <n v="0.22878399999999999"/>
  </r>
  <r>
    <x v="1"/>
    <n v="1073"/>
    <m/>
    <x v="26"/>
    <s v="Meudon"/>
    <x v="680"/>
    <n v="10761.39"/>
    <s v="CA_HT"/>
    <x v="2"/>
    <s v="juin 26"/>
    <x v="4"/>
    <n v="6"/>
    <x v="124"/>
    <n v="49217.25"/>
    <n v="215125.58"/>
    <n v="0.22878399999999999"/>
  </r>
  <r>
    <x v="1"/>
    <n v="1074"/>
    <m/>
    <x v="26"/>
    <s v="Meudon"/>
    <x v="674"/>
    <n v="9806.84"/>
    <s v="CA_HT"/>
    <x v="2"/>
    <s v="juin 26"/>
    <x v="4"/>
    <n v="6"/>
    <x v="61"/>
    <n v="49217.25"/>
    <n v="215125.58"/>
    <n v="0.22878399999999999"/>
  </r>
  <r>
    <x v="1"/>
    <n v="1075"/>
    <m/>
    <x v="26"/>
    <s v="Meudon"/>
    <x v="683"/>
    <n v="9832.61"/>
    <s v="CA_HT"/>
    <x v="2"/>
    <s v="juin 26"/>
    <x v="4"/>
    <n v="6"/>
    <x v="62"/>
    <n v="49217.25"/>
    <n v="215125.58"/>
    <n v="0.22878399999999999"/>
  </r>
  <r>
    <x v="1"/>
    <n v="1076"/>
    <m/>
    <x v="26"/>
    <s v="Meudon"/>
    <x v="684"/>
    <n v="5967.98"/>
    <s v="CA_HT"/>
    <x v="2"/>
    <s v="juin 26"/>
    <x v="4"/>
    <n v="6"/>
    <x v="64"/>
    <n v="49217.25"/>
    <n v="215125.58"/>
    <n v="0.22878399999999999"/>
  </r>
  <r>
    <x v="1"/>
    <n v="1077"/>
    <m/>
    <x v="26"/>
    <s v="Meudon"/>
    <x v="685"/>
    <n v="4580.87"/>
    <s v="CA_HT"/>
    <x v="2"/>
    <s v="juin 26"/>
    <x v="4"/>
    <n v="6"/>
    <x v="63"/>
    <n v="49217.25"/>
    <n v="215125.58"/>
    <n v="0.22878399999999999"/>
  </r>
  <r>
    <x v="1"/>
    <n v="1078"/>
    <m/>
    <x v="26"/>
    <s v="Meudon"/>
    <x v="675"/>
    <n v="2518.71"/>
    <s v="CA_HT"/>
    <x v="2"/>
    <s v="juin 26"/>
    <x v="4"/>
    <n v="6"/>
    <x v="65"/>
    <n v="49217.25"/>
    <n v="215125.58"/>
    <n v="0.22878399999999999"/>
  </r>
  <r>
    <x v="1"/>
    <n v="1079"/>
    <m/>
    <x v="26"/>
    <s v="Meudon"/>
    <x v="896"/>
    <n v="4025.16"/>
    <s v="CA_HT"/>
    <x v="2"/>
    <s v="juin 26"/>
    <x v="4"/>
    <n v="6"/>
    <x v="205"/>
    <n v="49217.25"/>
    <n v="215125.58"/>
    <n v="0.22878399999999999"/>
  </r>
  <r>
    <x v="1"/>
    <n v="1080"/>
    <m/>
    <x v="26"/>
    <s v="Meudon"/>
    <x v="677"/>
    <n v="4779.3599999999997"/>
    <s v="CA_HT"/>
    <x v="2"/>
    <s v="juin 26"/>
    <x v="4"/>
    <n v="6"/>
    <x v="125"/>
    <n v="49217.25"/>
    <n v="215125.58"/>
    <n v="0.22878399999999999"/>
  </r>
  <r>
    <x v="1"/>
    <n v="1081"/>
    <m/>
    <x v="26"/>
    <s v="Meudon"/>
    <x v="678"/>
    <n v="9448.9699999999993"/>
    <s v="CA_HT"/>
    <x v="2"/>
    <s v="juin 26"/>
    <x v="4"/>
    <n v="6"/>
    <x v="66"/>
    <n v="49217.25"/>
    <n v="215125.58"/>
    <n v="0.22878399999999999"/>
  </r>
  <r>
    <x v="1"/>
    <n v="1082"/>
    <m/>
    <x v="26"/>
    <s v="Meudon"/>
    <x v="686"/>
    <n v="13493.98"/>
    <s v="CA_HT"/>
    <x v="2"/>
    <s v="juin 26"/>
    <x v="4"/>
    <n v="6"/>
    <x v="67"/>
    <n v="49217.25"/>
    <n v="215125.58"/>
    <n v="0.22878399999999999"/>
  </r>
  <r>
    <x v="1"/>
    <n v="1083"/>
    <m/>
    <x v="26"/>
    <s v="Meudon"/>
    <x v="687"/>
    <n v="9465.7000000000007"/>
    <s v="CA_HT"/>
    <x v="2"/>
    <s v="juin 26"/>
    <x v="4"/>
    <n v="6"/>
    <x v="70"/>
    <n v="49217.25"/>
    <n v="215125.58"/>
    <n v="0.22878399999999999"/>
  </r>
  <r>
    <x v="1"/>
    <n v="1084"/>
    <m/>
    <x v="26"/>
    <s v="Meudon"/>
    <x v="688"/>
    <n v="7200.55"/>
    <s v="CA_HT"/>
    <x v="2"/>
    <s v="juin 26"/>
    <x v="4"/>
    <n v="6"/>
    <x v="69"/>
    <n v="49217.25"/>
    <n v="215125.58"/>
    <n v="0.22878399999999999"/>
  </r>
  <r>
    <x v="1"/>
    <n v="1085"/>
    <m/>
    <x v="26"/>
    <s v="Meudon"/>
    <x v="689"/>
    <n v="6578.17"/>
    <s v="CA_HT"/>
    <x v="2"/>
    <s v="juin 26"/>
    <x v="4"/>
    <n v="6"/>
    <x v="68"/>
    <n v="49217.25"/>
    <n v="215125.58"/>
    <n v="0.22878399999999999"/>
  </r>
  <r>
    <x v="1"/>
    <n v="1086"/>
    <m/>
    <x v="26"/>
    <s v="Meudon"/>
    <x v="897"/>
    <n v="1570.4"/>
    <s v="CA_HT"/>
    <x v="2"/>
    <s v="juin 26"/>
    <x v="4"/>
    <n v="6"/>
    <x v="206"/>
    <n v="49217.25"/>
    <n v="215125.58"/>
    <n v="0.22878399999999999"/>
  </r>
  <r>
    <x v="1"/>
    <n v="1087"/>
    <m/>
    <x v="26"/>
    <s v="Meudon"/>
    <x v="690"/>
    <n v="4506.3500000000004"/>
    <s v="CA_HT"/>
    <x v="2"/>
    <s v="juin 26"/>
    <x v="4"/>
    <n v="6"/>
    <x v="126"/>
    <n v="49217.25"/>
    <n v="215125.58"/>
    <n v="0.22878399999999999"/>
  </r>
  <r>
    <x v="1"/>
    <n v="1088"/>
    <m/>
    <x v="26"/>
    <s v="Meudon"/>
    <x v="898"/>
    <n v="6115.94"/>
    <s v="CA_HT"/>
    <x v="2"/>
    <s v="juin 26"/>
    <x v="4"/>
    <n v="6"/>
    <x v="71"/>
    <n v="49217.25"/>
    <n v="215125.58"/>
    <n v="0.22878399999999999"/>
  </r>
  <r>
    <x v="1"/>
    <n v="1089"/>
    <m/>
    <x v="26"/>
    <s v="Meudon"/>
    <x v="667"/>
    <n v="8491.4599999999991"/>
    <s v="CA_HT"/>
    <x v="2"/>
    <s v="juin 26"/>
    <x v="4"/>
    <n v="6"/>
    <x v="54"/>
    <n v="49217.25"/>
    <n v="215125.58"/>
    <n v="0.22878399999999999"/>
  </r>
  <r>
    <x v="1"/>
    <n v="1090"/>
    <m/>
    <x v="26"/>
    <s v="Meudon"/>
    <x v="692"/>
    <n v="11568.02"/>
    <s v="CA_HT"/>
    <x v="2"/>
    <s v="juillet 26"/>
    <x v="5"/>
    <n v="7"/>
    <x v="74"/>
    <n v="44456.45"/>
    <n v="105463.48"/>
    <n v="0.42153400000000002"/>
  </r>
  <r>
    <x v="1"/>
    <n v="1091"/>
    <m/>
    <x v="26"/>
    <s v="Meudon"/>
    <x v="703"/>
    <n v="2939.92"/>
    <s v="CA_HT"/>
    <x v="2"/>
    <s v="juillet 26"/>
    <x v="5"/>
    <n v="7"/>
    <x v="73"/>
    <n v="44456.45"/>
    <n v="105463.48"/>
    <n v="0.42153400000000002"/>
  </r>
  <r>
    <x v="1"/>
    <n v="1092"/>
    <m/>
    <x v="26"/>
    <s v="Meudon"/>
    <x v="693"/>
    <n v="1592.73"/>
    <s v="CA_HT"/>
    <x v="2"/>
    <s v="juillet 26"/>
    <x v="5"/>
    <n v="7"/>
    <x v="72"/>
    <n v="44456.45"/>
    <n v="105463.48"/>
    <n v="0.42153400000000002"/>
  </r>
  <r>
    <x v="1"/>
    <n v="1093"/>
    <m/>
    <x v="26"/>
    <s v="Meudon"/>
    <x v="899"/>
    <n v="3770.18"/>
    <s v="CA_HT"/>
    <x v="2"/>
    <s v="juillet 26"/>
    <x v="5"/>
    <n v="7"/>
    <x v="207"/>
    <n v="44456.45"/>
    <n v="105463.48"/>
    <n v="0.42153400000000002"/>
  </r>
  <r>
    <x v="1"/>
    <n v="1094"/>
    <m/>
    <x v="26"/>
    <s v="Meudon"/>
    <x v="697"/>
    <n v="3920.53"/>
    <s v="CA_HT"/>
    <x v="2"/>
    <s v="juillet 26"/>
    <x v="5"/>
    <n v="7"/>
    <x v="76"/>
    <n v="44456.45"/>
    <n v="105463.48"/>
    <n v="0.42153400000000002"/>
  </r>
  <r>
    <x v="1"/>
    <n v="1095"/>
    <m/>
    <x v="26"/>
    <s v="Meudon"/>
    <x v="699"/>
    <n v="6696.16"/>
    <s v="CA_HT"/>
    <x v="2"/>
    <s v="juillet 26"/>
    <x v="5"/>
    <n v="7"/>
    <x v="75"/>
    <n v="44456.45"/>
    <n v="105463.48"/>
    <n v="0.42153400000000002"/>
  </r>
  <r>
    <x v="1"/>
    <n v="1096"/>
    <m/>
    <x v="26"/>
    <s v="Meudon"/>
    <x v="694"/>
    <n v="5123.08"/>
    <s v="CA_HT"/>
    <x v="2"/>
    <s v="juillet 26"/>
    <x v="5"/>
    <n v="7"/>
    <x v="184"/>
    <n v="44456.45"/>
    <n v="105463.48"/>
    <n v="0.42153400000000002"/>
  </r>
  <r>
    <x v="1"/>
    <n v="1097"/>
    <m/>
    <x v="26"/>
    <s v="Meudon"/>
    <x v="695"/>
    <n v="9758.34"/>
    <s v="CA_HT"/>
    <x v="2"/>
    <s v="juillet 26"/>
    <x v="5"/>
    <n v="7"/>
    <x v="78"/>
    <n v="44456.45"/>
    <n v="105463.48"/>
    <n v="0.42153400000000002"/>
  </r>
  <r>
    <x v="1"/>
    <n v="1098"/>
    <m/>
    <x v="26"/>
    <s v="Meudon"/>
    <x v="900"/>
    <n v="5180.1899999999996"/>
    <s v="CA_HT"/>
    <x v="2"/>
    <s v="juillet 26"/>
    <x v="5"/>
    <n v="7"/>
    <x v="79"/>
    <n v="44456.45"/>
    <n v="105463.48"/>
    <n v="0.42153400000000002"/>
  </r>
  <r>
    <x v="1"/>
    <n v="1099"/>
    <m/>
    <x v="26"/>
    <s v="Meudon"/>
    <x v="700"/>
    <n v="2095.4299999999998"/>
    <s v="CA_HT"/>
    <x v="2"/>
    <s v="juillet 26"/>
    <x v="5"/>
    <n v="7"/>
    <x v="77"/>
    <n v="44456.45"/>
    <n v="105463.48"/>
    <n v="0.42153400000000002"/>
  </r>
  <r>
    <x v="1"/>
    <n v="1100"/>
    <m/>
    <x v="26"/>
    <s v="Meudon"/>
    <x v="901"/>
    <n v="1419.45"/>
    <s v="CA_HT"/>
    <x v="2"/>
    <s v="juillet 26"/>
    <x v="5"/>
    <n v="7"/>
    <x v="208"/>
    <n v="44456.45"/>
    <n v="105463.48"/>
    <n v="0.42153400000000002"/>
  </r>
  <r>
    <x v="1"/>
    <n v="1101"/>
    <m/>
    <x v="26"/>
    <s v="Meudon"/>
    <x v="704"/>
    <n v="303.35000000000002"/>
    <s v="CA_HT"/>
    <x v="2"/>
    <s v="juillet 26"/>
    <x v="5"/>
    <n v="7"/>
    <x v="81"/>
    <n v="44456.45"/>
    <n v="105463.48"/>
    <n v="0.42153400000000002"/>
  </r>
  <r>
    <x v="1"/>
    <n v="1102"/>
    <m/>
    <x v="26"/>
    <s v="Meudon"/>
    <x v="705"/>
    <n v="2545.35"/>
    <s v="CA_HT"/>
    <x v="2"/>
    <s v="juillet 26"/>
    <x v="5"/>
    <n v="7"/>
    <x v="80"/>
    <n v="44456.45"/>
    <n v="105463.48"/>
    <n v="0.42153400000000002"/>
  </r>
  <r>
    <x v="1"/>
    <n v="1103"/>
    <m/>
    <x v="26"/>
    <s v="Meudon"/>
    <x v="698"/>
    <n v="4409.01"/>
    <s v="CA_HT"/>
    <x v="2"/>
    <s v="juillet 26"/>
    <x v="5"/>
    <n v="7"/>
    <x v="82"/>
    <n v="44456.45"/>
    <n v="105463.48"/>
    <n v="0.42153400000000002"/>
  </r>
  <r>
    <x v="1"/>
    <n v="1104"/>
    <m/>
    <x v="26"/>
    <s v="Meudon"/>
    <x v="902"/>
    <n v="6832"/>
    <s v="CA_HT"/>
    <x v="2"/>
    <s v="juillet 26"/>
    <x v="5"/>
    <n v="7"/>
    <x v="83"/>
    <n v="44456.45"/>
    <n v="105463.48"/>
    <n v="0.42153400000000002"/>
  </r>
  <r>
    <x v="1"/>
    <n v="1105"/>
    <m/>
    <x v="26"/>
    <s v="Meudon"/>
    <x v="696"/>
    <n v="2951.96"/>
    <s v="CA_HT"/>
    <x v="2"/>
    <s v="juillet 26"/>
    <x v="5"/>
    <n v="7"/>
    <x v="84"/>
    <n v="44456.45"/>
    <n v="105463.48"/>
    <n v="0.42153400000000002"/>
  </r>
  <r>
    <x v="1"/>
    <n v="1106"/>
    <m/>
    <x v="26"/>
    <s v="Meudon"/>
    <x v="903"/>
    <n v="1552.91"/>
    <s v="CA_HT"/>
    <x v="2"/>
    <s v="juillet 26"/>
    <x v="5"/>
    <n v="7"/>
    <x v="86"/>
    <n v="44456.45"/>
    <n v="105463.48"/>
    <n v="0.42153400000000002"/>
  </r>
  <r>
    <x v="1"/>
    <n v="1107"/>
    <m/>
    <x v="26"/>
    <s v="Meudon"/>
    <x v="904"/>
    <n v="953.19"/>
    <s v="CA_HT"/>
    <x v="2"/>
    <s v="juillet 26"/>
    <x v="5"/>
    <n v="7"/>
    <x v="185"/>
    <n v="44456.45"/>
    <n v="105463.48"/>
    <n v="0.42153400000000002"/>
  </r>
  <r>
    <x v="1"/>
    <n v="1108"/>
    <m/>
    <x v="26"/>
    <s v="Meudon"/>
    <x v="706"/>
    <n v="2145.09"/>
    <s v="CA_HT"/>
    <x v="2"/>
    <s v="juillet 26"/>
    <x v="5"/>
    <n v="7"/>
    <x v="194"/>
    <n v="44456.45"/>
    <n v="105463.48"/>
    <n v="0.42153400000000002"/>
  </r>
  <r>
    <x v="1"/>
    <n v="1109"/>
    <m/>
    <x v="26"/>
    <s v="Meudon"/>
    <x v="701"/>
    <n v="1972.75"/>
    <s v="CA_HT"/>
    <x v="2"/>
    <s v="juillet 26"/>
    <x v="5"/>
    <n v="7"/>
    <x v="85"/>
    <n v="44456.45"/>
    <n v="105463.48"/>
    <n v="0.42153400000000002"/>
  </r>
  <r>
    <x v="1"/>
    <n v="1110"/>
    <m/>
    <x v="26"/>
    <s v="Meudon"/>
    <x v="702"/>
    <n v="2102.0100000000002"/>
    <s v="CA_HT"/>
    <x v="2"/>
    <s v="juillet 26"/>
    <x v="5"/>
    <n v="7"/>
    <x v="87"/>
    <n v="44456.45"/>
    <n v="105463.48"/>
    <n v="0.42153400000000002"/>
  </r>
  <r>
    <x v="1"/>
    <n v="1111"/>
    <m/>
    <x v="26"/>
    <s v="Meudon"/>
    <x v="707"/>
    <n v="2367.81"/>
    <s v="CA_HT"/>
    <x v="2"/>
    <s v="juillet 26"/>
    <x v="5"/>
    <n v="7"/>
    <x v="88"/>
    <n v="44456.45"/>
    <n v="105463.48"/>
    <n v="0.42153400000000002"/>
  </r>
  <r>
    <x v="1"/>
    <n v="1112"/>
    <m/>
    <x v="26"/>
    <s v="Meudon"/>
    <x v="905"/>
    <n v="3193.44"/>
    <s v="CA_HT"/>
    <x v="2"/>
    <s v="juillet 26"/>
    <x v="5"/>
    <n v="7"/>
    <x v="89"/>
    <n v="44456.45"/>
    <n v="105463.48"/>
    <n v="0.42153400000000002"/>
  </r>
  <r>
    <x v="1"/>
    <n v="1113"/>
    <m/>
    <x v="26"/>
    <s v="Meudon"/>
    <x v="906"/>
    <n v="1629.9"/>
    <s v="CA_HT"/>
    <x v="2"/>
    <s v="juillet 26"/>
    <x v="5"/>
    <n v="7"/>
    <x v="90"/>
    <n v="44456.45"/>
    <n v="105463.48"/>
    <n v="0.42153400000000002"/>
  </r>
  <r>
    <x v="1"/>
    <n v="1114"/>
    <m/>
    <x v="26"/>
    <s v="Meudon"/>
    <x v="907"/>
    <n v="1824.82"/>
    <s v="CA_HT"/>
    <x v="2"/>
    <s v="juillet 26"/>
    <x v="5"/>
    <n v="7"/>
    <x v="94"/>
    <n v="44456.45"/>
    <n v="105463.48"/>
    <n v="0.42153400000000002"/>
  </r>
  <r>
    <x v="1"/>
    <n v="1115"/>
    <m/>
    <x v="26"/>
    <s v="Meudon"/>
    <x v="908"/>
    <n v="586.01"/>
    <s v="CA_HT"/>
    <x v="2"/>
    <s v="juillet 26"/>
    <x v="5"/>
    <n v="7"/>
    <x v="93"/>
    <n v="44456.45"/>
    <n v="105463.48"/>
    <n v="0.42153400000000002"/>
  </r>
  <r>
    <x v="1"/>
    <n v="1116"/>
    <m/>
    <x v="26"/>
    <s v="Meudon"/>
    <x v="691"/>
    <n v="8491.4599999999991"/>
    <s v="CA_HT"/>
    <x v="2"/>
    <s v="juillet 26"/>
    <x v="5"/>
    <n v="7"/>
    <x v="183"/>
    <n v="44456.45"/>
    <n v="105463.48"/>
    <n v="0.42153400000000002"/>
  </r>
  <r>
    <x v="1"/>
    <n v="1117"/>
    <m/>
    <x v="26"/>
    <s v="Meudon"/>
    <x v="708"/>
    <n v="527.91999999999996"/>
    <s v="CA_HT"/>
    <x v="2"/>
    <s v="juillet 26"/>
    <x v="5"/>
    <n v="7"/>
    <x v="92"/>
    <n v="44456.45"/>
    <n v="105463.48"/>
    <n v="0.42153400000000002"/>
  </r>
  <r>
    <x v="1"/>
    <n v="1118"/>
    <m/>
    <x v="26"/>
    <s v="Meudon"/>
    <x v="709"/>
    <n v="817.37"/>
    <s v="CA_HT"/>
    <x v="2"/>
    <s v="juillet 26"/>
    <x v="5"/>
    <n v="7"/>
    <x v="91"/>
    <n v="44456.45"/>
    <n v="105463.48"/>
    <n v="0.42153400000000002"/>
  </r>
  <r>
    <x v="1"/>
    <n v="1119"/>
    <m/>
    <x v="26"/>
    <s v="Meudon"/>
    <x v="909"/>
    <n v="629.80999999999995"/>
    <s v="CA_HT"/>
    <x v="2"/>
    <s v="juillet 26"/>
    <x v="5"/>
    <n v="7"/>
    <x v="95"/>
    <n v="44456.45"/>
    <n v="105463.48"/>
    <n v="0.42153400000000002"/>
  </r>
  <r>
    <x v="1"/>
    <n v="1121"/>
    <m/>
    <x v="26"/>
    <s v="Meudon"/>
    <x v="710"/>
    <n v="5563.29"/>
    <s v="CA_HT"/>
    <x v="2"/>
    <s v="juillet 26"/>
    <x v="5"/>
    <n v="7"/>
    <x v="96"/>
    <n v="44456.45"/>
    <n v="105463.48"/>
    <n v="0.4215340000000000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B8C306D-8ED1-4E92-A8BD-47B188BCA1D9}" name="Détail Factures" cacheId="2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F18:G80" firstHeaderRow="1" firstDataRow="2" firstDataCol="1"/>
  <pivotFields count="19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>
      <items count="64">
        <item m="1" x="61"/>
        <item m="1" x="52"/>
        <item m="1" x="42"/>
        <item m="1" x="56"/>
        <item m="1" x="39"/>
        <item m="1" x="59"/>
        <item m="1" x="54"/>
        <item x="5"/>
        <item x="1"/>
        <item x="2"/>
        <item m="1" x="46"/>
        <item m="1" x="41"/>
        <item x="14"/>
        <item m="1" x="37"/>
        <item x="24"/>
        <item x="12"/>
        <item x="6"/>
        <item m="1" x="38"/>
        <item m="1" x="36"/>
        <item x="4"/>
        <item m="1" x="44"/>
        <item x="3"/>
        <item m="1" x="35"/>
        <item m="1" x="60"/>
        <item m="1" x="50"/>
        <item m="1" x="40"/>
        <item x="0"/>
        <item m="1" x="58"/>
        <item m="1" x="62"/>
        <item m="1" x="53"/>
        <item m="1" x="43"/>
        <item m="1" x="34"/>
        <item m="1" x="49"/>
        <item x="9"/>
        <item m="1" x="45"/>
        <item m="1" x="51"/>
        <item x="26"/>
        <item m="1" x="47"/>
        <item m="1" x="48"/>
        <item m="1" x="55"/>
        <item m="1" x="57"/>
        <item x="7"/>
        <item x="8"/>
        <item x="10"/>
        <item x="11"/>
        <item x="13"/>
        <item x="15"/>
        <item x="16"/>
        <item x="17"/>
        <item x="18"/>
        <item x="19"/>
        <item x="20"/>
        <item x="21"/>
        <item x="22"/>
        <item x="23"/>
        <item x="25"/>
        <item x="27"/>
        <item x="28"/>
        <item x="29"/>
        <item x="30"/>
        <item x="31"/>
        <item x="32"/>
        <item x="33"/>
        <item t="default"/>
      </items>
    </pivotField>
    <pivotField showAll="0"/>
    <pivotField numFmtId="14" showAll="0">
      <items count="911">
        <item x="3"/>
        <item x="1"/>
        <item x="0"/>
        <item x="711"/>
        <item x="4"/>
        <item x="5"/>
        <item x="2"/>
        <item x="9"/>
        <item x="6"/>
        <item x="10"/>
        <item x="712"/>
        <item x="8"/>
        <item x="7"/>
        <item x="11"/>
        <item x="713"/>
        <item x="12"/>
        <item x="13"/>
        <item x="714"/>
        <item x="14"/>
        <item x="15"/>
        <item x="16"/>
        <item x="17"/>
        <item x="18"/>
        <item x="19"/>
        <item x="715"/>
        <item x="20"/>
        <item x="21"/>
        <item x="22"/>
        <item x="23"/>
        <item x="24"/>
        <item x="25"/>
        <item x="716"/>
        <item x="26"/>
        <item x="27"/>
        <item x="28"/>
        <item x="29"/>
        <item x="30"/>
        <item x="32"/>
        <item x="717"/>
        <item x="31"/>
        <item x="33"/>
        <item x="34"/>
        <item x="35"/>
        <item x="36"/>
        <item x="38"/>
        <item x="718"/>
        <item x="37"/>
        <item x="39"/>
        <item x="40"/>
        <item x="41"/>
        <item x="42"/>
        <item x="43"/>
        <item x="719"/>
        <item x="44"/>
        <item x="45"/>
        <item x="46"/>
        <item x="47"/>
        <item x="49"/>
        <item x="48"/>
        <item x="720"/>
        <item x="54"/>
        <item x="53"/>
        <item x="50"/>
        <item x="52"/>
        <item x="51"/>
        <item x="55"/>
        <item x="721"/>
        <item x="57"/>
        <item x="56"/>
        <item x="58"/>
        <item x="722"/>
        <item x="59"/>
        <item x="60"/>
        <item x="723"/>
        <item x="724"/>
        <item x="61"/>
        <item x="62"/>
        <item x="64"/>
        <item x="63"/>
        <item x="65"/>
        <item x="725"/>
        <item x="726"/>
        <item x="66"/>
        <item x="67"/>
        <item x="70"/>
        <item x="69"/>
        <item x="68"/>
        <item x="727"/>
        <item x="728"/>
        <item x="71"/>
        <item x="729"/>
        <item x="74"/>
        <item x="73"/>
        <item x="72"/>
        <item x="730"/>
        <item x="76"/>
        <item x="75"/>
        <item x="731"/>
        <item x="78"/>
        <item x="79"/>
        <item x="77"/>
        <item x="732"/>
        <item x="81"/>
        <item x="80"/>
        <item x="82"/>
        <item x="83"/>
        <item x="84"/>
        <item x="86"/>
        <item x="733"/>
        <item x="734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735"/>
        <item x="104"/>
        <item x="105"/>
        <item x="106"/>
        <item x="107"/>
        <item x="108"/>
        <item x="109"/>
        <item x="736"/>
        <item x="112"/>
        <item x="111"/>
        <item x="110"/>
        <item x="113"/>
        <item x="114"/>
        <item x="115"/>
        <item x="737"/>
        <item x="117"/>
        <item x="118"/>
        <item x="119"/>
        <item x="120"/>
        <item x="121"/>
        <item x="122"/>
        <item x="738"/>
        <item x="125"/>
        <item x="124"/>
        <item x="123"/>
        <item x="126"/>
        <item x="127"/>
        <item x="739"/>
        <item x="740"/>
        <item x="129"/>
        <item x="128"/>
        <item x="130"/>
        <item x="131"/>
        <item x="132"/>
        <item x="741"/>
        <item x="742"/>
        <item x="133"/>
        <item x="134"/>
        <item x="135"/>
        <item x="137"/>
        <item x="140"/>
        <item x="136"/>
        <item x="743"/>
        <item x="138"/>
        <item x="139"/>
        <item x="143"/>
        <item x="141"/>
        <item x="142"/>
        <item x="144"/>
        <item x="744"/>
        <item x="145"/>
        <item x="146"/>
        <item x="153"/>
        <item x="147"/>
        <item x="148"/>
        <item x="150"/>
        <item x="149"/>
        <item x="151"/>
        <item x="152"/>
        <item x="156"/>
        <item x="157"/>
        <item x="154"/>
        <item x="155"/>
        <item x="159"/>
        <item x="160"/>
        <item x="158"/>
        <item x="745"/>
        <item x="161"/>
        <item x="162"/>
        <item x="746"/>
        <item x="747"/>
        <item x="163"/>
        <item x="748"/>
        <item x="164"/>
        <item x="166"/>
        <item x="165"/>
        <item x="749"/>
        <item x="750"/>
        <item x="168"/>
        <item x="167"/>
        <item x="169"/>
        <item x="170"/>
        <item x="171"/>
        <item x="751"/>
        <item x="172"/>
        <item x="173"/>
        <item x="175"/>
        <item x="174"/>
        <item x="177"/>
        <item x="176"/>
        <item x="752"/>
        <item x="178"/>
        <item x="179"/>
        <item x="180"/>
        <item x="181"/>
        <item x="182"/>
        <item x="183"/>
        <item x="753"/>
        <item x="185"/>
        <item x="184"/>
        <item x="186"/>
        <item x="187"/>
        <item x="188"/>
        <item x="189"/>
        <item x="754"/>
        <item x="755"/>
        <item x="190"/>
        <item x="191"/>
        <item x="756"/>
        <item x="192"/>
        <item x="193"/>
        <item x="757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758"/>
        <item x="759"/>
        <item x="216"/>
        <item x="217"/>
        <item x="214"/>
        <item x="215"/>
        <item x="760"/>
        <item x="220"/>
        <item x="219"/>
        <item x="218"/>
        <item x="761"/>
        <item x="221"/>
        <item x="222"/>
        <item x="223"/>
        <item x="762"/>
        <item x="224"/>
        <item x="225"/>
        <item x="226"/>
        <item x="227"/>
        <item x="228"/>
        <item x="229"/>
        <item x="763"/>
        <item x="764"/>
        <item x="230"/>
        <item x="232"/>
        <item x="231"/>
        <item x="233"/>
        <item x="234"/>
        <item x="765"/>
        <item x="237"/>
        <item x="236"/>
        <item x="235"/>
        <item x="238"/>
        <item x="239"/>
        <item x="240"/>
        <item x="766"/>
        <item x="241"/>
        <item x="242"/>
        <item x="243"/>
        <item x="244"/>
        <item x="246"/>
        <item x="245"/>
        <item x="767"/>
        <item x="247"/>
        <item x="248"/>
        <item x="249"/>
        <item x="250"/>
        <item x="252"/>
        <item x="251"/>
        <item x="768"/>
        <item x="769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75"/>
        <item x="273"/>
        <item x="272"/>
        <item x="274"/>
        <item x="277"/>
        <item x="276"/>
        <item x="778"/>
        <item x="779"/>
        <item x="279"/>
        <item x="278"/>
        <item x="280"/>
        <item x="281"/>
        <item x="282"/>
        <item x="283"/>
        <item x="780"/>
        <item x="284"/>
        <item x="285"/>
        <item x="286"/>
        <item x="287"/>
        <item x="288"/>
        <item x="781"/>
        <item x="782"/>
        <item x="289"/>
        <item x="290"/>
        <item x="291"/>
        <item x="783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784"/>
        <item x="309"/>
        <item x="307"/>
        <item x="785"/>
        <item x="311"/>
        <item x="308"/>
        <item x="786"/>
        <item x="787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788"/>
        <item x="322"/>
        <item x="789"/>
        <item x="323"/>
        <item x="324"/>
        <item x="325"/>
        <item x="327"/>
        <item x="326"/>
        <item x="329"/>
        <item x="790"/>
        <item x="328"/>
        <item x="330"/>
        <item x="331"/>
        <item x="332"/>
        <item x="333"/>
        <item x="334"/>
        <item x="791"/>
        <item x="335"/>
        <item x="336"/>
        <item x="337"/>
        <item x="338"/>
        <item x="339"/>
        <item x="340"/>
        <item x="792"/>
        <item x="793"/>
        <item x="341"/>
        <item x="342"/>
        <item x="343"/>
        <item x="344"/>
        <item x="345"/>
        <item x="794"/>
        <item x="346"/>
        <item x="347"/>
        <item x="348"/>
        <item x="349"/>
        <item x="350"/>
        <item x="351"/>
        <item x="795"/>
        <item x="353"/>
        <item x="352"/>
        <item x="354"/>
        <item x="355"/>
        <item x="358"/>
        <item x="357"/>
        <item x="796"/>
        <item x="797"/>
        <item x="356"/>
        <item x="359"/>
        <item x="360"/>
        <item x="361"/>
        <item x="362"/>
        <item x="798"/>
        <item x="363"/>
        <item x="799"/>
        <item x="364"/>
        <item x="371"/>
        <item x="365"/>
        <item x="366"/>
        <item x="800"/>
        <item x="801"/>
        <item x="368"/>
        <item x="367"/>
        <item x="802"/>
        <item x="803"/>
        <item x="369"/>
        <item x="804"/>
        <item x="805"/>
        <item x="370"/>
        <item x="372"/>
        <item x="373"/>
        <item x="374"/>
        <item x="375"/>
        <item x="806"/>
        <item x="377"/>
        <item x="376"/>
        <item x="378"/>
        <item x="381"/>
        <item x="380"/>
        <item x="379"/>
        <item x="807"/>
        <item x="382"/>
        <item x="808"/>
        <item x="383"/>
        <item x="809"/>
        <item x="384"/>
        <item x="810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811"/>
        <item x="411"/>
        <item x="407"/>
        <item x="406"/>
        <item x="410"/>
        <item x="409"/>
        <item x="408"/>
        <item x="812"/>
        <item x="813"/>
        <item x="417"/>
        <item x="420"/>
        <item x="416"/>
        <item x="415"/>
        <item x="412"/>
        <item x="814"/>
        <item x="421"/>
        <item x="418"/>
        <item x="422"/>
        <item x="419"/>
        <item x="423"/>
        <item x="413"/>
        <item x="815"/>
        <item x="816"/>
        <item x="414"/>
        <item x="424"/>
        <item x="429"/>
        <item x="817"/>
        <item x="425"/>
        <item x="818"/>
        <item x="819"/>
        <item x="426"/>
        <item x="427"/>
        <item x="430"/>
        <item x="428"/>
        <item x="820"/>
        <item x="821"/>
        <item x="432"/>
        <item x="431"/>
        <item x="822"/>
        <item x="433"/>
        <item x="823"/>
        <item x="839"/>
        <item x="840"/>
        <item x="440"/>
        <item x="441"/>
        <item x="442"/>
        <item x="443"/>
        <item x="445"/>
        <item x="444"/>
        <item x="448"/>
        <item x="447"/>
        <item x="446"/>
        <item x="454"/>
        <item x="452"/>
        <item x="453"/>
        <item x="842"/>
        <item x="451"/>
        <item x="450"/>
        <item x="449"/>
        <item x="455"/>
        <item x="456"/>
        <item x="457"/>
        <item x="843"/>
        <item x="458"/>
        <item x="459"/>
        <item x="460"/>
        <item x="461"/>
        <item x="462"/>
        <item x="463"/>
        <item x="841"/>
        <item x="464"/>
        <item x="465"/>
        <item x="466"/>
        <item x="467"/>
        <item x="469"/>
        <item x="468"/>
        <item x="844"/>
        <item x="470"/>
        <item x="471"/>
        <item x="472"/>
        <item x="473"/>
        <item x="474"/>
        <item x="475"/>
        <item x="845"/>
        <item x="477"/>
        <item x="479"/>
        <item x="478"/>
        <item x="480"/>
        <item x="476"/>
        <item x="481"/>
        <item x="846"/>
        <item x="482"/>
        <item x="483"/>
        <item x="484"/>
        <item x="485"/>
        <item x="487"/>
        <item x="486"/>
        <item x="847"/>
        <item x="488"/>
        <item x="490"/>
        <item x="489"/>
        <item x="492"/>
        <item x="491"/>
        <item x="493"/>
        <item x="848"/>
        <item x="494"/>
        <item x="495"/>
        <item x="496"/>
        <item x="497"/>
        <item x="499"/>
        <item x="498"/>
        <item x="849"/>
        <item x="500"/>
        <item x="502"/>
        <item x="501"/>
        <item x="504"/>
        <item x="505"/>
        <item x="506"/>
        <item x="850"/>
        <item x="503"/>
        <item x="514"/>
        <item x="508"/>
        <item x="507"/>
        <item x="515"/>
        <item x="510"/>
        <item x="851"/>
        <item x="512"/>
        <item x="513"/>
        <item x="511"/>
        <item x="517"/>
        <item x="516"/>
        <item x="509"/>
        <item x="852"/>
        <item x="518"/>
        <item x="519"/>
        <item x="521"/>
        <item x="520"/>
        <item x="523"/>
        <item x="522"/>
        <item x="853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858"/>
        <item x="538"/>
        <item x="537"/>
        <item x="539"/>
        <item x="540"/>
        <item x="541"/>
        <item x="542"/>
        <item x="854"/>
        <item x="855"/>
        <item x="564"/>
        <item x="563"/>
        <item x="856"/>
        <item x="545"/>
        <item x="543"/>
        <item x="857"/>
        <item x="544"/>
        <item x="546"/>
        <item x="562"/>
        <item x="863"/>
        <item x="561"/>
        <item x="558"/>
        <item x="862"/>
        <item x="559"/>
        <item x="560"/>
        <item x="556"/>
        <item x="557"/>
        <item x="554"/>
        <item x="555"/>
        <item x="864"/>
        <item x="861"/>
        <item x="553"/>
        <item x="552"/>
        <item x="551"/>
        <item x="550"/>
        <item x="548"/>
        <item x="859"/>
        <item x="549"/>
        <item x="547"/>
        <item x="565"/>
        <item x="566"/>
        <item x="567"/>
        <item x="568"/>
        <item x="860"/>
        <item x="570"/>
        <item x="569"/>
        <item x="571"/>
        <item x="572"/>
        <item x="573"/>
        <item x="575"/>
        <item x="865"/>
        <item x="574"/>
        <item x="576"/>
        <item x="577"/>
        <item x="578"/>
        <item x="579"/>
        <item x="580"/>
        <item x="866"/>
        <item x="581"/>
        <item x="582"/>
        <item x="583"/>
        <item x="584"/>
        <item x="867"/>
        <item x="585"/>
        <item x="868"/>
        <item x="586"/>
        <item x="587"/>
        <item x="588"/>
        <item x="589"/>
        <item x="590"/>
        <item x="591"/>
        <item x="869"/>
        <item x="870"/>
        <item x="592"/>
        <item x="593"/>
        <item x="594"/>
        <item x="595"/>
        <item x="596"/>
        <item x="621"/>
        <item x="871"/>
        <item x="872"/>
        <item x="597"/>
        <item x="598"/>
        <item x="599"/>
        <item x="601"/>
        <item x="873"/>
        <item x="600"/>
        <item x="602"/>
        <item x="603"/>
        <item x="604"/>
        <item x="618"/>
        <item x="605"/>
        <item x="874"/>
        <item x="606"/>
        <item x="608"/>
        <item x="607"/>
        <item x="609"/>
        <item x="610"/>
        <item x="611"/>
        <item x="875"/>
        <item x="612"/>
        <item x="613"/>
        <item x="614"/>
        <item x="615"/>
        <item x="616"/>
        <item x="617"/>
        <item x="876"/>
        <item x="619"/>
        <item x="620"/>
        <item x="622"/>
        <item x="877"/>
        <item x="623"/>
        <item x="624"/>
        <item x="878"/>
        <item x="626"/>
        <item x="879"/>
        <item x="627"/>
        <item x="625"/>
        <item x="628"/>
        <item x="630"/>
        <item x="880"/>
        <item x="629"/>
        <item x="631"/>
        <item x="632"/>
        <item x="633"/>
        <item x="634"/>
        <item x="882"/>
        <item x="881"/>
        <item x="635"/>
        <item x="636"/>
        <item x="637"/>
        <item x="638"/>
        <item x="639"/>
        <item x="883"/>
        <item x="884"/>
        <item x="643"/>
        <item x="640"/>
        <item x="641"/>
        <item x="642"/>
        <item x="885"/>
        <item x="655"/>
        <item x="886"/>
        <item x="657"/>
        <item x="644"/>
        <item x="658"/>
        <item x="645"/>
        <item x="887"/>
        <item x="656"/>
        <item x="888"/>
        <item x="889"/>
        <item x="646"/>
        <item x="659"/>
        <item x="649"/>
        <item x="665"/>
        <item x="660"/>
        <item x="652"/>
        <item x="647"/>
        <item x="648"/>
        <item x="653"/>
        <item x="654"/>
        <item x="890"/>
        <item x="661"/>
        <item x="891"/>
        <item x="663"/>
        <item x="662"/>
        <item x="650"/>
        <item x="664"/>
        <item x="651"/>
        <item x="666"/>
        <item x="892"/>
        <item x="263"/>
        <item x="264"/>
        <item x="266"/>
        <item x="267"/>
        <item x="268"/>
        <item x="269"/>
        <item x="270"/>
        <item x="271"/>
        <item x="434"/>
        <item x="435"/>
        <item x="436"/>
        <item x="437"/>
        <item x="438"/>
        <item x="439"/>
        <item x="770"/>
        <item x="771"/>
        <item x="772"/>
        <item x="773"/>
        <item x="774"/>
        <item x="775"/>
        <item x="776"/>
        <item x="777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t="default"/>
      </items>
    </pivotField>
    <pivotField dataField="1" numFmtId="173" showAll="0"/>
    <pivotField showAll="0"/>
    <pivotField showAll="0">
      <items count="4">
        <item h="1" x="0"/>
        <item h="1" x="1"/>
        <item x="2"/>
        <item t="default"/>
      </items>
    </pivotField>
    <pivotField showAll="0"/>
    <pivotField showAll="0">
      <items count="13">
        <item h="1" x="11"/>
        <item h="1" x="0"/>
        <item h="1" x="1"/>
        <item h="1" x="2"/>
        <item h="1" x="3"/>
        <item h="1" x="4"/>
        <item x="5"/>
        <item h="1" x="6"/>
        <item h="1" x="7"/>
        <item h="1" x="8"/>
        <item h="1" x="9"/>
        <item h="1" x="10"/>
        <item t="default"/>
      </items>
    </pivotField>
    <pivotField showAll="0"/>
    <pivotField axis="axisRow" showAll="0" sortType="descending">
      <items count="218">
        <item x="96"/>
        <item x="130"/>
        <item x="127"/>
        <item x="182"/>
        <item x="216"/>
        <item x="180"/>
        <item x="203"/>
        <item x="129"/>
        <item x="48"/>
        <item x="188"/>
        <item x="71"/>
        <item x="153"/>
        <item x="95"/>
        <item x="211"/>
        <item x="49"/>
        <item x="122"/>
        <item x="91"/>
        <item x="177"/>
        <item x="126"/>
        <item x="23"/>
        <item x="213"/>
        <item x="121"/>
        <item x="152"/>
        <item x="22"/>
        <item x="92"/>
        <item x="178"/>
        <item x="47"/>
        <item x="206"/>
        <item x="151"/>
        <item x="68"/>
        <item x="46"/>
        <item x="21"/>
        <item x="93"/>
        <item x="120"/>
        <item x="179"/>
        <item x="69"/>
        <item x="187"/>
        <item x="119"/>
        <item x="45"/>
        <item x="20"/>
        <item x="192"/>
        <item x="94"/>
        <item x="174"/>
        <item x="90"/>
        <item x="150"/>
        <item x="118"/>
        <item x="44"/>
        <item x="70"/>
        <item x="198"/>
        <item x="89"/>
        <item x="19"/>
        <item x="67"/>
        <item x="149"/>
        <item x="117"/>
        <item x="173"/>
        <item x="202"/>
        <item x="18"/>
        <item x="43"/>
        <item x="176"/>
        <item x="66"/>
        <item x="193"/>
        <item x="88"/>
        <item x="210"/>
        <item x="42"/>
        <item x="115"/>
        <item x="87"/>
        <item x="175"/>
        <item x="125"/>
        <item x="17"/>
        <item x="212"/>
        <item x="114"/>
        <item x="148"/>
        <item x="16"/>
        <item x="85"/>
        <item x="215"/>
        <item x="41"/>
        <item x="205"/>
        <item x="147"/>
        <item x="65"/>
        <item x="40"/>
        <item x="15"/>
        <item x="194"/>
        <item x="113"/>
        <item x="214"/>
        <item x="63"/>
        <item x="171"/>
        <item x="110"/>
        <item x="39"/>
        <item x="14"/>
        <item x="146"/>
        <item x="185"/>
        <item x="170"/>
        <item x="86"/>
        <item x="145"/>
        <item x="111"/>
        <item x="37"/>
        <item x="64"/>
        <item x="197"/>
        <item x="84"/>
        <item x="13"/>
        <item x="62"/>
        <item x="143"/>
        <item x="112"/>
        <item x="172"/>
        <item x="201"/>
        <item x="12"/>
        <item x="38"/>
        <item x="169"/>
        <item x="61"/>
        <item x="144"/>
        <item x="83"/>
        <item x="209"/>
        <item x="36"/>
        <item x="109"/>
        <item x="82"/>
        <item x="168"/>
        <item x="124"/>
        <item x="189"/>
        <item x="181"/>
        <item x="108"/>
        <item x="142"/>
        <item x="11"/>
        <item x="80"/>
        <item x="167"/>
        <item x="35"/>
        <item x="204"/>
        <item x="141"/>
        <item x="60"/>
        <item x="34"/>
        <item x="7"/>
        <item x="81"/>
        <item x="107"/>
        <item x="166"/>
        <item x="59"/>
        <item x="165"/>
        <item x="106"/>
        <item x="33"/>
        <item x="8"/>
        <item x="140"/>
        <item x="208"/>
        <item x="164"/>
        <item x="77"/>
        <item x="139"/>
        <item x="105"/>
        <item x="31"/>
        <item x="123"/>
        <item x="128"/>
        <item x="79"/>
        <item x="10"/>
        <item x="58"/>
        <item x="138"/>
        <item x="104"/>
        <item x="163"/>
        <item x="200"/>
        <item x="6"/>
        <item x="32"/>
        <item x="160"/>
        <item x="56"/>
        <item x="137"/>
        <item x="78"/>
        <item x="186"/>
        <item x="30"/>
        <item x="103"/>
        <item x="184"/>
        <item x="159"/>
        <item x="57"/>
        <item x="9"/>
        <item x="191"/>
        <item x="102"/>
        <item x="135"/>
        <item x="2"/>
        <item x="75"/>
        <item x="161"/>
        <item x="29"/>
        <item x="195"/>
        <item x="136"/>
        <item x="55"/>
        <item x="28"/>
        <item x="5"/>
        <item x="76"/>
        <item x="101"/>
        <item x="162"/>
        <item x="51"/>
        <item x="158"/>
        <item x="100"/>
        <item x="27"/>
        <item x="4"/>
        <item x="133"/>
        <item x="207"/>
        <item x="156"/>
        <item x="72"/>
        <item x="134"/>
        <item x="99"/>
        <item x="26"/>
        <item x="52"/>
        <item x="196"/>
        <item x="73"/>
        <item x="0"/>
        <item x="50"/>
        <item x="132"/>
        <item x="98"/>
        <item x="157"/>
        <item x="199"/>
        <item x="1"/>
        <item x="25"/>
        <item x="155"/>
        <item x="53"/>
        <item x="131"/>
        <item x="74"/>
        <item x="116"/>
        <item x="24"/>
        <item x="97"/>
        <item x="183"/>
        <item x="154"/>
        <item x="54"/>
        <item x="3"/>
        <item x="190"/>
        <item t="default"/>
      </items>
    </pivotField>
    <pivotField numFmtId="173"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</pivotFields>
  <rowFields count="2">
    <field x="12"/>
    <field x="3"/>
  </rowFields>
  <rowItems count="61">
    <i>
      <x/>
    </i>
    <i r="1">
      <x v="50"/>
    </i>
    <i r="1">
      <x v="62"/>
    </i>
    <i>
      <x v="16"/>
    </i>
    <i r="1">
      <x v="8"/>
    </i>
    <i>
      <x v="24"/>
    </i>
    <i r="1">
      <x v="50"/>
    </i>
    <i>
      <x v="61"/>
    </i>
    <i r="1">
      <x v="43"/>
    </i>
    <i r="1">
      <x v="50"/>
    </i>
    <i>
      <x v="65"/>
    </i>
    <i r="1">
      <x v="8"/>
    </i>
    <i r="1">
      <x v="50"/>
    </i>
    <i>
      <x v="73"/>
    </i>
    <i r="1">
      <x v="8"/>
    </i>
    <i>
      <x v="81"/>
    </i>
    <i r="1">
      <x v="50"/>
    </i>
    <i>
      <x v="98"/>
    </i>
    <i r="1">
      <x v="8"/>
    </i>
    <i r="1">
      <x v="52"/>
    </i>
    <i r="1">
      <x v="58"/>
    </i>
    <i>
      <x v="114"/>
    </i>
    <i r="1">
      <x v="8"/>
    </i>
    <i r="1">
      <x v="53"/>
    </i>
    <i r="1">
      <x v="54"/>
    </i>
    <i>
      <x v="122"/>
    </i>
    <i r="1">
      <x v="50"/>
    </i>
    <i>
      <x v="130"/>
    </i>
    <i r="1">
      <x v="50"/>
    </i>
    <i>
      <x v="141"/>
    </i>
    <i r="1">
      <x v="8"/>
    </i>
    <i>
      <x v="159"/>
    </i>
    <i r="1">
      <x v="8"/>
    </i>
    <i r="1">
      <x v="50"/>
    </i>
    <i r="1">
      <x v="52"/>
    </i>
    <i r="1">
      <x v="58"/>
    </i>
    <i>
      <x v="163"/>
    </i>
    <i r="1">
      <x v="8"/>
    </i>
    <i r="1">
      <x v="50"/>
    </i>
    <i r="1">
      <x v="52"/>
    </i>
    <i r="1">
      <x v="58"/>
    </i>
    <i>
      <x v="171"/>
    </i>
    <i r="1">
      <x v="8"/>
    </i>
    <i r="1">
      <x v="50"/>
    </i>
    <i>
      <x v="179"/>
    </i>
    <i r="1">
      <x v="58"/>
    </i>
    <i>
      <x v="190"/>
    </i>
    <i r="1">
      <x v="52"/>
    </i>
    <i>
      <x v="196"/>
    </i>
    <i r="1">
      <x v="50"/>
    </i>
    <i>
      <x v="208"/>
    </i>
    <i r="1">
      <x v="8"/>
    </i>
    <i r="1">
      <x v="43"/>
    </i>
    <i r="1">
      <x v="52"/>
    </i>
    <i>
      <x v="212"/>
    </i>
    <i r="1">
      <x v="8"/>
    </i>
    <i r="1">
      <x v="50"/>
    </i>
    <i r="1">
      <x v="52"/>
    </i>
    <i r="1">
      <x v="53"/>
    </i>
    <i r="1">
      <x v="54"/>
    </i>
    <i r="1">
      <x v="58"/>
    </i>
  </rowItems>
  <colFields count="1">
    <field x="0"/>
  </colFields>
  <colItems count="1">
    <i>
      <x v="1"/>
    </i>
  </colItems>
  <dataFields count="1">
    <dataField name="Total jour" fld="6" baseField="12" baseItem="12" numFmtId="17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AB4EDDF-8C65-47B8-97FD-C67E09A5AA49}" name="Total par fournisseur" cacheId="2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C18:D28" firstHeaderRow="1" firstDataRow="2" firstDataCol="1"/>
  <pivotFields count="19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>
      <items count="64">
        <item m="1" x="61"/>
        <item m="1" x="52"/>
        <item m="1" x="42"/>
        <item m="1" x="56"/>
        <item m="1" x="39"/>
        <item m="1" x="59"/>
        <item m="1" x="54"/>
        <item x="5"/>
        <item x="1"/>
        <item x="2"/>
        <item m="1" x="46"/>
        <item m="1" x="41"/>
        <item x="14"/>
        <item m="1" x="37"/>
        <item x="24"/>
        <item x="12"/>
        <item x="6"/>
        <item m="1" x="38"/>
        <item m="1" x="36"/>
        <item x="4"/>
        <item m="1" x="44"/>
        <item x="3"/>
        <item m="1" x="35"/>
        <item m="1" x="60"/>
        <item m="1" x="50"/>
        <item m="1" x="40"/>
        <item x="0"/>
        <item m="1" x="58"/>
        <item m="1" x="62"/>
        <item m="1" x="53"/>
        <item m="1" x="43"/>
        <item m="1" x="34"/>
        <item m="1" x="49"/>
        <item x="9"/>
        <item m="1" x="45"/>
        <item m="1" x="51"/>
        <item x="26"/>
        <item m="1" x="47"/>
        <item m="1" x="48"/>
        <item m="1" x="55"/>
        <item m="1" x="57"/>
        <item x="7"/>
        <item x="8"/>
        <item x="10"/>
        <item x="11"/>
        <item x="13"/>
        <item x="15"/>
        <item x="16"/>
        <item x="17"/>
        <item x="18"/>
        <item x="19"/>
        <item x="20"/>
        <item x="21"/>
        <item x="22"/>
        <item x="23"/>
        <item x="25"/>
        <item x="27"/>
        <item x="28"/>
        <item x="29"/>
        <item x="30"/>
        <item x="31"/>
        <item x="32"/>
        <item x="33"/>
        <item t="default"/>
      </items>
    </pivotField>
    <pivotField showAll="0"/>
    <pivotField numFmtId="14" showAll="0">
      <items count="911">
        <item x="3"/>
        <item x="1"/>
        <item x="0"/>
        <item x="711"/>
        <item x="4"/>
        <item x="5"/>
        <item x="2"/>
        <item x="9"/>
        <item x="6"/>
        <item x="10"/>
        <item x="712"/>
        <item x="8"/>
        <item x="7"/>
        <item x="11"/>
        <item x="713"/>
        <item x="12"/>
        <item x="13"/>
        <item x="714"/>
        <item x="14"/>
        <item x="15"/>
        <item x="16"/>
        <item x="17"/>
        <item x="18"/>
        <item x="19"/>
        <item x="715"/>
        <item x="20"/>
        <item x="21"/>
        <item x="22"/>
        <item x="23"/>
        <item x="24"/>
        <item x="25"/>
        <item x="716"/>
        <item x="26"/>
        <item x="27"/>
        <item x="28"/>
        <item x="29"/>
        <item x="30"/>
        <item x="32"/>
        <item x="717"/>
        <item x="31"/>
        <item x="33"/>
        <item x="34"/>
        <item x="35"/>
        <item x="36"/>
        <item x="38"/>
        <item x="718"/>
        <item x="37"/>
        <item x="39"/>
        <item x="40"/>
        <item x="41"/>
        <item x="42"/>
        <item x="43"/>
        <item x="719"/>
        <item x="44"/>
        <item x="45"/>
        <item x="46"/>
        <item x="47"/>
        <item x="49"/>
        <item x="48"/>
        <item x="720"/>
        <item x="54"/>
        <item x="53"/>
        <item x="50"/>
        <item x="52"/>
        <item x="51"/>
        <item x="55"/>
        <item x="721"/>
        <item x="57"/>
        <item x="56"/>
        <item x="58"/>
        <item x="722"/>
        <item x="59"/>
        <item x="60"/>
        <item x="723"/>
        <item x="724"/>
        <item x="61"/>
        <item x="62"/>
        <item x="64"/>
        <item x="63"/>
        <item x="65"/>
        <item x="725"/>
        <item x="726"/>
        <item x="66"/>
        <item x="67"/>
        <item x="70"/>
        <item x="69"/>
        <item x="68"/>
        <item x="727"/>
        <item x="728"/>
        <item x="71"/>
        <item x="729"/>
        <item x="74"/>
        <item x="73"/>
        <item x="72"/>
        <item x="730"/>
        <item x="76"/>
        <item x="75"/>
        <item x="731"/>
        <item x="78"/>
        <item x="79"/>
        <item x="77"/>
        <item x="732"/>
        <item x="81"/>
        <item x="80"/>
        <item x="82"/>
        <item x="83"/>
        <item x="84"/>
        <item x="86"/>
        <item x="733"/>
        <item x="734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735"/>
        <item x="104"/>
        <item x="105"/>
        <item x="106"/>
        <item x="107"/>
        <item x="108"/>
        <item x="109"/>
        <item x="736"/>
        <item x="112"/>
        <item x="111"/>
        <item x="110"/>
        <item x="113"/>
        <item x="114"/>
        <item x="115"/>
        <item x="737"/>
        <item x="117"/>
        <item x="118"/>
        <item x="119"/>
        <item x="120"/>
        <item x="121"/>
        <item x="122"/>
        <item x="738"/>
        <item x="125"/>
        <item x="124"/>
        <item x="123"/>
        <item x="126"/>
        <item x="127"/>
        <item x="739"/>
        <item x="740"/>
        <item x="129"/>
        <item x="128"/>
        <item x="130"/>
        <item x="131"/>
        <item x="132"/>
        <item x="741"/>
        <item x="742"/>
        <item x="133"/>
        <item x="134"/>
        <item x="135"/>
        <item x="137"/>
        <item x="140"/>
        <item x="136"/>
        <item x="743"/>
        <item x="138"/>
        <item x="139"/>
        <item x="143"/>
        <item x="141"/>
        <item x="142"/>
        <item x="144"/>
        <item x="744"/>
        <item x="145"/>
        <item x="146"/>
        <item x="153"/>
        <item x="147"/>
        <item x="148"/>
        <item x="150"/>
        <item x="149"/>
        <item x="151"/>
        <item x="152"/>
        <item x="156"/>
        <item x="157"/>
        <item x="154"/>
        <item x="155"/>
        <item x="159"/>
        <item x="160"/>
        <item x="158"/>
        <item x="745"/>
        <item x="161"/>
        <item x="162"/>
        <item x="746"/>
        <item x="747"/>
        <item x="163"/>
        <item x="748"/>
        <item x="164"/>
        <item x="166"/>
        <item x="165"/>
        <item x="749"/>
        <item x="750"/>
        <item x="168"/>
        <item x="167"/>
        <item x="169"/>
        <item x="170"/>
        <item x="171"/>
        <item x="751"/>
        <item x="172"/>
        <item x="173"/>
        <item x="175"/>
        <item x="174"/>
        <item x="177"/>
        <item x="176"/>
        <item x="752"/>
        <item x="178"/>
        <item x="179"/>
        <item x="180"/>
        <item x="181"/>
        <item x="182"/>
        <item x="183"/>
        <item x="753"/>
        <item x="185"/>
        <item x="184"/>
        <item x="186"/>
        <item x="187"/>
        <item x="188"/>
        <item x="189"/>
        <item x="754"/>
        <item x="755"/>
        <item x="190"/>
        <item x="191"/>
        <item x="756"/>
        <item x="192"/>
        <item x="193"/>
        <item x="757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758"/>
        <item x="759"/>
        <item x="216"/>
        <item x="217"/>
        <item x="214"/>
        <item x="215"/>
        <item x="760"/>
        <item x="220"/>
        <item x="219"/>
        <item x="218"/>
        <item x="761"/>
        <item x="221"/>
        <item x="222"/>
        <item x="223"/>
        <item x="762"/>
        <item x="224"/>
        <item x="225"/>
        <item x="226"/>
        <item x="227"/>
        <item x="228"/>
        <item x="229"/>
        <item x="763"/>
        <item x="764"/>
        <item x="230"/>
        <item x="232"/>
        <item x="231"/>
        <item x="233"/>
        <item x="234"/>
        <item x="765"/>
        <item x="237"/>
        <item x="236"/>
        <item x="235"/>
        <item x="238"/>
        <item x="239"/>
        <item x="240"/>
        <item x="766"/>
        <item x="241"/>
        <item x="242"/>
        <item x="243"/>
        <item x="244"/>
        <item x="246"/>
        <item x="245"/>
        <item x="767"/>
        <item x="247"/>
        <item x="248"/>
        <item x="249"/>
        <item x="250"/>
        <item x="252"/>
        <item x="251"/>
        <item x="768"/>
        <item x="769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75"/>
        <item x="273"/>
        <item x="272"/>
        <item x="274"/>
        <item x="277"/>
        <item x="276"/>
        <item x="778"/>
        <item x="779"/>
        <item x="279"/>
        <item x="278"/>
        <item x="280"/>
        <item x="281"/>
        <item x="282"/>
        <item x="283"/>
        <item x="780"/>
        <item x="284"/>
        <item x="285"/>
        <item x="286"/>
        <item x="287"/>
        <item x="288"/>
        <item x="781"/>
        <item x="782"/>
        <item x="289"/>
        <item x="290"/>
        <item x="291"/>
        <item x="783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784"/>
        <item x="309"/>
        <item x="307"/>
        <item x="785"/>
        <item x="311"/>
        <item x="308"/>
        <item x="786"/>
        <item x="787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788"/>
        <item x="322"/>
        <item x="789"/>
        <item x="323"/>
        <item x="324"/>
        <item x="325"/>
        <item x="327"/>
        <item x="326"/>
        <item x="329"/>
        <item x="790"/>
        <item x="328"/>
        <item x="330"/>
        <item x="331"/>
        <item x="332"/>
        <item x="333"/>
        <item x="334"/>
        <item x="791"/>
        <item x="335"/>
        <item x="336"/>
        <item x="337"/>
        <item x="338"/>
        <item x="339"/>
        <item x="340"/>
        <item x="792"/>
        <item x="793"/>
        <item x="341"/>
        <item x="342"/>
        <item x="343"/>
        <item x="344"/>
        <item x="345"/>
        <item x="794"/>
        <item x="346"/>
        <item x="347"/>
        <item x="348"/>
        <item x="349"/>
        <item x="350"/>
        <item x="351"/>
        <item x="795"/>
        <item x="353"/>
        <item x="352"/>
        <item x="354"/>
        <item x="355"/>
        <item x="358"/>
        <item x="357"/>
        <item x="796"/>
        <item x="797"/>
        <item x="356"/>
        <item x="359"/>
        <item x="360"/>
        <item x="361"/>
        <item x="362"/>
        <item x="798"/>
        <item x="363"/>
        <item x="799"/>
        <item x="364"/>
        <item x="371"/>
        <item x="365"/>
        <item x="366"/>
        <item x="800"/>
        <item x="801"/>
        <item x="368"/>
        <item x="367"/>
        <item x="802"/>
        <item x="803"/>
        <item x="369"/>
        <item x="804"/>
        <item x="805"/>
        <item x="370"/>
        <item x="372"/>
        <item x="373"/>
        <item x="374"/>
        <item x="375"/>
        <item x="806"/>
        <item x="377"/>
        <item x="376"/>
        <item x="378"/>
        <item x="381"/>
        <item x="380"/>
        <item x="379"/>
        <item x="807"/>
        <item x="382"/>
        <item x="808"/>
        <item x="383"/>
        <item x="809"/>
        <item x="384"/>
        <item x="810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811"/>
        <item x="411"/>
        <item x="407"/>
        <item x="406"/>
        <item x="410"/>
        <item x="409"/>
        <item x="408"/>
        <item x="812"/>
        <item x="813"/>
        <item x="417"/>
        <item x="420"/>
        <item x="416"/>
        <item x="415"/>
        <item x="412"/>
        <item x="814"/>
        <item x="421"/>
        <item x="418"/>
        <item x="422"/>
        <item x="419"/>
        <item x="423"/>
        <item x="413"/>
        <item x="815"/>
        <item x="816"/>
        <item x="414"/>
        <item x="424"/>
        <item x="429"/>
        <item x="817"/>
        <item x="425"/>
        <item x="818"/>
        <item x="819"/>
        <item x="426"/>
        <item x="427"/>
        <item x="430"/>
        <item x="428"/>
        <item x="820"/>
        <item x="821"/>
        <item x="432"/>
        <item x="431"/>
        <item x="822"/>
        <item x="433"/>
        <item x="823"/>
        <item x="839"/>
        <item x="840"/>
        <item x="440"/>
        <item x="441"/>
        <item x="442"/>
        <item x="443"/>
        <item x="445"/>
        <item x="444"/>
        <item x="448"/>
        <item x="447"/>
        <item x="446"/>
        <item x="454"/>
        <item x="452"/>
        <item x="453"/>
        <item x="842"/>
        <item x="451"/>
        <item x="450"/>
        <item x="449"/>
        <item x="455"/>
        <item x="456"/>
        <item x="457"/>
        <item x="843"/>
        <item x="458"/>
        <item x="459"/>
        <item x="460"/>
        <item x="461"/>
        <item x="462"/>
        <item x="463"/>
        <item x="841"/>
        <item x="464"/>
        <item x="465"/>
        <item x="466"/>
        <item x="467"/>
        <item x="469"/>
        <item x="468"/>
        <item x="844"/>
        <item x="470"/>
        <item x="471"/>
        <item x="472"/>
        <item x="473"/>
        <item x="474"/>
        <item x="475"/>
        <item x="845"/>
        <item x="477"/>
        <item x="479"/>
        <item x="478"/>
        <item x="480"/>
        <item x="476"/>
        <item x="481"/>
        <item x="846"/>
        <item x="482"/>
        <item x="483"/>
        <item x="484"/>
        <item x="485"/>
        <item x="487"/>
        <item x="486"/>
        <item x="847"/>
        <item x="488"/>
        <item x="490"/>
        <item x="489"/>
        <item x="492"/>
        <item x="491"/>
        <item x="493"/>
        <item x="848"/>
        <item x="494"/>
        <item x="495"/>
        <item x="496"/>
        <item x="497"/>
        <item x="499"/>
        <item x="498"/>
        <item x="849"/>
        <item x="500"/>
        <item x="502"/>
        <item x="501"/>
        <item x="504"/>
        <item x="505"/>
        <item x="506"/>
        <item x="850"/>
        <item x="503"/>
        <item x="514"/>
        <item x="508"/>
        <item x="507"/>
        <item x="515"/>
        <item x="510"/>
        <item x="851"/>
        <item x="512"/>
        <item x="513"/>
        <item x="511"/>
        <item x="517"/>
        <item x="516"/>
        <item x="509"/>
        <item x="852"/>
        <item x="518"/>
        <item x="519"/>
        <item x="521"/>
        <item x="520"/>
        <item x="523"/>
        <item x="522"/>
        <item x="853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858"/>
        <item x="538"/>
        <item x="537"/>
        <item x="539"/>
        <item x="540"/>
        <item x="541"/>
        <item x="542"/>
        <item x="854"/>
        <item x="855"/>
        <item x="564"/>
        <item x="563"/>
        <item x="856"/>
        <item x="545"/>
        <item x="543"/>
        <item x="857"/>
        <item x="544"/>
        <item x="546"/>
        <item x="562"/>
        <item x="863"/>
        <item x="561"/>
        <item x="558"/>
        <item x="862"/>
        <item x="559"/>
        <item x="560"/>
        <item x="556"/>
        <item x="557"/>
        <item x="554"/>
        <item x="555"/>
        <item x="864"/>
        <item x="861"/>
        <item x="553"/>
        <item x="552"/>
        <item x="551"/>
        <item x="550"/>
        <item x="548"/>
        <item x="859"/>
        <item x="549"/>
        <item x="547"/>
        <item x="565"/>
        <item x="566"/>
        <item x="567"/>
        <item x="568"/>
        <item x="860"/>
        <item x="570"/>
        <item x="569"/>
        <item x="571"/>
        <item x="572"/>
        <item x="573"/>
        <item x="575"/>
        <item x="865"/>
        <item x="574"/>
        <item x="576"/>
        <item x="577"/>
        <item x="578"/>
        <item x="579"/>
        <item x="580"/>
        <item x="866"/>
        <item x="581"/>
        <item x="582"/>
        <item x="583"/>
        <item x="584"/>
        <item x="867"/>
        <item x="585"/>
        <item x="868"/>
        <item x="586"/>
        <item x="587"/>
        <item x="588"/>
        <item x="589"/>
        <item x="590"/>
        <item x="591"/>
        <item x="869"/>
        <item x="870"/>
        <item x="592"/>
        <item x="593"/>
        <item x="594"/>
        <item x="595"/>
        <item x="596"/>
        <item x="621"/>
        <item x="871"/>
        <item x="872"/>
        <item x="597"/>
        <item x="598"/>
        <item x="599"/>
        <item x="601"/>
        <item x="873"/>
        <item x="600"/>
        <item x="602"/>
        <item x="603"/>
        <item x="604"/>
        <item x="618"/>
        <item x="605"/>
        <item x="874"/>
        <item x="606"/>
        <item x="608"/>
        <item x="607"/>
        <item x="609"/>
        <item x="610"/>
        <item x="611"/>
        <item x="875"/>
        <item x="612"/>
        <item x="613"/>
        <item x="614"/>
        <item x="615"/>
        <item x="616"/>
        <item x="617"/>
        <item x="876"/>
        <item x="619"/>
        <item x="620"/>
        <item x="622"/>
        <item x="877"/>
        <item x="623"/>
        <item x="624"/>
        <item x="878"/>
        <item x="626"/>
        <item x="879"/>
        <item x="627"/>
        <item x="625"/>
        <item x="628"/>
        <item x="630"/>
        <item x="880"/>
        <item x="629"/>
        <item x="631"/>
        <item x="632"/>
        <item x="633"/>
        <item x="634"/>
        <item x="882"/>
        <item x="881"/>
        <item x="635"/>
        <item x="636"/>
        <item x="637"/>
        <item x="638"/>
        <item x="639"/>
        <item x="883"/>
        <item x="884"/>
        <item x="643"/>
        <item x="640"/>
        <item x="641"/>
        <item x="642"/>
        <item x="885"/>
        <item x="655"/>
        <item x="886"/>
        <item x="657"/>
        <item x="644"/>
        <item x="658"/>
        <item x="645"/>
        <item x="887"/>
        <item x="656"/>
        <item x="888"/>
        <item x="889"/>
        <item x="646"/>
        <item x="659"/>
        <item x="649"/>
        <item x="665"/>
        <item x="660"/>
        <item x="652"/>
        <item x="647"/>
        <item x="648"/>
        <item x="653"/>
        <item x="654"/>
        <item x="890"/>
        <item x="661"/>
        <item x="891"/>
        <item x="663"/>
        <item x="662"/>
        <item x="650"/>
        <item x="664"/>
        <item x="651"/>
        <item x="666"/>
        <item x="892"/>
        <item x="263"/>
        <item x="264"/>
        <item x="266"/>
        <item x="267"/>
        <item x="268"/>
        <item x="269"/>
        <item x="270"/>
        <item x="271"/>
        <item x="434"/>
        <item x="435"/>
        <item x="436"/>
        <item x="437"/>
        <item x="438"/>
        <item x="439"/>
        <item x="770"/>
        <item x="771"/>
        <item x="772"/>
        <item x="773"/>
        <item x="774"/>
        <item x="775"/>
        <item x="776"/>
        <item x="777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t="default"/>
      </items>
    </pivotField>
    <pivotField dataField="1" numFmtId="173" showAll="0"/>
    <pivotField showAll="0"/>
    <pivotField showAll="0">
      <items count="4">
        <item h="1" x="0"/>
        <item h="1" x="1"/>
        <item x="2"/>
        <item t="default"/>
      </items>
    </pivotField>
    <pivotField showAll="0"/>
    <pivotField showAll="0">
      <items count="13">
        <item h="1" x="11"/>
        <item h="1" x="0"/>
        <item h="1" x="1"/>
        <item h="1" x="2"/>
        <item h="1" x="3"/>
        <item h="1" x="4"/>
        <item x="5"/>
        <item h="1" x="6"/>
        <item h="1" x="7"/>
        <item h="1" x="8"/>
        <item h="1" x="9"/>
        <item h="1" x="10"/>
        <item t="default"/>
      </items>
    </pivotField>
    <pivotField showAll="0"/>
    <pivotField showAll="0"/>
    <pivotField numFmtId="173"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</pivotFields>
  <rowFields count="1">
    <field x="3"/>
  </rowFields>
  <rowItems count="9">
    <i>
      <x v="8"/>
    </i>
    <i>
      <x v="43"/>
    </i>
    <i>
      <x v="50"/>
    </i>
    <i>
      <x v="52"/>
    </i>
    <i>
      <x v="53"/>
    </i>
    <i>
      <x v="54"/>
    </i>
    <i>
      <x v="58"/>
    </i>
    <i>
      <x v="62"/>
    </i>
    <i t="grand">
      <x/>
    </i>
  </rowItems>
  <colFields count="1">
    <field x="0"/>
  </colFields>
  <colItems count="1">
    <i>
      <x v="1"/>
    </i>
  </colItems>
  <dataFields count="1">
    <dataField name="Total" fld="6" baseField="3" baseItem="0" numFmtId="173"/>
  </dataFields>
  <chartFormats count="1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3E81BCF-479A-45F2-A5EB-13BEFD824CB8}" name="Ratios" cacheId="2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10">
  <location ref="L18:O26" firstHeaderRow="0" firstDataRow="1" firstDataCol="1"/>
  <pivotFields count="19">
    <pivotField showAll="0" defaultSubtotal="0"/>
    <pivotField showAll="0" defaultSubtotal="0"/>
    <pivotField showAll="0" defaultSubtotal="0"/>
    <pivotField showAll="0" defaultSubtotal="0"/>
    <pivotField showAll="0" defaultSubtotal="0"/>
    <pivotField numFmtId="14" showAll="0" defaultSubtotal="0">
      <items count="910">
        <item x="3"/>
        <item x="1"/>
        <item x="0"/>
        <item x="711"/>
        <item x="4"/>
        <item x="5"/>
        <item x="2"/>
        <item x="9"/>
        <item x="6"/>
        <item x="10"/>
        <item x="712"/>
        <item x="8"/>
        <item x="7"/>
        <item x="11"/>
        <item x="713"/>
        <item x="12"/>
        <item x="13"/>
        <item x="714"/>
        <item x="14"/>
        <item x="15"/>
        <item x="16"/>
        <item x="17"/>
        <item x="18"/>
        <item x="19"/>
        <item x="715"/>
        <item x="20"/>
        <item x="21"/>
        <item x="22"/>
        <item x="23"/>
        <item x="24"/>
        <item x="25"/>
        <item x="716"/>
        <item x="26"/>
        <item x="27"/>
        <item x="28"/>
        <item x="29"/>
        <item x="30"/>
        <item x="32"/>
        <item x="717"/>
        <item x="31"/>
        <item x="33"/>
        <item x="34"/>
        <item x="35"/>
        <item x="36"/>
        <item x="38"/>
        <item x="718"/>
        <item x="37"/>
        <item x="39"/>
        <item x="40"/>
        <item x="41"/>
        <item x="42"/>
        <item x="43"/>
        <item x="719"/>
        <item x="44"/>
        <item x="45"/>
        <item x="46"/>
        <item x="47"/>
        <item x="49"/>
        <item x="48"/>
        <item x="720"/>
        <item x="54"/>
        <item x="53"/>
        <item x="50"/>
        <item x="52"/>
        <item x="51"/>
        <item x="55"/>
        <item x="721"/>
        <item x="57"/>
        <item x="56"/>
        <item x="58"/>
        <item x="722"/>
        <item x="59"/>
        <item x="60"/>
        <item x="723"/>
        <item x="724"/>
        <item x="61"/>
        <item x="62"/>
        <item x="64"/>
        <item x="63"/>
        <item x="65"/>
        <item x="725"/>
        <item x="726"/>
        <item x="66"/>
        <item x="67"/>
        <item x="70"/>
        <item x="69"/>
        <item x="68"/>
        <item x="727"/>
        <item x="728"/>
        <item x="71"/>
        <item x="729"/>
        <item x="74"/>
        <item x="73"/>
        <item x="72"/>
        <item x="730"/>
        <item x="76"/>
        <item x="75"/>
        <item x="731"/>
        <item x="78"/>
        <item x="79"/>
        <item x="77"/>
        <item x="732"/>
        <item x="81"/>
        <item x="80"/>
        <item x="82"/>
        <item x="83"/>
        <item x="84"/>
        <item x="86"/>
        <item x="733"/>
        <item x="734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735"/>
        <item x="104"/>
        <item x="105"/>
        <item x="106"/>
        <item x="107"/>
        <item x="108"/>
        <item x="109"/>
        <item x="736"/>
        <item x="112"/>
        <item x="111"/>
        <item x="110"/>
        <item x="113"/>
        <item x="114"/>
        <item x="115"/>
        <item x="737"/>
        <item x="117"/>
        <item x="118"/>
        <item x="119"/>
        <item x="120"/>
        <item x="121"/>
        <item x="122"/>
        <item x="738"/>
        <item x="125"/>
        <item x="124"/>
        <item x="123"/>
        <item x="126"/>
        <item x="127"/>
        <item x="739"/>
        <item x="740"/>
        <item x="129"/>
        <item x="128"/>
        <item x="130"/>
        <item x="131"/>
        <item x="132"/>
        <item x="741"/>
        <item x="742"/>
        <item x="133"/>
        <item x="134"/>
        <item x="135"/>
        <item x="137"/>
        <item x="140"/>
        <item x="136"/>
        <item x="743"/>
        <item x="138"/>
        <item x="139"/>
        <item x="143"/>
        <item x="141"/>
        <item x="142"/>
        <item x="144"/>
        <item x="744"/>
        <item x="145"/>
        <item x="146"/>
        <item x="153"/>
        <item x="147"/>
        <item x="148"/>
        <item x="150"/>
        <item x="149"/>
        <item x="151"/>
        <item x="152"/>
        <item x="156"/>
        <item x="157"/>
        <item x="154"/>
        <item x="155"/>
        <item x="159"/>
        <item x="160"/>
        <item x="158"/>
        <item x="745"/>
        <item x="161"/>
        <item x="162"/>
        <item x="746"/>
        <item x="747"/>
        <item x="163"/>
        <item x="748"/>
        <item x="164"/>
        <item x="166"/>
        <item x="165"/>
        <item x="749"/>
        <item x="750"/>
        <item x="168"/>
        <item x="167"/>
        <item x="169"/>
        <item x="170"/>
        <item x="171"/>
        <item x="751"/>
        <item x="172"/>
        <item x="173"/>
        <item x="175"/>
        <item x="174"/>
        <item x="177"/>
        <item x="176"/>
        <item x="752"/>
        <item x="178"/>
        <item x="179"/>
        <item x="180"/>
        <item x="181"/>
        <item x="182"/>
        <item x="183"/>
        <item x="753"/>
        <item x="185"/>
        <item x="184"/>
        <item x="186"/>
        <item x="187"/>
        <item x="188"/>
        <item x="189"/>
        <item x="754"/>
        <item x="755"/>
        <item x="190"/>
        <item x="191"/>
        <item x="756"/>
        <item x="192"/>
        <item x="193"/>
        <item x="757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758"/>
        <item x="759"/>
        <item x="216"/>
        <item x="217"/>
        <item x="214"/>
        <item x="215"/>
        <item x="760"/>
        <item x="220"/>
        <item x="219"/>
        <item x="218"/>
        <item x="761"/>
        <item x="221"/>
        <item x="222"/>
        <item x="223"/>
        <item x="762"/>
        <item x="224"/>
        <item x="225"/>
        <item x="226"/>
        <item x="227"/>
        <item x="228"/>
        <item x="229"/>
        <item x="763"/>
        <item x="764"/>
        <item x="230"/>
        <item x="232"/>
        <item x="231"/>
        <item x="233"/>
        <item x="234"/>
        <item x="765"/>
        <item x="237"/>
        <item x="236"/>
        <item x="235"/>
        <item x="238"/>
        <item x="239"/>
        <item x="240"/>
        <item x="766"/>
        <item x="241"/>
        <item x="242"/>
        <item x="243"/>
        <item x="244"/>
        <item x="246"/>
        <item x="245"/>
        <item x="767"/>
        <item x="247"/>
        <item x="248"/>
        <item x="249"/>
        <item x="250"/>
        <item x="252"/>
        <item x="251"/>
        <item x="768"/>
        <item x="769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75"/>
        <item x="273"/>
        <item x="272"/>
        <item x="274"/>
        <item x="277"/>
        <item x="276"/>
        <item x="778"/>
        <item x="779"/>
        <item x="279"/>
        <item x="278"/>
        <item x="280"/>
        <item x="281"/>
        <item x="282"/>
        <item x="283"/>
        <item x="780"/>
        <item x="284"/>
        <item x="285"/>
        <item x="286"/>
        <item x="287"/>
        <item x="288"/>
        <item x="781"/>
        <item x="782"/>
        <item x="289"/>
        <item x="290"/>
        <item x="291"/>
        <item x="783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784"/>
        <item x="309"/>
        <item x="307"/>
        <item x="785"/>
        <item x="311"/>
        <item x="308"/>
        <item x="786"/>
        <item x="787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788"/>
        <item x="322"/>
        <item x="789"/>
        <item x="323"/>
        <item x="324"/>
        <item x="325"/>
        <item x="327"/>
        <item x="326"/>
        <item x="329"/>
        <item x="790"/>
        <item x="328"/>
        <item x="330"/>
        <item x="331"/>
        <item x="332"/>
        <item x="333"/>
        <item x="334"/>
        <item x="791"/>
        <item x="335"/>
        <item x="336"/>
        <item x="337"/>
        <item x="338"/>
        <item x="339"/>
        <item x="340"/>
        <item x="792"/>
        <item x="793"/>
        <item x="341"/>
        <item x="342"/>
        <item x="343"/>
        <item x="344"/>
        <item x="345"/>
        <item x="794"/>
        <item x="346"/>
        <item x="347"/>
        <item x="348"/>
        <item x="349"/>
        <item x="350"/>
        <item x="351"/>
        <item x="795"/>
        <item x="353"/>
        <item x="352"/>
        <item x="354"/>
        <item x="355"/>
        <item x="358"/>
        <item x="357"/>
        <item x="796"/>
        <item x="797"/>
        <item x="356"/>
        <item x="359"/>
        <item x="360"/>
        <item x="361"/>
        <item x="362"/>
        <item x="798"/>
        <item x="363"/>
        <item x="799"/>
        <item x="364"/>
        <item x="371"/>
        <item x="365"/>
        <item x="366"/>
        <item x="800"/>
        <item x="801"/>
        <item x="368"/>
        <item x="367"/>
        <item x="802"/>
        <item x="803"/>
        <item x="369"/>
        <item x="804"/>
        <item x="805"/>
        <item x="370"/>
        <item x="372"/>
        <item x="373"/>
        <item x="374"/>
        <item x="375"/>
        <item x="806"/>
        <item x="377"/>
        <item x="376"/>
        <item x="378"/>
        <item x="381"/>
        <item x="380"/>
        <item x="379"/>
        <item x="807"/>
        <item x="382"/>
        <item x="808"/>
        <item x="383"/>
        <item x="809"/>
        <item x="384"/>
        <item x="810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811"/>
        <item x="411"/>
        <item x="407"/>
        <item x="406"/>
        <item x="410"/>
        <item x="409"/>
        <item x="408"/>
        <item x="812"/>
        <item x="813"/>
        <item x="417"/>
        <item x="420"/>
        <item x="416"/>
        <item x="415"/>
        <item x="412"/>
        <item x="814"/>
        <item x="421"/>
        <item x="418"/>
        <item x="422"/>
        <item x="419"/>
        <item x="423"/>
        <item x="413"/>
        <item x="815"/>
        <item x="816"/>
        <item x="414"/>
        <item x="424"/>
        <item x="429"/>
        <item x="817"/>
        <item x="425"/>
        <item x="818"/>
        <item x="819"/>
        <item x="426"/>
        <item x="427"/>
        <item x="430"/>
        <item x="428"/>
        <item x="820"/>
        <item x="821"/>
        <item x="432"/>
        <item x="431"/>
        <item x="822"/>
        <item x="433"/>
        <item x="823"/>
        <item x="839"/>
        <item x="840"/>
        <item x="440"/>
        <item x="441"/>
        <item x="442"/>
        <item x="443"/>
        <item x="445"/>
        <item x="444"/>
        <item x="448"/>
        <item x="447"/>
        <item x="446"/>
        <item x="454"/>
        <item x="452"/>
        <item x="453"/>
        <item x="842"/>
        <item x="451"/>
        <item x="450"/>
        <item x="449"/>
        <item x="455"/>
        <item x="456"/>
        <item x="457"/>
        <item x="843"/>
        <item x="458"/>
        <item x="459"/>
        <item x="460"/>
        <item x="461"/>
        <item x="462"/>
        <item x="463"/>
        <item x="841"/>
        <item x="464"/>
        <item x="465"/>
        <item x="466"/>
        <item x="467"/>
        <item x="469"/>
        <item x="468"/>
        <item x="844"/>
        <item x="470"/>
        <item x="471"/>
        <item x="472"/>
        <item x="473"/>
        <item x="474"/>
        <item x="475"/>
        <item x="845"/>
        <item x="477"/>
        <item x="479"/>
        <item x="478"/>
        <item x="480"/>
        <item x="476"/>
        <item x="481"/>
        <item x="846"/>
        <item x="482"/>
        <item x="483"/>
        <item x="484"/>
        <item x="485"/>
        <item x="487"/>
        <item x="486"/>
        <item x="847"/>
        <item x="488"/>
        <item x="490"/>
        <item x="489"/>
        <item x="492"/>
        <item x="491"/>
        <item x="493"/>
        <item x="848"/>
        <item x="494"/>
        <item x="495"/>
        <item x="496"/>
        <item x="497"/>
        <item x="499"/>
        <item x="498"/>
        <item x="849"/>
        <item x="500"/>
        <item x="502"/>
        <item x="501"/>
        <item x="504"/>
        <item x="505"/>
        <item x="506"/>
        <item x="850"/>
        <item x="503"/>
        <item x="514"/>
        <item x="508"/>
        <item x="507"/>
        <item x="515"/>
        <item x="510"/>
        <item x="851"/>
        <item x="512"/>
        <item x="513"/>
        <item x="511"/>
        <item x="517"/>
        <item x="516"/>
        <item x="509"/>
        <item x="852"/>
        <item x="518"/>
        <item x="519"/>
        <item x="521"/>
        <item x="520"/>
        <item x="523"/>
        <item x="522"/>
        <item x="853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858"/>
        <item x="538"/>
        <item x="537"/>
        <item x="539"/>
        <item x="540"/>
        <item x="541"/>
        <item x="542"/>
        <item x="854"/>
        <item x="855"/>
        <item x="564"/>
        <item x="563"/>
        <item x="856"/>
        <item x="545"/>
        <item x="543"/>
        <item x="857"/>
        <item x="544"/>
        <item x="546"/>
        <item x="562"/>
        <item x="863"/>
        <item x="561"/>
        <item x="558"/>
        <item x="862"/>
        <item x="559"/>
        <item x="560"/>
        <item x="556"/>
        <item x="557"/>
        <item x="554"/>
        <item x="555"/>
        <item x="864"/>
        <item x="861"/>
        <item x="553"/>
        <item x="552"/>
        <item x="551"/>
        <item x="550"/>
        <item x="548"/>
        <item x="859"/>
        <item x="549"/>
        <item x="547"/>
        <item x="565"/>
        <item x="566"/>
        <item x="567"/>
        <item x="568"/>
        <item x="860"/>
        <item x="570"/>
        <item x="569"/>
        <item x="571"/>
        <item x="572"/>
        <item x="573"/>
        <item x="575"/>
        <item x="865"/>
        <item x="574"/>
        <item x="576"/>
        <item x="577"/>
        <item x="578"/>
        <item x="579"/>
        <item x="580"/>
        <item x="866"/>
        <item x="581"/>
        <item x="582"/>
        <item x="583"/>
        <item x="584"/>
        <item x="867"/>
        <item x="585"/>
        <item x="868"/>
        <item x="586"/>
        <item x="587"/>
        <item x="588"/>
        <item x="589"/>
        <item x="590"/>
        <item x="591"/>
        <item x="869"/>
        <item x="870"/>
        <item x="592"/>
        <item x="593"/>
        <item x="594"/>
        <item x="595"/>
        <item x="596"/>
        <item x="621"/>
        <item x="871"/>
        <item x="872"/>
        <item x="597"/>
        <item x="598"/>
        <item x="599"/>
        <item x="601"/>
        <item x="873"/>
        <item x="600"/>
        <item x="602"/>
        <item x="603"/>
        <item x="604"/>
        <item x="618"/>
        <item x="605"/>
        <item x="874"/>
        <item x="606"/>
        <item x="608"/>
        <item x="607"/>
        <item x="609"/>
        <item x="610"/>
        <item x="611"/>
        <item x="875"/>
        <item x="612"/>
        <item x="613"/>
        <item x="614"/>
        <item x="615"/>
        <item x="616"/>
        <item x="617"/>
        <item x="876"/>
        <item x="619"/>
        <item x="620"/>
        <item x="622"/>
        <item x="877"/>
        <item x="623"/>
        <item x="624"/>
        <item x="878"/>
        <item x="626"/>
        <item x="879"/>
        <item x="627"/>
        <item x="625"/>
        <item x="628"/>
        <item x="630"/>
        <item x="880"/>
        <item x="629"/>
        <item x="631"/>
        <item x="632"/>
        <item x="633"/>
        <item x="634"/>
        <item x="882"/>
        <item x="881"/>
        <item x="635"/>
        <item x="636"/>
        <item x="637"/>
        <item x="638"/>
        <item x="639"/>
        <item x="883"/>
        <item x="884"/>
        <item x="643"/>
        <item x="640"/>
        <item x="641"/>
        <item x="642"/>
        <item x="885"/>
        <item x="655"/>
        <item x="886"/>
        <item x="657"/>
        <item x="644"/>
        <item x="658"/>
        <item x="645"/>
        <item x="887"/>
        <item x="656"/>
        <item x="888"/>
        <item x="889"/>
        <item x="646"/>
        <item x="659"/>
        <item x="649"/>
        <item x="665"/>
        <item x="660"/>
        <item x="652"/>
        <item x="647"/>
        <item x="648"/>
        <item x="653"/>
        <item x="654"/>
        <item x="890"/>
        <item x="661"/>
        <item x="891"/>
        <item x="663"/>
        <item x="662"/>
        <item x="650"/>
        <item x="664"/>
        <item x="651"/>
        <item x="666"/>
        <item x="892"/>
        <item x="263"/>
        <item x="264"/>
        <item x="266"/>
        <item x="267"/>
        <item x="268"/>
        <item x="269"/>
        <item x="270"/>
        <item x="271"/>
        <item x="434"/>
        <item x="435"/>
        <item x="436"/>
        <item x="437"/>
        <item x="438"/>
        <item x="439"/>
        <item x="770"/>
        <item x="771"/>
        <item x="772"/>
        <item x="773"/>
        <item x="774"/>
        <item x="775"/>
        <item x="776"/>
        <item x="777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</items>
    </pivotField>
    <pivotField numFmtId="173" showAll="0" defaultSubtotal="0"/>
    <pivotField showAll="0" defaultSubtotal="0"/>
    <pivotField axis="axisRow" showAll="0" sortType="descending" defaultSubtotal="0">
      <items count="3">
        <item x="2"/>
        <item h="1" x="1"/>
        <item h="1" x="0"/>
      </items>
    </pivotField>
    <pivotField showAll="0" sortType="descending" defaultSubtotal="0"/>
    <pivotField showAll="0" defaultSubtotal="0"/>
    <pivotField showAll="0" defaultSubtotal="0"/>
    <pivotField showAll="0" defaultSubtotal="0"/>
    <pivotField dataField="1" numFmtId="173" showAll="0" defaultSubtotal="0"/>
    <pivotField dataField="1" showAll="0" defaultSubtotal="0"/>
    <pivotField dataField="1" showAll="0" defaultSubtotal="0"/>
    <pivotField axis="axisRow" showAll="0" sortType="descending" defaultSubtotal="0">
      <items count="14">
        <item sd="0" x="13"/>
        <item sd="0" x="0"/>
        <item sd="0" x="12"/>
        <item sd="0" x="11"/>
        <item sd="0" x="10"/>
        <item sd="0" x="9"/>
        <item sd="0" x="8"/>
        <item sd="0" x="7"/>
        <item sd="0" x="6"/>
        <item sd="0" x="5"/>
        <item sd="0" x="4"/>
        <item sd="0" x="3"/>
        <item sd="0" x="2"/>
        <item sd="0" x="1"/>
      </items>
    </pivotField>
    <pivotField showAll="0" defaultSubtotal="0">
      <items count="6">
        <item sd="0" x="1"/>
        <item sd="0" x="2"/>
        <item sd="0" x="3"/>
        <item sd="0" x="4"/>
        <item x="0"/>
        <item x="5"/>
      </items>
    </pivotField>
    <pivotField showAll="0" defaultSubtotal="0">
      <items count="5">
        <item sd="0" x="1"/>
        <item sd="0" x="2"/>
        <item sd="0" x="3"/>
        <item x="0"/>
        <item x="4"/>
      </items>
    </pivotField>
  </pivotFields>
  <rowFields count="2">
    <field x="8"/>
    <field x="16"/>
  </rowFields>
  <rowItems count="8">
    <i>
      <x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</rowItems>
  <colFields count="1">
    <field x="-2"/>
  </colFields>
  <colItems count="3">
    <i>
      <x/>
    </i>
    <i i="1">
      <x v="1"/>
    </i>
    <i i="2">
      <x v="2"/>
    </i>
  </colItems>
  <dataFields count="3">
    <dataField name="Mois." fld="13" subtotal="max" baseField="8" baseItem="0" numFmtId="173"/>
    <dataField name="Ca" fld="14" subtotal="max" baseField="8" baseItem="0" numFmtId="173"/>
    <dataField name="Ratio" fld="15" subtotal="max" baseField="8" baseItem="0" numFmtId="10"/>
  </dataFields>
  <formats count="2">
    <format dxfId="69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68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onditionalFormats count="1">
    <conditionalFormat priority="1">
      <pivotAreas count="1">
        <pivotArea type="data" collapsedLevelsAreSubtotals="1" fieldPosition="0">
          <references count="3">
            <reference field="4294967294" count="1" selected="0">
              <x v="2"/>
            </reference>
            <reference field="8" count="1" selected="0">
              <x v="0"/>
            </reference>
            <reference field="16" count="5">
              <x v="9"/>
              <x v="10"/>
              <x v="11"/>
              <x v="12"/>
              <x v="13"/>
            </reference>
          </references>
        </pivotArea>
      </pivotAreas>
    </conditionalFormat>
  </conditional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1D8D739-C2C9-48D4-B7FD-9FC2F81DE733}" name="Ca mensuel" cacheId="2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I18:J51" firstHeaderRow="1" firstDataRow="2" firstDataCol="1"/>
  <pivotFields count="19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numFmtId="14" showAll="0">
      <items count="911">
        <item x="3"/>
        <item x="1"/>
        <item x="0"/>
        <item x="711"/>
        <item x="4"/>
        <item x="5"/>
        <item x="2"/>
        <item x="9"/>
        <item x="6"/>
        <item x="10"/>
        <item x="712"/>
        <item x="8"/>
        <item x="7"/>
        <item x="11"/>
        <item x="713"/>
        <item x="12"/>
        <item x="13"/>
        <item x="714"/>
        <item x="14"/>
        <item x="15"/>
        <item x="16"/>
        <item x="17"/>
        <item x="18"/>
        <item x="19"/>
        <item x="715"/>
        <item x="20"/>
        <item x="21"/>
        <item x="22"/>
        <item x="23"/>
        <item x="24"/>
        <item x="25"/>
        <item x="716"/>
        <item x="26"/>
        <item x="27"/>
        <item x="28"/>
        <item x="29"/>
        <item x="30"/>
        <item x="32"/>
        <item x="717"/>
        <item x="31"/>
        <item x="33"/>
        <item x="34"/>
        <item x="35"/>
        <item x="36"/>
        <item x="38"/>
        <item x="718"/>
        <item x="37"/>
        <item x="39"/>
        <item x="40"/>
        <item x="41"/>
        <item x="42"/>
        <item x="43"/>
        <item x="719"/>
        <item x="44"/>
        <item x="45"/>
        <item x="46"/>
        <item x="47"/>
        <item x="49"/>
        <item x="48"/>
        <item x="720"/>
        <item x="54"/>
        <item x="53"/>
        <item x="50"/>
        <item x="52"/>
        <item x="51"/>
        <item x="55"/>
        <item x="721"/>
        <item x="57"/>
        <item x="56"/>
        <item x="58"/>
        <item x="722"/>
        <item x="59"/>
        <item x="60"/>
        <item x="723"/>
        <item x="724"/>
        <item x="61"/>
        <item x="62"/>
        <item x="64"/>
        <item x="63"/>
        <item x="65"/>
        <item x="725"/>
        <item x="726"/>
        <item x="66"/>
        <item x="67"/>
        <item x="70"/>
        <item x="69"/>
        <item x="68"/>
        <item x="727"/>
        <item x="728"/>
        <item x="71"/>
        <item x="729"/>
        <item x="74"/>
        <item x="73"/>
        <item x="72"/>
        <item x="730"/>
        <item x="76"/>
        <item x="75"/>
        <item x="731"/>
        <item x="78"/>
        <item x="79"/>
        <item x="77"/>
        <item x="732"/>
        <item x="81"/>
        <item x="80"/>
        <item x="82"/>
        <item x="83"/>
        <item x="84"/>
        <item x="86"/>
        <item x="733"/>
        <item x="734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735"/>
        <item x="104"/>
        <item x="105"/>
        <item x="106"/>
        <item x="107"/>
        <item x="108"/>
        <item x="109"/>
        <item x="736"/>
        <item x="112"/>
        <item x="111"/>
        <item x="110"/>
        <item x="113"/>
        <item x="114"/>
        <item x="115"/>
        <item x="737"/>
        <item x="117"/>
        <item x="118"/>
        <item x="119"/>
        <item x="120"/>
        <item x="121"/>
        <item x="122"/>
        <item x="738"/>
        <item x="125"/>
        <item x="124"/>
        <item x="123"/>
        <item x="126"/>
        <item x="127"/>
        <item x="739"/>
        <item x="740"/>
        <item x="129"/>
        <item x="128"/>
        <item x="130"/>
        <item x="131"/>
        <item x="132"/>
        <item x="741"/>
        <item x="742"/>
        <item x="133"/>
        <item x="134"/>
        <item x="135"/>
        <item x="137"/>
        <item x="140"/>
        <item x="136"/>
        <item x="743"/>
        <item x="138"/>
        <item x="139"/>
        <item x="143"/>
        <item x="141"/>
        <item x="142"/>
        <item x="144"/>
        <item x="744"/>
        <item x="145"/>
        <item x="146"/>
        <item x="153"/>
        <item x="147"/>
        <item x="148"/>
        <item x="150"/>
        <item x="149"/>
        <item x="151"/>
        <item x="152"/>
        <item x="156"/>
        <item x="157"/>
        <item x="154"/>
        <item x="155"/>
        <item x="159"/>
        <item x="160"/>
        <item x="158"/>
        <item x="745"/>
        <item x="161"/>
        <item x="162"/>
        <item x="746"/>
        <item x="747"/>
        <item x="163"/>
        <item x="748"/>
        <item x="164"/>
        <item x="166"/>
        <item x="165"/>
        <item x="749"/>
        <item x="750"/>
        <item x="168"/>
        <item x="167"/>
        <item x="169"/>
        <item x="170"/>
        <item x="171"/>
        <item x="751"/>
        <item x="172"/>
        <item x="173"/>
        <item x="175"/>
        <item x="174"/>
        <item x="177"/>
        <item x="176"/>
        <item x="752"/>
        <item x="178"/>
        <item x="179"/>
        <item x="180"/>
        <item x="181"/>
        <item x="182"/>
        <item x="183"/>
        <item x="753"/>
        <item x="185"/>
        <item x="184"/>
        <item x="186"/>
        <item x="187"/>
        <item x="188"/>
        <item x="189"/>
        <item x="754"/>
        <item x="755"/>
        <item x="190"/>
        <item x="191"/>
        <item x="756"/>
        <item x="192"/>
        <item x="193"/>
        <item x="757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758"/>
        <item x="759"/>
        <item x="216"/>
        <item x="217"/>
        <item x="214"/>
        <item x="215"/>
        <item x="760"/>
        <item x="220"/>
        <item x="219"/>
        <item x="218"/>
        <item x="761"/>
        <item x="221"/>
        <item x="222"/>
        <item x="223"/>
        <item x="762"/>
        <item x="224"/>
        <item x="225"/>
        <item x="226"/>
        <item x="227"/>
        <item x="228"/>
        <item x="229"/>
        <item x="763"/>
        <item x="764"/>
        <item x="230"/>
        <item x="232"/>
        <item x="231"/>
        <item x="233"/>
        <item x="234"/>
        <item x="765"/>
        <item x="237"/>
        <item x="236"/>
        <item x="235"/>
        <item x="238"/>
        <item x="239"/>
        <item x="240"/>
        <item x="766"/>
        <item x="241"/>
        <item x="242"/>
        <item x="243"/>
        <item x="244"/>
        <item x="246"/>
        <item x="245"/>
        <item x="767"/>
        <item x="247"/>
        <item x="248"/>
        <item x="249"/>
        <item x="250"/>
        <item x="252"/>
        <item x="251"/>
        <item x="768"/>
        <item x="769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75"/>
        <item x="273"/>
        <item x="272"/>
        <item x="274"/>
        <item x="277"/>
        <item x="276"/>
        <item x="778"/>
        <item x="779"/>
        <item x="279"/>
        <item x="278"/>
        <item x="280"/>
        <item x="281"/>
        <item x="282"/>
        <item x="283"/>
        <item x="780"/>
        <item x="284"/>
        <item x="285"/>
        <item x="286"/>
        <item x="287"/>
        <item x="288"/>
        <item x="781"/>
        <item x="782"/>
        <item x="289"/>
        <item x="290"/>
        <item x="291"/>
        <item x="783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784"/>
        <item x="309"/>
        <item x="307"/>
        <item x="785"/>
        <item x="311"/>
        <item x="308"/>
        <item x="786"/>
        <item x="787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788"/>
        <item x="322"/>
        <item x="789"/>
        <item x="323"/>
        <item x="324"/>
        <item x="325"/>
        <item x="327"/>
        <item x="326"/>
        <item x="329"/>
        <item x="790"/>
        <item x="328"/>
        <item x="330"/>
        <item x="331"/>
        <item x="332"/>
        <item x="333"/>
        <item x="334"/>
        <item x="791"/>
        <item x="335"/>
        <item x="336"/>
        <item x="337"/>
        <item x="338"/>
        <item x="339"/>
        <item x="340"/>
        <item x="792"/>
        <item x="793"/>
        <item x="341"/>
        <item x="342"/>
        <item x="343"/>
        <item x="344"/>
        <item x="345"/>
        <item x="794"/>
        <item x="346"/>
        <item x="347"/>
        <item x="348"/>
        <item x="349"/>
        <item x="350"/>
        <item x="351"/>
        <item x="795"/>
        <item x="353"/>
        <item x="352"/>
        <item x="354"/>
        <item x="355"/>
        <item x="358"/>
        <item x="357"/>
        <item x="796"/>
        <item x="797"/>
        <item x="356"/>
        <item x="359"/>
        <item x="360"/>
        <item x="361"/>
        <item x="362"/>
        <item x="798"/>
        <item x="363"/>
        <item x="799"/>
        <item x="364"/>
        <item x="371"/>
        <item x="365"/>
        <item x="366"/>
        <item x="800"/>
        <item x="801"/>
        <item x="368"/>
        <item x="367"/>
        <item x="802"/>
        <item x="803"/>
        <item x="369"/>
        <item x="804"/>
        <item x="805"/>
        <item x="370"/>
        <item x="372"/>
        <item x="373"/>
        <item x="374"/>
        <item x="375"/>
        <item x="806"/>
        <item x="377"/>
        <item x="376"/>
        <item x="378"/>
        <item x="381"/>
        <item x="380"/>
        <item x="379"/>
        <item x="807"/>
        <item x="382"/>
        <item x="808"/>
        <item x="383"/>
        <item x="809"/>
        <item x="384"/>
        <item x="810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811"/>
        <item x="411"/>
        <item x="407"/>
        <item x="406"/>
        <item x="410"/>
        <item x="409"/>
        <item x="408"/>
        <item x="812"/>
        <item x="813"/>
        <item x="417"/>
        <item x="420"/>
        <item x="416"/>
        <item x="415"/>
        <item x="412"/>
        <item x="814"/>
        <item x="421"/>
        <item x="418"/>
        <item x="422"/>
        <item x="419"/>
        <item x="423"/>
        <item x="413"/>
        <item x="815"/>
        <item x="816"/>
        <item x="414"/>
        <item x="424"/>
        <item x="429"/>
        <item x="817"/>
        <item x="425"/>
        <item x="818"/>
        <item x="819"/>
        <item x="426"/>
        <item x="427"/>
        <item x="430"/>
        <item x="428"/>
        <item x="820"/>
        <item x="821"/>
        <item x="432"/>
        <item x="431"/>
        <item x="822"/>
        <item x="433"/>
        <item x="823"/>
        <item x="839"/>
        <item x="840"/>
        <item x="440"/>
        <item x="441"/>
        <item x="442"/>
        <item x="443"/>
        <item x="445"/>
        <item x="444"/>
        <item x="448"/>
        <item x="447"/>
        <item x="446"/>
        <item x="454"/>
        <item x="452"/>
        <item x="453"/>
        <item x="842"/>
        <item x="451"/>
        <item x="450"/>
        <item x="449"/>
        <item x="455"/>
        <item x="456"/>
        <item x="457"/>
        <item x="843"/>
        <item x="458"/>
        <item x="459"/>
        <item x="460"/>
        <item x="461"/>
        <item x="462"/>
        <item x="463"/>
        <item x="841"/>
        <item x="464"/>
        <item x="465"/>
        <item x="466"/>
        <item x="467"/>
        <item x="469"/>
        <item x="468"/>
        <item x="844"/>
        <item x="470"/>
        <item x="471"/>
        <item x="472"/>
        <item x="473"/>
        <item x="474"/>
        <item x="475"/>
        <item x="845"/>
        <item x="477"/>
        <item x="479"/>
        <item x="478"/>
        <item x="480"/>
        <item x="476"/>
        <item x="481"/>
        <item x="846"/>
        <item x="482"/>
        <item x="483"/>
        <item x="484"/>
        <item x="485"/>
        <item x="487"/>
        <item x="486"/>
        <item x="847"/>
        <item x="488"/>
        <item x="490"/>
        <item x="489"/>
        <item x="492"/>
        <item x="491"/>
        <item x="493"/>
        <item x="848"/>
        <item x="494"/>
        <item x="495"/>
        <item x="496"/>
        <item x="497"/>
        <item x="499"/>
        <item x="498"/>
        <item x="849"/>
        <item x="500"/>
        <item x="502"/>
        <item x="501"/>
        <item x="504"/>
        <item x="505"/>
        <item x="506"/>
        <item x="850"/>
        <item x="503"/>
        <item x="514"/>
        <item x="508"/>
        <item x="507"/>
        <item x="515"/>
        <item x="510"/>
        <item x="851"/>
        <item x="512"/>
        <item x="513"/>
        <item x="511"/>
        <item x="517"/>
        <item x="516"/>
        <item x="509"/>
        <item x="852"/>
        <item x="518"/>
        <item x="519"/>
        <item x="521"/>
        <item x="520"/>
        <item x="523"/>
        <item x="522"/>
        <item x="853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858"/>
        <item x="538"/>
        <item x="537"/>
        <item x="539"/>
        <item x="540"/>
        <item x="541"/>
        <item x="542"/>
        <item x="854"/>
        <item x="855"/>
        <item x="564"/>
        <item x="563"/>
        <item x="856"/>
        <item x="545"/>
        <item x="543"/>
        <item x="857"/>
        <item x="544"/>
        <item x="546"/>
        <item x="562"/>
        <item x="863"/>
        <item x="561"/>
        <item x="558"/>
        <item x="862"/>
        <item x="559"/>
        <item x="560"/>
        <item x="556"/>
        <item x="557"/>
        <item x="554"/>
        <item x="555"/>
        <item x="864"/>
        <item x="861"/>
        <item x="553"/>
        <item x="552"/>
        <item x="551"/>
        <item x="550"/>
        <item x="548"/>
        <item x="859"/>
        <item x="549"/>
        <item x="547"/>
        <item x="565"/>
        <item x="566"/>
        <item x="567"/>
        <item x="568"/>
        <item x="860"/>
        <item x="570"/>
        <item x="569"/>
        <item x="571"/>
        <item x="572"/>
        <item x="573"/>
        <item x="575"/>
        <item x="865"/>
        <item x="574"/>
        <item x="576"/>
        <item x="577"/>
        <item x="578"/>
        <item x="579"/>
        <item x="580"/>
        <item x="866"/>
        <item x="581"/>
        <item x="582"/>
        <item x="583"/>
        <item x="584"/>
        <item x="867"/>
        <item x="585"/>
        <item x="868"/>
        <item x="586"/>
        <item x="587"/>
        <item x="588"/>
        <item x="589"/>
        <item x="590"/>
        <item x="591"/>
        <item x="869"/>
        <item x="870"/>
        <item x="592"/>
        <item x="593"/>
        <item x="594"/>
        <item x="595"/>
        <item x="596"/>
        <item x="621"/>
        <item x="871"/>
        <item x="872"/>
        <item x="597"/>
        <item x="598"/>
        <item x="599"/>
        <item x="601"/>
        <item x="873"/>
        <item x="600"/>
        <item x="602"/>
        <item x="603"/>
        <item x="604"/>
        <item x="618"/>
        <item x="605"/>
        <item x="874"/>
        <item x="606"/>
        <item x="608"/>
        <item x="607"/>
        <item x="609"/>
        <item x="610"/>
        <item x="611"/>
        <item x="875"/>
        <item x="612"/>
        <item x="613"/>
        <item x="614"/>
        <item x="615"/>
        <item x="616"/>
        <item x="617"/>
        <item x="876"/>
        <item x="619"/>
        <item x="620"/>
        <item x="622"/>
        <item x="877"/>
        <item x="623"/>
        <item x="624"/>
        <item x="878"/>
        <item x="626"/>
        <item x="879"/>
        <item x="627"/>
        <item x="625"/>
        <item x="628"/>
        <item x="630"/>
        <item x="880"/>
        <item x="629"/>
        <item x="631"/>
        <item x="632"/>
        <item x="633"/>
        <item x="634"/>
        <item x="882"/>
        <item x="881"/>
        <item x="635"/>
        <item x="636"/>
        <item x="637"/>
        <item x="638"/>
        <item x="639"/>
        <item x="883"/>
        <item x="884"/>
        <item x="643"/>
        <item x="640"/>
        <item x="641"/>
        <item x="642"/>
        <item x="885"/>
        <item x="655"/>
        <item x="886"/>
        <item x="657"/>
        <item x="644"/>
        <item x="658"/>
        <item x="645"/>
        <item x="887"/>
        <item x="656"/>
        <item x="888"/>
        <item x="889"/>
        <item x="646"/>
        <item x="659"/>
        <item x="649"/>
        <item x="665"/>
        <item x="660"/>
        <item x="652"/>
        <item x="647"/>
        <item x="648"/>
        <item x="653"/>
        <item x="654"/>
        <item x="890"/>
        <item x="661"/>
        <item x="891"/>
        <item x="663"/>
        <item x="662"/>
        <item x="650"/>
        <item x="664"/>
        <item x="651"/>
        <item x="666"/>
        <item x="892"/>
        <item x="263"/>
        <item x="264"/>
        <item x="266"/>
        <item x="267"/>
        <item x="268"/>
        <item x="269"/>
        <item x="270"/>
        <item x="271"/>
        <item x="434"/>
        <item x="435"/>
        <item x="436"/>
        <item x="437"/>
        <item x="438"/>
        <item x="439"/>
        <item x="770"/>
        <item x="771"/>
        <item x="772"/>
        <item x="773"/>
        <item x="774"/>
        <item x="775"/>
        <item x="776"/>
        <item x="777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t="default"/>
      </items>
    </pivotField>
    <pivotField dataField="1" numFmtId="173" showAll="0"/>
    <pivotField showAll="0"/>
    <pivotField showAll="0">
      <items count="4">
        <item h="1" x="0"/>
        <item h="1" x="1"/>
        <item x="2"/>
        <item t="default"/>
      </items>
    </pivotField>
    <pivotField showAll="0"/>
    <pivotField showAll="0">
      <items count="13">
        <item h="1" x="11"/>
        <item h="1" x="0"/>
        <item h="1" x="1"/>
        <item h="1" x="2"/>
        <item h="1" x="3"/>
        <item h="1" x="4"/>
        <item x="5"/>
        <item h="1" x="6"/>
        <item h="1" x="7"/>
        <item h="1" x="8"/>
        <item h="1" x="9"/>
        <item h="1" x="10"/>
        <item t="default"/>
      </items>
    </pivotField>
    <pivotField showAll="0"/>
    <pivotField axis="axisRow" showAll="0" sortType="descending">
      <items count="218">
        <item x="96"/>
        <item x="130"/>
        <item x="127"/>
        <item x="182"/>
        <item x="216"/>
        <item x="180"/>
        <item x="203"/>
        <item x="129"/>
        <item x="48"/>
        <item x="188"/>
        <item x="71"/>
        <item x="153"/>
        <item x="95"/>
        <item x="211"/>
        <item x="49"/>
        <item x="122"/>
        <item x="91"/>
        <item x="177"/>
        <item x="126"/>
        <item x="23"/>
        <item x="213"/>
        <item x="121"/>
        <item x="152"/>
        <item x="22"/>
        <item x="92"/>
        <item x="178"/>
        <item x="47"/>
        <item x="206"/>
        <item x="151"/>
        <item x="68"/>
        <item x="46"/>
        <item x="21"/>
        <item x="93"/>
        <item x="120"/>
        <item x="179"/>
        <item x="69"/>
        <item x="187"/>
        <item x="119"/>
        <item x="45"/>
        <item x="20"/>
        <item x="192"/>
        <item x="94"/>
        <item x="174"/>
        <item x="90"/>
        <item x="150"/>
        <item x="118"/>
        <item x="44"/>
        <item x="70"/>
        <item x="198"/>
        <item x="89"/>
        <item x="19"/>
        <item x="67"/>
        <item x="149"/>
        <item x="117"/>
        <item x="173"/>
        <item x="202"/>
        <item x="18"/>
        <item x="43"/>
        <item x="176"/>
        <item x="66"/>
        <item x="193"/>
        <item x="88"/>
        <item x="210"/>
        <item x="42"/>
        <item x="115"/>
        <item x="87"/>
        <item x="175"/>
        <item x="125"/>
        <item x="17"/>
        <item x="212"/>
        <item x="114"/>
        <item x="148"/>
        <item x="16"/>
        <item x="85"/>
        <item x="215"/>
        <item x="41"/>
        <item x="205"/>
        <item x="147"/>
        <item x="65"/>
        <item x="40"/>
        <item x="15"/>
        <item x="194"/>
        <item x="113"/>
        <item x="214"/>
        <item x="63"/>
        <item x="171"/>
        <item x="110"/>
        <item x="39"/>
        <item x="14"/>
        <item x="146"/>
        <item x="185"/>
        <item x="170"/>
        <item x="86"/>
        <item x="145"/>
        <item x="111"/>
        <item x="37"/>
        <item x="64"/>
        <item x="197"/>
        <item x="84"/>
        <item x="13"/>
        <item x="62"/>
        <item x="143"/>
        <item x="112"/>
        <item x="172"/>
        <item x="201"/>
        <item x="12"/>
        <item x="38"/>
        <item x="169"/>
        <item x="61"/>
        <item x="144"/>
        <item x="83"/>
        <item x="209"/>
        <item x="36"/>
        <item x="109"/>
        <item x="82"/>
        <item x="168"/>
        <item x="124"/>
        <item x="189"/>
        <item x="181"/>
        <item x="108"/>
        <item x="142"/>
        <item x="11"/>
        <item x="80"/>
        <item x="167"/>
        <item x="35"/>
        <item x="204"/>
        <item x="141"/>
        <item x="60"/>
        <item x="34"/>
        <item x="7"/>
        <item x="81"/>
        <item x="107"/>
        <item x="166"/>
        <item x="59"/>
        <item x="165"/>
        <item x="106"/>
        <item x="33"/>
        <item x="8"/>
        <item x="140"/>
        <item x="208"/>
        <item x="164"/>
        <item x="77"/>
        <item x="139"/>
        <item x="105"/>
        <item x="31"/>
        <item x="123"/>
        <item x="128"/>
        <item x="79"/>
        <item x="10"/>
        <item x="58"/>
        <item x="138"/>
        <item x="104"/>
        <item x="163"/>
        <item x="200"/>
        <item x="6"/>
        <item x="32"/>
        <item x="160"/>
        <item x="56"/>
        <item x="137"/>
        <item x="78"/>
        <item x="186"/>
        <item x="30"/>
        <item x="103"/>
        <item x="184"/>
        <item x="159"/>
        <item x="57"/>
        <item x="9"/>
        <item x="191"/>
        <item x="102"/>
        <item x="135"/>
        <item x="2"/>
        <item x="75"/>
        <item x="161"/>
        <item x="29"/>
        <item x="195"/>
        <item x="136"/>
        <item x="55"/>
        <item x="28"/>
        <item x="5"/>
        <item x="76"/>
        <item x="101"/>
        <item x="162"/>
        <item x="51"/>
        <item x="158"/>
        <item x="100"/>
        <item x="27"/>
        <item x="4"/>
        <item x="133"/>
        <item x="207"/>
        <item x="156"/>
        <item x="72"/>
        <item x="134"/>
        <item x="99"/>
        <item x="26"/>
        <item x="52"/>
        <item x="196"/>
        <item x="73"/>
        <item x="0"/>
        <item x="50"/>
        <item x="132"/>
        <item x="98"/>
        <item x="157"/>
        <item x="199"/>
        <item x="1"/>
        <item x="25"/>
        <item x="155"/>
        <item x="53"/>
        <item x="131"/>
        <item x="74"/>
        <item x="116"/>
        <item x="24"/>
        <item x="97"/>
        <item x="183"/>
        <item x="154"/>
        <item x="54"/>
        <item x="3"/>
        <item x="190"/>
        <item t="default"/>
      </items>
    </pivotField>
    <pivotField numFmtId="173"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</pivotFields>
  <rowFields count="1">
    <field x="12"/>
  </rowFields>
  <rowItems count="32">
    <i>
      <x/>
    </i>
    <i>
      <x v="12"/>
    </i>
    <i>
      <x v="16"/>
    </i>
    <i>
      <x v="24"/>
    </i>
    <i>
      <x v="32"/>
    </i>
    <i>
      <x v="41"/>
    </i>
    <i>
      <x v="43"/>
    </i>
    <i>
      <x v="49"/>
    </i>
    <i>
      <x v="61"/>
    </i>
    <i>
      <x v="65"/>
    </i>
    <i>
      <x v="73"/>
    </i>
    <i>
      <x v="81"/>
    </i>
    <i>
      <x v="90"/>
    </i>
    <i>
      <x v="92"/>
    </i>
    <i>
      <x v="98"/>
    </i>
    <i>
      <x v="110"/>
    </i>
    <i>
      <x v="114"/>
    </i>
    <i>
      <x v="122"/>
    </i>
    <i>
      <x v="130"/>
    </i>
    <i>
      <x v="139"/>
    </i>
    <i>
      <x v="141"/>
    </i>
    <i>
      <x v="147"/>
    </i>
    <i>
      <x v="159"/>
    </i>
    <i>
      <x v="163"/>
    </i>
    <i>
      <x v="171"/>
    </i>
    <i>
      <x v="179"/>
    </i>
    <i>
      <x v="188"/>
    </i>
    <i>
      <x v="190"/>
    </i>
    <i>
      <x v="196"/>
    </i>
    <i>
      <x v="208"/>
    </i>
    <i>
      <x v="212"/>
    </i>
    <i t="grand">
      <x/>
    </i>
  </rowItems>
  <colFields count="1">
    <field x="0"/>
  </colFields>
  <colItems count="1">
    <i>
      <x/>
    </i>
  </colItems>
  <dataFields count="1">
    <dataField name="Ca journalier" fld="6" baseField="12" baseItem="0" numFmtId="173"/>
  </dataFields>
  <chartFormats count="1">
    <chartFormat chart="2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D184E75-5CBA-4884-9E95-F65918893E87}" name="Ratios" cacheId="6" applyNumberFormats="0" applyBorderFormats="0" applyFontFormats="0" applyPatternFormats="0" applyAlignmentFormats="0" applyWidthHeightFormats="1" dataCaption="Valeurs" updatedVersion="8" minRefreshableVersion="3" itemPrintTitles="1" createdVersion="8" indent="0" outline="1" outlineData="1" multipleFieldFilters="0" chartFormat="7">
  <location ref="W1:Z8" firstHeaderRow="0" firstDataRow="1" firstDataCol="1"/>
  <pivotFields count="17">
    <pivotField numFmtId="179" showAll="0"/>
    <pivotField numFmtId="173" showAll="0"/>
    <pivotField showAll="0"/>
    <pivotField showAll="0"/>
    <pivotField showAll="0"/>
    <pivotField numFmtId="173" showAll="0"/>
    <pivotField numFmtId="173" showAll="0"/>
    <pivotField numFmtId="173" showAll="0"/>
    <pivotField numFmtId="173" showAll="0"/>
    <pivotField numFmtId="173" showAll="0"/>
    <pivotField numFmtId="173" showAll="0"/>
    <pivotField numFmtId="173" showAll="0"/>
    <pivotField numFmtId="173" showAll="0"/>
    <pivotField dataField="1" numFmtId="173" showAll="0"/>
    <pivotField dataField="1" numFmtId="173" showAll="0"/>
    <pivotField dataField="1" numFmtId="10" showAll="0"/>
    <pivotField axis="axisRow" showAll="0" sortType="ascending">
      <items count="58">
        <item m="1" x="29"/>
        <item m="1" x="28"/>
        <item m="1" x="27"/>
        <item m="1" x="26"/>
        <item m="1" x="25"/>
        <item m="1" x="24"/>
        <item m="1" x="23"/>
        <item m="1" x="22"/>
        <item m="1" x="21"/>
        <item m="1" x="20"/>
        <item m="1" x="19"/>
        <item m="1" x="18"/>
        <item m="1" x="17"/>
        <item m="1" x="16"/>
        <item m="1" x="15"/>
        <item m="1" x="14"/>
        <item m="1" x="13"/>
        <item m="1" x="12"/>
        <item m="1" x="11"/>
        <item m="1" x="10"/>
        <item m="1" x="9"/>
        <item m="1" x="8"/>
        <item m="1" x="7"/>
        <item m="1" x="6"/>
        <item x="5"/>
        <item x="4"/>
        <item x="3"/>
        <item x="2"/>
        <item x="1"/>
        <item x="0"/>
        <item m="1" x="50"/>
        <item m="1" x="38"/>
        <item m="1" x="54"/>
        <item m="1" x="42"/>
        <item m="1" x="30"/>
        <item m="1" x="46"/>
        <item m="1" x="34"/>
        <item m="1" x="56"/>
        <item m="1" x="44"/>
        <item m="1" x="32"/>
        <item m="1" x="45"/>
        <item m="1" x="33"/>
        <item m="1" x="51"/>
        <item m="1" x="39"/>
        <item m="1" x="52"/>
        <item m="1" x="40"/>
        <item m="1" x="53"/>
        <item m="1" x="41"/>
        <item m="1" x="55"/>
        <item m="1" x="43"/>
        <item m="1" x="31"/>
        <item m="1" x="47"/>
        <item m="1" x="35"/>
        <item m="1" x="48"/>
        <item m="1" x="36"/>
        <item m="1" x="49"/>
        <item m="1" x="37"/>
        <item t="default"/>
      </items>
    </pivotField>
  </pivotFields>
  <rowFields count="1">
    <field x="16"/>
  </rowFields>
  <rowItems count="7">
    <i>
      <x v="24"/>
    </i>
    <i>
      <x v="25"/>
    </i>
    <i>
      <x v="26"/>
    </i>
    <i>
      <x v="27"/>
    </i>
    <i>
      <x v="28"/>
    </i>
    <i>
      <x v="29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Conso F&amp;B" fld="13" baseField="15" baseItem="0" numFmtId="173"/>
    <dataField name="Ca HT" fld="14" baseField="0" baseItem="0" numFmtId="173"/>
    <dataField name="Ratios" fld="15" subtotal="average" baseField="0" baseItem="0" numFmtId="1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0464120-93FF-4823-AF05-8BCF5E5F2808}" name="Tableau croisé dynamique6" cacheId="1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0">
  <location ref="R1:S10" firstHeaderRow="1" firstDataRow="2" firstDataCol="1"/>
  <pivotFields count="3">
    <pivotField axis="axisCol" showAll="0" defaultSubtotal="0">
      <items count="3">
        <item m="1" x="2"/>
        <item m="1" x="1"/>
        <item x="0"/>
      </items>
    </pivotField>
    <pivotField axis="axisRow" showAll="0" sortType="descending" defaultSubtotal="0">
      <items count="20">
        <item m="1" x="11"/>
        <item m="1" x="10"/>
        <item m="1" x="9"/>
        <item m="1" x="8"/>
        <item m="1" x="15"/>
        <item m="1" x="16"/>
        <item m="1" x="17"/>
        <item m="1" x="18"/>
        <item m="1" x="7"/>
        <item m="1" x="19"/>
        <item x="6"/>
        <item x="5"/>
        <item x="4"/>
        <item x="3"/>
        <item x="2"/>
        <item x="1"/>
        <item m="1" x="12"/>
        <item m="1" x="13"/>
        <item x="0"/>
        <item m="1" x="14"/>
      </items>
    </pivotField>
    <pivotField dataField="1" showAll="0" defaultSubtotal="0"/>
  </pivotFields>
  <rowFields count="1">
    <field x="1"/>
  </rowFields>
  <rowItems count="8">
    <i>
      <x v="10"/>
    </i>
    <i>
      <x v="11"/>
    </i>
    <i>
      <x v="12"/>
    </i>
    <i>
      <x v="13"/>
    </i>
    <i>
      <x v="14"/>
    </i>
    <i>
      <x v="15"/>
    </i>
    <i>
      <x v="18"/>
    </i>
    <i t="grand">
      <x/>
    </i>
  </rowItems>
  <colFields count="1">
    <field x="0"/>
  </colFields>
  <colItems count="1">
    <i>
      <x v="2"/>
    </i>
  </colItems>
  <dataFields count="1">
    <dataField name="Récap inventaires" fld="2" baseField="0" baseItem="0" numFmtId="173"/>
  </dataFields>
  <chartFormats count="4">
    <chartFormat chart="5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1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5" format="1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5" format="1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adjustColumnWidth="0" connectionId="6" xr16:uid="{167AD22C-3B8F-459C-A799-C59F2A0BE871}" autoFormatId="16" applyNumberFormats="0" applyBorderFormats="0" applyFontFormats="0" applyPatternFormats="0" applyAlignmentFormats="0" applyWidthHeightFormats="0">
  <queryTableRefresh nextId="7">
    <queryTableFields count="6">
      <queryTableField id="1" name="Id_Article" tableColumnId="1"/>
      <queryTableField id="2" name="Fournisseur" tableColumnId="2"/>
      <queryTableField id="3" name="Designations" tableColumnId="3"/>
      <queryTableField id="4" name="Quantité" tableColumnId="4"/>
      <queryTableField id="5" name="Prix" tableColumnId="5"/>
      <queryTableField id="6" name="Total" tableColumnId="6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backgroundRefresh="0" adjustColumnWidth="0" connectionId="17" xr16:uid="{02A5BAE5-A4E4-4729-A85E-B64F0A595CA0}" autoFormatId="16" applyNumberFormats="0" applyBorderFormats="0" applyFontFormats="0" applyPatternFormats="0" applyAlignmentFormats="0" applyWidthHeightFormats="0">
  <queryTableRefresh nextId="3">
    <queryTableFields count="2">
      <queryTableField id="1" name="Fournisseur" tableColumnId="1"/>
      <queryTableField id="2" name="Total" tableColumnId="2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adjustColumnWidth="0" connectionId="3" xr16:uid="{FDDA7635-D0A2-4ADE-BB85-58135064A88F}" autoFormatId="16" applyNumberFormats="0" applyBorderFormats="0" applyFontFormats="0" applyPatternFormats="0" applyAlignmentFormats="0" applyWidthHeightFormats="0">
  <queryTableRefresh nextId="13">
    <queryTableFields count="3">
      <queryTableField id="7" name="Année" tableColumnId="7"/>
      <queryTableField id="6" name="Mois" tableColumnId="6"/>
      <queryTableField id="5" name="Total" tableColumnId="5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adjustColumnWidth="0" connectionId="1" xr16:uid="{96010AF4-890B-4857-862A-E917FA140031}" autoFormatId="16" applyNumberFormats="0" applyBorderFormats="0" applyFontFormats="0" applyPatternFormats="0" applyAlignmentFormats="0" applyWidthHeightFormats="0">
  <queryTableRefresh nextId="26">
    <queryTableFields count="6">
      <queryTableField id="18" name="Id_Article" tableColumnId="13"/>
      <queryTableField id="19" name="Fournisseur" tableColumnId="14"/>
      <queryTableField id="20" name="Designations" tableColumnId="15"/>
      <queryTableField id="4" name="Prix" tableColumnId="4"/>
      <queryTableField id="10" name="Total" tableColumnId="9"/>
      <queryTableField id="6" name="Quantité" tableColumnId="6"/>
    </queryTableFields>
    <queryTableDeletedFields count="1">
      <deletedField name="Total"/>
    </queryTableDeleted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4" xr16:uid="{4FBDA9C5-B801-44E4-B5C8-745463707162}" autoFormatId="16" applyNumberFormats="0" applyBorderFormats="0" applyFontFormats="0" applyPatternFormats="0" applyAlignmentFormats="0" applyWidthHeightFormats="0">
  <queryTableRefresh nextId="25">
    <queryTableFields count="17">
      <queryTableField id="1" name="Date" tableColumnId="1"/>
      <queryTableField id="2" name="InventaireDebut" tableColumnId="2"/>
      <queryTableField id="21" name="InventaireFin" tableColumnId="19"/>
      <queryTableField id="19" name="Evol. Stock" tableColumnId="18"/>
      <queryTableField id="23" name="Achats" tableColumnId="20"/>
      <queryTableField id="5" name="ProvisionMois" tableColumnId="5"/>
      <queryTableField id="6" name="ProvisionN1" tableColumnId="6"/>
      <queryTableField id="7" name="Provision" tableColumnId="7"/>
      <queryTableField id="8" name="Retro" tableColumnId="8"/>
      <queryTableField id="9" name="Repas" tableColumnId="9"/>
      <queryTableField id="10" name="Offerts" tableColumnId="10"/>
      <queryTableField id="11" name="Autres" tableColumnId="11"/>
      <queryTableField id="12" name="TotalCredits" tableColumnId="12"/>
      <queryTableField id="13" name="Consommations" tableColumnId="13"/>
      <queryTableField id="14" name="CaHT" tableColumnId="14"/>
      <queryTableField id="15" name="Ratio" tableColumnId="15"/>
      <queryTableField id="16" name="DateLibelle" tableColumnId="16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adjustColumnWidth="0" connectionId="2" xr16:uid="{A5CD2C60-283D-4F5A-9810-CC955ADA7563}" autoFormatId="16" applyNumberFormats="0" applyBorderFormats="0" applyFontFormats="0" applyPatternFormats="0" applyAlignmentFormats="0" applyWidthHeightFormats="0">
  <queryTableRefresh nextId="3">
    <queryTableFields count="2">
      <queryTableField id="1" name="Indicateur" tableColumnId="1"/>
      <queryTableField id="2" name="Valeur" tableColumnId="2"/>
    </queryTableFields>
  </queryTableRefresh>
</queryTable>
</file>

<file path=xl/queryTables/queryTable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backgroundRefresh="0" connectionId="5" xr16:uid="{C49EECE0-D00A-44F3-8D92-8B0CAF9E0057}" autoFormatId="16" applyNumberFormats="0" applyBorderFormats="0" applyFontFormats="0" applyPatternFormats="0" applyAlignmentFormats="0" applyWidthHeightFormats="0">
  <queryTableRefresh nextId="7">
    <queryTableFields count="5">
      <queryTableField id="5" name="DatePeriode" tableColumnId="5"/>
      <queryTableField id="1" name="Periode" tableColumnId="1"/>
      <queryTableField id="2" name="Total_CA_HT" tableColumnId="2"/>
      <queryTableField id="3" name="Consommations" tableColumnId="3"/>
      <queryTableField id="4" name="Ratio" tableColumnId="4"/>
    </queryTableFields>
  </queryTableRefresh>
</queryTable>
</file>

<file path=xl/queryTables/queryTable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" connectionId="7" xr16:uid="{A103D0FE-5B41-4002-82A6-3133AD9FF5FA}" autoFormatId="16" applyNumberFormats="0" applyBorderFormats="0" applyFontFormats="0" applyPatternFormats="0" applyAlignmentFormats="0" applyWidthHeightFormats="0">
  <queryTableRefresh nextId="3">
    <queryTableFields count="2">
      <queryTableField id="1" name="DateMois" tableColumnId="1"/>
      <queryTableField id="2" name="Mois" tableColumnId="2"/>
    </queryTableFields>
  </queryTableRefresh>
</queryTable>
</file>

<file path=xl/queryTables/queryTable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backgroundRefresh="0" connectionId="15" xr16:uid="{7199C72E-1B1A-4409-9C2E-41B78C51ED73}" autoFormatId="16" applyNumberFormats="0" applyBorderFormats="0" applyFontFormats="0" applyPatternFormats="0" applyAlignmentFormats="0" applyWidthHeightFormats="0">
  <queryTableRefresh nextId="17">
    <queryTableFields count="16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Date" tableColumnId="6"/>
      <queryTableField id="7" name="Montant" tableColumnId="7"/>
      <queryTableField id="8" name="Type_Doc" tableColumnId="8"/>
      <queryTableField id="9" name="Annee" tableColumnId="9"/>
      <queryTableField id="10" name="Mois" tableColumnId="10"/>
      <queryTableField id="11" name="Mois_lettre" tableColumnId="11"/>
      <queryTableField id="12" name="Mois_Chiffre" tableColumnId="12"/>
      <queryTableField id="13" name="Jour" tableColumnId="13"/>
      <queryTableField id="14" name="Factures_Mois" tableColumnId="14"/>
      <queryTableField id="15" name="Ca_Mois" tableColumnId="15"/>
      <queryTableField id="16" name="Ratio_Mois" tableColumnId="16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8C18C087-5334-4BEE-848D-6908C04BA83A}" sourceName="Annee">
  <pivotTables>
    <pivotTable tabId="141" name="Total par fournisseur"/>
    <pivotTable tabId="141" name="Détail Factures"/>
    <pivotTable tabId="141" name="Ca mensuel"/>
    <pivotTable tabId="141" name="Ratios"/>
  </pivotTables>
  <data>
    <tabular pivotCacheId="1278984882">
      <items count="3">
        <i x="0"/>
        <i x="1"/>
        <i x="2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lettre" xr10:uid="{8FF97053-4AF3-42F8-959F-1C3166058A38}" sourceName="Mois_lettre">
  <pivotTables>
    <pivotTable tabId="141" name="Total par fournisseur"/>
    <pivotTable tabId="141" name="Détail Factures"/>
    <pivotTable tabId="141" name="Ca mensuel"/>
  </pivotTables>
  <data>
    <tabular pivotCacheId="1278984882">
      <items count="12">
        <i x="11"/>
        <i x="0"/>
        <i x="1"/>
        <i x="2"/>
        <i x="3"/>
        <i x="4"/>
        <i x="5" s="1"/>
        <i x="6" nd="1"/>
        <i x="7" nd="1"/>
        <i x="8" nd="1"/>
        <i x="9" nd="1"/>
        <i x="1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ee" xr10:uid="{BF92B02D-9E95-4DDF-8444-3E605BCDCA8A}" cache="Segment_Annee" caption="Annee" columnCount="2" rowHeight="241300"/>
  <slicer name="Mois_lettre" xr10:uid="{9B6D20AB-5374-491E-933F-5725780439CF}" cache="Segment_Mois_lettre" caption="Mois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_rels/table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tables/_rels/table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tables/_rels/table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DADBAAF5-82BF-433B-BE46-D2D4FCC43E51}" name="Inventaire" displayName="Inventaire" ref="A2:F313" tableType="queryTable" totalsRowShown="0">
  <tableColumns count="6">
    <tableColumn id="1" xr3:uid="{8CEE02E1-594A-4B09-A16D-3A2C074FE1BE}" uniqueName="1" name="Id_Article" queryTableFieldId="1" dataDxfId="37"/>
    <tableColumn id="2" xr3:uid="{561829CE-1A4A-42BD-B911-4CEA93DE49F7}" uniqueName="2" name="Fournisseur" queryTableFieldId="2" dataDxfId="36"/>
    <tableColumn id="3" xr3:uid="{5FACAEA8-EE12-4680-BA47-97B37CBE8730}" uniqueName="3" name="Designations" queryTableFieldId="3" dataDxfId="35"/>
    <tableColumn id="4" xr3:uid="{BB1ACF0B-1507-4BC8-BE13-8633BF9DF303}" uniqueName="4" name="Quantité" queryTableFieldId="4" dataDxfId="34"/>
    <tableColumn id="5" xr3:uid="{2B990A50-BC77-499B-80DD-C1547BA3BAA6}" uniqueName="5" name="Prix" queryTableFieldId="5" dataDxfId="33"/>
    <tableColumn id="6" xr3:uid="{3408D562-C140-4212-8A73-8DFE94CC3106}" uniqueName="6" name="Total" queryTableFieldId="6" dataDxfId="3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A2E42E7F-42CA-4554-810D-9C486431D7D1}" name="VentesParFournisseurs" displayName="VentesParFournisseurs" ref="H20:I31" tableType="queryTable" totalsRowShown="0">
  <tableColumns count="2">
    <tableColumn id="1" xr3:uid="{7F9E003E-302B-4F6D-8471-0AB2DD6E95FF}" uniqueName="1" name="Fournisseur" queryTableFieldId="1" dataDxfId="66"/>
    <tableColumn id="2" xr3:uid="{531B57A6-03E5-4D4F-B733-BC0687DAAF89}" uniqueName="2" name="Total" queryTableFieldId="2" dataDxfId="38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8150E40F-7B3D-42AF-A987-A40ECFF1B737}" name="HistoriqueInventaires" displayName="HistoriqueInventaires" ref="K20:M27" tableType="queryTable" totalsRowShown="0" headerRowDxfId="65" dataDxfId="64">
  <sortState xmlns:xlrd2="http://schemas.microsoft.com/office/spreadsheetml/2017/richdata2" ref="K21:M27">
    <sortCondition descending="1" ref="K21:K27"/>
  </sortState>
  <tableColumns count="3">
    <tableColumn id="7" xr3:uid="{97E50C93-5AD9-481A-A9C3-F014519A63A0}" uniqueName="7" name="Année" queryTableFieldId="7" dataDxfId="26"/>
    <tableColumn id="6" xr3:uid="{D88F103D-67DC-4439-A2A2-FE6F98443698}" uniqueName="6" name="Mois" queryTableFieldId="6" dataDxfId="63"/>
    <tableColumn id="5" xr3:uid="{D45C1B4D-2900-4B05-84E0-FC81C450BC21}" uniqueName="5" name="Total" queryTableFieldId="5" dataDxfId="25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6E8F21A-E326-4C21-B611-8BEE6F7373CC}" name="tblCatalogue" displayName="tblCatalogue" ref="A2:F1187" tableType="queryTable" totalsRowShown="0" headerRowDxfId="60" totalsRowDxfId="59">
  <autoFilter ref="A2:F1187" xr:uid="{B6E8F21A-E326-4C21-B611-8BEE6F7373CC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3" xr3:uid="{768351C3-6EC4-479B-A4C7-D24A0078FEEA}" uniqueName="13" name="Id_Article" queryTableFieldId="18" dataDxfId="31" dataCellStyle="Normal 6 4"/>
    <tableColumn id="14" xr3:uid="{38E1BC79-AB62-4F6A-A1FB-A231D3996909}" uniqueName="14" name="Fournisseur" queryTableFieldId="19" dataDxfId="58"/>
    <tableColumn id="15" xr3:uid="{D63F051B-3CF9-4571-8153-67BFD217F4AE}" uniqueName="15" name="Designations" queryTableFieldId="20" dataDxfId="57"/>
    <tableColumn id="4" xr3:uid="{5D25768E-9300-4FE5-A895-A379B683D297}" uniqueName="4" name="Prix" queryTableFieldId="4" dataDxfId="2" totalsRowDxfId="56"/>
    <tableColumn id="9" xr3:uid="{6C2DE16E-A545-4C5E-80E8-6BDB397107B3}" uniqueName="9" name="Total" queryTableFieldId="10" dataDxfId="0"/>
    <tableColumn id="6" xr3:uid="{81BF28D5-23FA-4548-A4BA-0FF6DEF08C24}" uniqueName="6" name="Quantité" queryTableFieldId="6" dataDxfId="1" totalsRowDxfId="55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21B8193-B89F-4F5C-A223-8F3CFDC12FB1}" name="HistoriqueRatio" displayName="HistoriqueRatio" ref="D17:T23" tableType="queryTable" totalsRowShown="0" headerRowDxfId="50" dataDxfId="49">
  <sortState xmlns:xlrd2="http://schemas.microsoft.com/office/spreadsheetml/2017/richdata2" ref="D18:T23">
    <sortCondition descending="1" ref="D18:D23"/>
  </sortState>
  <tableColumns count="17">
    <tableColumn id="1" xr3:uid="{29CDBAA1-B0D2-4615-A017-56BC97E13B49}" uniqueName="1" name="Date" queryTableFieldId="1" dataDxfId="24"/>
    <tableColumn id="2" xr3:uid="{6C4D8D59-0958-4062-9816-A7DD721DAA2A}" uniqueName="2" name="InventaireDebut" queryTableFieldId="2" dataDxfId="23"/>
    <tableColumn id="19" xr3:uid="{5C882384-BFB5-4AA2-A886-41664D6AE336}" uniqueName="19" name="InventaireFin" queryTableFieldId="21" dataDxfId="22"/>
    <tableColumn id="18" xr3:uid="{FFF8DB8B-F9BC-481E-8ABE-75550CCB9A59}" uniqueName="18" name="Evol. Stock" queryTableFieldId="19" dataDxfId="21"/>
    <tableColumn id="20" xr3:uid="{D7D9FBA8-633D-4516-952A-7801C64F2A4A}" uniqueName="20" name="Achats" queryTableFieldId="23" dataDxfId="20"/>
    <tableColumn id="5" xr3:uid="{55A364AA-D998-484D-B050-CAB9E8E5A659}" uniqueName="5" name="ProvisionMois" queryTableFieldId="5" dataDxfId="19"/>
    <tableColumn id="6" xr3:uid="{FAF86511-D4C5-414D-92AA-FBF9744B1818}" uniqueName="6" name="ProvisionN1" queryTableFieldId="6" dataDxfId="18"/>
    <tableColumn id="7" xr3:uid="{CD9F33C3-C58B-4A8D-B069-0027CABBD967}" uniqueName="7" name="Provision" queryTableFieldId="7" dataDxfId="17"/>
    <tableColumn id="8" xr3:uid="{E414A6BA-58C6-4F57-A946-A84E6DCE9D4D}" uniqueName="8" name="Retro" queryTableFieldId="8" dataDxfId="16"/>
    <tableColumn id="9" xr3:uid="{6595754B-4A33-441F-9DC5-23C6F80F2FB1}" uniqueName="9" name="Repas" queryTableFieldId="9" dataDxfId="15"/>
    <tableColumn id="10" xr3:uid="{A9672570-FCE9-42BE-A130-22F098CED115}" uniqueName="10" name="Offerts" queryTableFieldId="10" dataDxfId="14"/>
    <tableColumn id="11" xr3:uid="{FFE73DE3-271F-477C-A157-277854938DCE}" uniqueName="11" name="Autres" queryTableFieldId="11" dataDxfId="13"/>
    <tableColumn id="12" xr3:uid="{FC4E8735-E371-4931-9F2A-AC4E517071FF}" uniqueName="12" name="TotalCredits" queryTableFieldId="12" dataDxfId="12"/>
    <tableColumn id="13" xr3:uid="{837269B2-B53C-4E7E-B432-683C22C25AC6}" uniqueName="13" name="Consommations" queryTableFieldId="13" dataDxfId="11"/>
    <tableColumn id="14" xr3:uid="{201BBEF4-D3C2-4D65-9A59-32E51305B6FB}" uniqueName="14" name="CaHT" queryTableFieldId="14" dataDxfId="10"/>
    <tableColumn id="15" xr3:uid="{97AF14E2-7A72-426E-B4B7-C1C6BCCFE1DE}" uniqueName="15" name="Ratio" queryTableFieldId="15" dataDxfId="9"/>
    <tableColumn id="16" xr3:uid="{78FF49F3-2622-498E-A931-D46F45639242}" uniqueName="16" name="DateLibelle" queryTableFieldId="16" dataDxfId="48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EE0B5AC-C320-47F0-AEDD-059418B271F6}" name="EditRatio" displayName="EditRatio" ref="I2:J16" tableType="queryTable" totalsRowShown="0">
  <tableColumns count="2">
    <tableColumn id="1" xr3:uid="{273BD2DD-C11B-44AE-9706-DD228417C7B5}" uniqueName="1" name="Indicateur" queryTableFieldId="1" dataDxfId="47"/>
    <tableColumn id="2" xr3:uid="{749AD65A-05D6-43CB-AA3E-F7DA67637EBA}" uniqueName="2" name="Valeur" queryTableFieldId="2" dataDxfId="3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A15382B2-E0ED-428E-9724-F41A3A597D03}" name="HistoriqueRatioValides" displayName="HistoriqueRatioValides" ref="L2:P11" tableType="queryTable" totalsRowShown="0">
  <sortState xmlns:xlrd2="http://schemas.microsoft.com/office/spreadsheetml/2017/richdata2" ref="L3:P11">
    <sortCondition descending="1" ref="L3:L11"/>
  </sortState>
  <tableColumns count="5">
    <tableColumn id="5" xr3:uid="{9662C4D5-EA9D-44EE-AF88-57AEF34EA9C1}" uniqueName="5" name="DatePeriode" queryTableFieldId="5" dataDxfId="7"/>
    <tableColumn id="1" xr3:uid="{793BF8F7-F4E9-49C3-85FD-5FA7F8CAB722}" uniqueName="1" name="Periode" queryTableFieldId="1"/>
    <tableColumn id="2" xr3:uid="{A9D6186D-761B-42D5-AA74-F34E502334D5}" uniqueName="2" name="Total_CA_HT" queryTableFieldId="2" dataDxfId="6"/>
    <tableColumn id="3" xr3:uid="{5A853D43-246E-43C0-9267-411269D33778}" uniqueName="3" name="Consommations" queryTableFieldId="3" dataDxfId="5"/>
    <tableColumn id="4" xr3:uid="{44E51F16-F68E-4F29-8F79-BB884E044AAC}" uniqueName="4" name="Ratio" queryTableFieldId="4" dataDxfId="4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62BC06D-1071-4747-B75E-6E79754B01DC}" name="ListeMoisInventaire_1" displayName="ListeMoisInventaire_1" ref="A1:B8" tableType="queryTable" totalsRowShown="0">
  <autoFilter ref="A1:B8" xr:uid="{662BC06D-1071-4747-B75E-6E79754B01DC}"/>
  <tableColumns count="2">
    <tableColumn id="1" xr3:uid="{9AE90FF4-3391-4C8E-8877-06B94DB90B8D}" uniqueName="1" name="DateMois" queryTableFieldId="1" dataDxfId="8"/>
    <tableColumn id="2" xr3:uid="{6AA9B5EC-ED4B-476F-B103-2F080FCD48ED}" uniqueName="2" name="Mois" queryTableFieldId="2" dataDxfId="46"/>
  </tableColumns>
  <tableStyleInfo name="TableStyleMedium7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7FA1D34-5C30-4E40-949A-A1A990D03E09}" name="Tableau_de_bord" displayName="Tableau_de_bord" ref="A1:P3514" tableType="queryTable" totalsRowShown="0">
  <tableColumns count="16">
    <tableColumn id="1" xr3:uid="{64AFADCA-D74E-4D24-99A3-C2B8547CFA20}" uniqueName="1" name="Flux" queryTableFieldId="1" dataDxfId="45"/>
    <tableColumn id="2" xr3:uid="{2BC1E191-70BC-44C2-BE36-F5222962CDA0}" uniqueName="2" name="Id_Source" queryTableFieldId="2"/>
    <tableColumn id="3" xr3:uid="{2A9F5C3D-0B50-4970-9238-965868B67FB9}" uniqueName="3" name="Id_Fournisseur" queryTableFieldId="3"/>
    <tableColumn id="4" xr3:uid="{A7A10CE8-CC48-4A11-B603-84ABCCD839E1}" uniqueName="4" name="Fournisseur" queryTableFieldId="4" dataDxfId="44"/>
    <tableColumn id="5" xr3:uid="{6D010ADD-5D1C-4C45-A43A-949461B01552}" uniqueName="5" name="Lieu" queryTableFieldId="5" dataDxfId="43"/>
    <tableColumn id="6" xr3:uid="{238DF19A-3D30-4815-ADA3-1F8DE755B0A7}" uniqueName="6" name="Date" queryTableFieldId="6" dataDxfId="30"/>
    <tableColumn id="7" xr3:uid="{ECDC84ED-1C4D-4533-92C6-E2080115E1B6}" uniqueName="7" name="Montant" queryTableFieldId="7" dataDxfId="29"/>
    <tableColumn id="8" xr3:uid="{6D3450E5-8544-4912-A150-BDB4DFBF8CD0}" uniqueName="8" name="Type_Doc" queryTableFieldId="8" dataDxfId="42"/>
    <tableColumn id="9" xr3:uid="{4ACBFE71-1DDD-4A6D-9C6C-29250A83889B}" uniqueName="9" name="Annee" queryTableFieldId="9"/>
    <tableColumn id="10" xr3:uid="{E6407F9B-CFF8-4D6D-8732-3F779C978D6B}" uniqueName="10" name="Mois" queryTableFieldId="10" dataDxfId="41"/>
    <tableColumn id="11" xr3:uid="{92C0AD7A-2F82-4F0A-A07D-2C84790FAE71}" uniqueName="11" name="Mois_lettre" queryTableFieldId="11" dataDxfId="40"/>
    <tableColumn id="12" xr3:uid="{861E98F5-C66D-43D8-8B79-334BDC94ADCD}" uniqueName="12" name="Mois_Chiffre" queryTableFieldId="12"/>
    <tableColumn id="13" xr3:uid="{B1DEAE51-F223-4DB2-8345-E94D2E5C94EC}" uniqueName="13" name="Jour" queryTableFieldId="13" dataDxfId="39"/>
    <tableColumn id="14" xr3:uid="{8F8D7EE5-F4FD-4009-B83D-2C9209EBF4B1}" uniqueName="14" name="Factures_Mois" queryTableFieldId="14" dataDxfId="28"/>
    <tableColumn id="15" xr3:uid="{C8E13BAC-1EC9-4ACC-A695-585514363CB2}" uniqueName="15" name="Ca_Mois" queryTableFieldId="15" dataDxfId="27"/>
    <tableColumn id="16" xr3:uid="{C5EDDEFE-550E-4B3E-BAB6-DF06F7FED8CF}" uniqueName="16" name="Ratio_Mois" queryTableFieldId="16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7" Type="http://schemas.microsoft.com/office/2007/relationships/slicer" Target="../slicers/slicer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Relationship Id="rId9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.xml"/><Relationship Id="rId13" Type="http://schemas.openxmlformats.org/officeDocument/2006/relationships/ctrlProp" Target="../ctrlProps/ctrlProp3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5.emf"/><Relationship Id="rId12" Type="http://schemas.openxmlformats.org/officeDocument/2006/relationships/ctrlProp" Target="../ctrlProps/ctrlProp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3.xml"/><Relationship Id="rId11" Type="http://schemas.openxmlformats.org/officeDocument/2006/relationships/image" Target="../media/image7.emf"/><Relationship Id="rId5" Type="http://schemas.openxmlformats.org/officeDocument/2006/relationships/image" Target="../media/image4.emf"/><Relationship Id="rId10" Type="http://schemas.openxmlformats.org/officeDocument/2006/relationships/control" Target="../activeX/activeX5.xml"/><Relationship Id="rId4" Type="http://schemas.openxmlformats.org/officeDocument/2006/relationships/control" Target="../activeX/activeX2.xml"/><Relationship Id="rId9" Type="http://schemas.openxmlformats.org/officeDocument/2006/relationships/image" Target="../media/image6.emf"/><Relationship Id="rId14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5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10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7.xml"/><Relationship Id="rId5" Type="http://schemas.openxmlformats.org/officeDocument/2006/relationships/image" Target="../media/image9.emf"/><Relationship Id="rId4" Type="http://schemas.openxmlformats.org/officeDocument/2006/relationships/control" Target="../activeX/activeX6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5" Type="http://schemas.openxmlformats.org/officeDocument/2006/relationships/table" Target="../tables/table8.xml"/><Relationship Id="rId4" Type="http://schemas.openxmlformats.org/officeDocument/2006/relationships/table" Target="../tables/table7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tabColor theme="3"/>
    <pageSetUpPr fitToPage="1"/>
  </sheetPr>
  <dimension ref="A1:U871"/>
  <sheetViews>
    <sheetView showGridLines="0" showRowColHeaders="0" tabSelected="1" zoomScaleNormal="100" workbookViewId="0">
      <selection activeCell="D46" sqref="D46"/>
    </sheetView>
  </sheetViews>
  <sheetFormatPr baseColWidth="10" defaultRowHeight="15"/>
  <cols>
    <col min="1" max="1" width="16.7109375" style="1" customWidth="1"/>
    <col min="2" max="2" width="18.42578125" customWidth="1"/>
    <col min="3" max="3" width="23.85546875" bestFit="1" customWidth="1"/>
    <col min="4" max="4" width="18.5703125" customWidth="1"/>
    <col min="5" max="5" width="4.5703125" customWidth="1"/>
    <col min="6" max="6" width="19.7109375" bestFit="1" customWidth="1"/>
    <col min="7" max="7" width="18.42578125" customWidth="1"/>
    <col min="8" max="8" width="4.7109375" customWidth="1"/>
    <col min="9" max="9" width="15.85546875" style="1" customWidth="1"/>
    <col min="10" max="10" width="17.7109375" customWidth="1"/>
    <col min="11" max="11" width="4.7109375" customWidth="1"/>
    <col min="12" max="12" width="21" bestFit="1" customWidth="1"/>
    <col min="13" max="14" width="17.7109375" customWidth="1"/>
    <col min="15" max="15" width="9.7109375" style="10" customWidth="1"/>
    <col min="16" max="17" width="11.42578125" bestFit="1" customWidth="1"/>
    <col min="18" max="18" width="10.42578125" bestFit="1" customWidth="1"/>
    <col min="19" max="23" width="11.42578125" bestFit="1" customWidth="1"/>
    <col min="24" max="24" width="12.85546875" bestFit="1" customWidth="1"/>
    <col min="25" max="25" width="11.42578125" bestFit="1" customWidth="1"/>
    <col min="26" max="26" width="16.42578125" bestFit="1" customWidth="1"/>
    <col min="27" max="27" width="11.42578125" bestFit="1" customWidth="1"/>
    <col min="28" max="28" width="16.42578125" bestFit="1" customWidth="1"/>
    <col min="29" max="29" width="11.42578125" bestFit="1" customWidth="1"/>
    <col min="30" max="30" width="16.42578125" bestFit="1" customWidth="1"/>
    <col min="31" max="31" width="11.42578125" bestFit="1" customWidth="1"/>
    <col min="32" max="32" width="16.42578125" bestFit="1" customWidth="1"/>
    <col min="33" max="33" width="11.42578125" bestFit="1" customWidth="1"/>
    <col min="34" max="34" width="16.42578125" bestFit="1" customWidth="1"/>
    <col min="35" max="35" width="12.5703125" bestFit="1" customWidth="1"/>
    <col min="36" max="43" width="3" bestFit="1" customWidth="1"/>
    <col min="44" max="44" width="12.5703125" bestFit="1" customWidth="1"/>
  </cols>
  <sheetData>
    <row r="1" spans="1:21" ht="47.25" customHeight="1">
      <c r="A1" s="57" t="s">
        <v>411</v>
      </c>
      <c r="B1" s="58" t="s">
        <v>64</v>
      </c>
      <c r="C1" s="59" t="s">
        <v>1600</v>
      </c>
      <c r="D1" s="60"/>
      <c r="E1" s="61"/>
      <c r="F1" s="61"/>
      <c r="G1" s="61"/>
      <c r="H1" s="61"/>
      <c r="I1" s="62"/>
      <c r="J1" s="61"/>
      <c r="K1" s="61"/>
      <c r="L1" s="61"/>
      <c r="M1" s="61"/>
      <c r="N1" s="61"/>
      <c r="O1" s="63"/>
      <c r="S1" s="11"/>
      <c r="T1" s="12"/>
      <c r="U1" s="13"/>
    </row>
    <row r="2" spans="1:21">
      <c r="A2" s="7"/>
      <c r="B2" s="4"/>
      <c r="C2" s="4"/>
    </row>
    <row r="3" spans="1:21">
      <c r="A3" s="7"/>
      <c r="B3" s="4"/>
      <c r="C3" s="4"/>
    </row>
    <row r="4" spans="1:21">
      <c r="A4" s="7"/>
      <c r="B4" s="4"/>
      <c r="C4" s="4"/>
    </row>
    <row r="5" spans="1:21">
      <c r="A5" s="7"/>
      <c r="B5" s="4"/>
      <c r="C5" s="4"/>
    </row>
    <row r="6" spans="1:21">
      <c r="A6" s="7"/>
      <c r="B6" s="4"/>
      <c r="C6" s="4"/>
    </row>
    <row r="7" spans="1:21">
      <c r="A7" s="7"/>
      <c r="B7" s="4"/>
      <c r="C7" s="4"/>
    </row>
    <row r="8" spans="1:21">
      <c r="A8" s="7"/>
      <c r="B8" s="4"/>
      <c r="C8" s="4"/>
    </row>
    <row r="9" spans="1:21">
      <c r="A9" s="7"/>
      <c r="B9" s="4"/>
      <c r="C9" s="4"/>
    </row>
    <row r="10" spans="1:21">
      <c r="A10" s="7"/>
      <c r="B10" s="4"/>
      <c r="C10" s="4"/>
    </row>
    <row r="11" spans="1:21">
      <c r="A11" s="7"/>
      <c r="B11" s="4"/>
      <c r="C11" s="4"/>
    </row>
    <row r="12" spans="1:21">
      <c r="A12" s="7"/>
      <c r="B12" s="4"/>
      <c r="C12" s="4"/>
    </row>
    <row r="13" spans="1:21">
      <c r="A13" s="7"/>
      <c r="B13" s="4"/>
    </row>
    <row r="14" spans="1:21">
      <c r="A14" s="7"/>
      <c r="B14" s="4"/>
      <c r="I14"/>
    </row>
    <row r="15" spans="1:21">
      <c r="A15" s="7"/>
      <c r="B15" s="4"/>
      <c r="C15" s="4"/>
    </row>
    <row r="16" spans="1:21">
      <c r="A16" s="7"/>
      <c r="B16" s="4"/>
      <c r="C16" s="94"/>
      <c r="D16" s="94"/>
      <c r="E16" s="94"/>
      <c r="F16" s="94"/>
      <c r="G16" s="94"/>
      <c r="H16" s="94"/>
      <c r="I16" s="142" t="s">
        <v>1599</v>
      </c>
      <c r="J16" s="142"/>
      <c r="K16" s="142"/>
      <c r="L16" s="142"/>
      <c r="M16" s="125"/>
      <c r="N16" s="40"/>
      <c r="O16" s="40"/>
      <c r="P16" s="40"/>
      <c r="Q16" s="14"/>
      <c r="R16" s="14"/>
      <c r="S16" s="14"/>
      <c r="T16" s="14"/>
      <c r="U16" s="14"/>
    </row>
    <row r="17" spans="1:15" ht="15" customHeight="1">
      <c r="A17" s="7"/>
      <c r="B17" s="4"/>
      <c r="N17" s="95" t="s">
        <v>379</v>
      </c>
      <c r="O17" s="96">
        <v>0.32</v>
      </c>
    </row>
    <row r="18" spans="1:15">
      <c r="A18" s="7"/>
      <c r="B18" s="4"/>
      <c r="C18" s="5" t="s">
        <v>28</v>
      </c>
      <c r="F18" s="5" t="s">
        <v>338</v>
      </c>
      <c r="I18" s="5" t="s">
        <v>339</v>
      </c>
      <c r="M18" s="1" t="s">
        <v>377</v>
      </c>
      <c r="N18" s="1" t="s">
        <v>378</v>
      </c>
      <c r="O18" s="1" t="s">
        <v>26</v>
      </c>
    </row>
    <row r="19" spans="1:15">
      <c r="A19" s="7"/>
      <c r="B19" s="4"/>
      <c r="D19" t="s">
        <v>76</v>
      </c>
      <c r="G19" t="s">
        <v>76</v>
      </c>
      <c r="I19"/>
      <c r="J19" t="s">
        <v>77</v>
      </c>
      <c r="L19" s="3">
        <v>2026</v>
      </c>
      <c r="M19" s="2"/>
      <c r="N19" s="2"/>
      <c r="O19" s="16"/>
    </row>
    <row r="20" spans="1:15">
      <c r="A20" s="7"/>
      <c r="B20" s="4"/>
      <c r="C20" s="3" t="s">
        <v>90</v>
      </c>
      <c r="D20" s="2">
        <v>4999.66</v>
      </c>
      <c r="F20" s="3" t="s">
        <v>202</v>
      </c>
      <c r="G20" s="2">
        <v>2429.92</v>
      </c>
      <c r="I20" s="3" t="s">
        <v>202</v>
      </c>
      <c r="J20" s="2">
        <v>5563.29</v>
      </c>
      <c r="L20" s="56" t="s">
        <v>1592</v>
      </c>
      <c r="M20" s="2">
        <v>44456.45</v>
      </c>
      <c r="N20" s="2">
        <v>105463.48</v>
      </c>
      <c r="O20" s="16">
        <v>0.42153400000000002</v>
      </c>
    </row>
    <row r="21" spans="1:15">
      <c r="A21" s="7"/>
      <c r="B21" s="4"/>
      <c r="C21" s="3" t="s">
        <v>413</v>
      </c>
      <c r="D21" s="2">
        <v>5939.4500000000007</v>
      </c>
      <c r="F21" s="56" t="s">
        <v>418</v>
      </c>
      <c r="G21" s="2">
        <v>126.42</v>
      </c>
      <c r="I21" s="3" t="s">
        <v>201</v>
      </c>
      <c r="J21" s="2">
        <v>629.80999999999995</v>
      </c>
      <c r="L21" s="56" t="s">
        <v>18</v>
      </c>
      <c r="M21" s="2">
        <v>49217.25</v>
      </c>
      <c r="N21" s="2">
        <v>215125.58</v>
      </c>
      <c r="O21" s="16">
        <v>0.22878399999999999</v>
      </c>
    </row>
    <row r="22" spans="1:15">
      <c r="A22" s="7"/>
      <c r="B22" s="4"/>
      <c r="C22" s="3" t="s">
        <v>418</v>
      </c>
      <c r="D22" s="2">
        <v>22953.640000000003</v>
      </c>
      <c r="F22" s="56" t="s">
        <v>1583</v>
      </c>
      <c r="G22" s="2">
        <v>2303.5</v>
      </c>
      <c r="I22" s="3" t="s">
        <v>200</v>
      </c>
      <c r="J22" s="2">
        <v>817.37</v>
      </c>
      <c r="L22" s="56" t="s">
        <v>19</v>
      </c>
      <c r="M22" s="2">
        <v>48303.16</v>
      </c>
      <c r="N22" s="2">
        <v>180720.26</v>
      </c>
      <c r="O22" s="16">
        <v>0.26728099999999999</v>
      </c>
    </row>
    <row r="23" spans="1:15">
      <c r="B23" s="4"/>
      <c r="C23" s="3" t="s">
        <v>412</v>
      </c>
      <c r="D23" s="2">
        <v>2563.87</v>
      </c>
      <c r="F23" s="3" t="s">
        <v>200</v>
      </c>
      <c r="G23" s="2">
        <v>159.13</v>
      </c>
      <c r="I23" s="3" t="s">
        <v>199</v>
      </c>
      <c r="J23" s="2">
        <v>527.91999999999996</v>
      </c>
      <c r="L23" s="56" t="s">
        <v>370</v>
      </c>
      <c r="M23" s="2">
        <v>42832.480000000003</v>
      </c>
      <c r="N23" s="2">
        <v>118949.01</v>
      </c>
      <c r="O23" s="16">
        <v>0.36009099999999999</v>
      </c>
    </row>
    <row r="24" spans="1:15">
      <c r="A24" s="7"/>
      <c r="B24" s="4"/>
      <c r="C24" s="3" t="s">
        <v>414</v>
      </c>
      <c r="D24" s="2">
        <v>2638.12</v>
      </c>
      <c r="F24" s="56" t="s">
        <v>90</v>
      </c>
      <c r="G24" s="2">
        <v>159.13</v>
      </c>
      <c r="I24" s="3" t="s">
        <v>198</v>
      </c>
      <c r="J24" s="2">
        <v>586.01</v>
      </c>
      <c r="L24" s="56" t="s">
        <v>20</v>
      </c>
      <c r="M24" s="2">
        <v>35408.29</v>
      </c>
      <c r="N24" s="2">
        <v>134363.17000000001</v>
      </c>
      <c r="O24" s="16">
        <v>0.26352700000000001</v>
      </c>
    </row>
    <row r="25" spans="1:15">
      <c r="A25" s="7"/>
      <c r="B25" s="4"/>
      <c r="C25" s="3" t="s">
        <v>416</v>
      </c>
      <c r="D25" s="2">
        <v>596.08000000000004</v>
      </c>
      <c r="F25" s="3" t="s">
        <v>199</v>
      </c>
      <c r="G25" s="2">
        <v>658.6</v>
      </c>
      <c r="I25" s="3" t="s">
        <v>197</v>
      </c>
      <c r="J25" s="2">
        <v>1824.82</v>
      </c>
      <c r="L25" s="56" t="s">
        <v>369</v>
      </c>
      <c r="M25" s="2">
        <v>24178.77</v>
      </c>
      <c r="N25" s="2">
        <v>79196.990000000005</v>
      </c>
      <c r="O25" s="16">
        <v>0.30529899999999999</v>
      </c>
    </row>
    <row r="26" spans="1:15">
      <c r="A26" s="7"/>
      <c r="B26" s="4"/>
      <c r="C26" s="3" t="s">
        <v>1577</v>
      </c>
      <c r="D26" s="2">
        <v>2462.13</v>
      </c>
      <c r="F26" s="56" t="s">
        <v>418</v>
      </c>
      <c r="G26" s="2">
        <v>658.6</v>
      </c>
      <c r="I26" s="3" t="s">
        <v>289</v>
      </c>
      <c r="J26" s="2">
        <v>1629.9</v>
      </c>
      <c r="L26" s="56" t="s">
        <v>368</v>
      </c>
      <c r="M26" s="2">
        <v>44176.88</v>
      </c>
      <c r="N26" s="2">
        <v>157435.26999999999</v>
      </c>
      <c r="O26" s="16">
        <v>0.28060299999999999</v>
      </c>
    </row>
    <row r="27" spans="1:15">
      <c r="A27" s="7"/>
      <c r="B27" s="4"/>
      <c r="C27" s="3" t="s">
        <v>1583</v>
      </c>
      <c r="D27" s="2">
        <v>2303.5</v>
      </c>
      <c r="F27" s="3" t="s">
        <v>195</v>
      </c>
      <c r="G27" s="2">
        <v>3637.3900000000003</v>
      </c>
      <c r="I27" s="3" t="s">
        <v>196</v>
      </c>
      <c r="J27" s="2">
        <v>3193.44</v>
      </c>
      <c r="O27"/>
    </row>
    <row r="28" spans="1:15">
      <c r="A28" s="7"/>
      <c r="B28" s="4"/>
      <c r="C28" s="3" t="s">
        <v>0</v>
      </c>
      <c r="D28" s="2">
        <v>44456.450000000004</v>
      </c>
      <c r="F28" s="56" t="s">
        <v>413</v>
      </c>
      <c r="G28" s="2">
        <v>2762.3</v>
      </c>
      <c r="I28" s="3" t="s">
        <v>195</v>
      </c>
      <c r="J28" s="2">
        <v>2367.81</v>
      </c>
      <c r="O28"/>
    </row>
    <row r="29" spans="1:15">
      <c r="A29" s="7"/>
      <c r="B29" s="4"/>
      <c r="F29" s="56" t="s">
        <v>418</v>
      </c>
      <c r="G29" s="2">
        <v>875.09</v>
      </c>
      <c r="I29" s="3" t="s">
        <v>194</v>
      </c>
      <c r="J29" s="2">
        <v>2102.0100000000002</v>
      </c>
      <c r="O29"/>
    </row>
    <row r="30" spans="1:15">
      <c r="A30" s="7"/>
      <c r="B30" s="4"/>
      <c r="F30" s="3" t="s">
        <v>194</v>
      </c>
      <c r="G30" s="2">
        <v>2989.58</v>
      </c>
      <c r="I30" s="3" t="s">
        <v>193</v>
      </c>
      <c r="J30" s="2">
        <v>1972.75</v>
      </c>
      <c r="O30"/>
    </row>
    <row r="31" spans="1:15">
      <c r="A31" s="7"/>
      <c r="B31" s="4"/>
      <c r="F31" s="56" t="s">
        <v>90</v>
      </c>
      <c r="G31" s="2">
        <v>188.33</v>
      </c>
      <c r="I31" s="3" t="s">
        <v>288</v>
      </c>
      <c r="J31" s="2">
        <v>2145.09</v>
      </c>
      <c r="O31"/>
    </row>
    <row r="32" spans="1:15">
      <c r="A32" s="7"/>
      <c r="B32" s="4"/>
      <c r="F32" s="56" t="s">
        <v>418</v>
      </c>
      <c r="G32" s="2">
        <v>2801.25</v>
      </c>
      <c r="I32" s="3" t="s">
        <v>311</v>
      </c>
      <c r="J32" s="2">
        <v>953.19</v>
      </c>
      <c r="O32"/>
    </row>
    <row r="33" spans="1:15">
      <c r="A33" s="7"/>
      <c r="B33" s="4"/>
      <c r="F33" s="3" t="s">
        <v>193</v>
      </c>
      <c r="G33" s="2">
        <v>267.27999999999997</v>
      </c>
      <c r="I33" s="3" t="s">
        <v>322</v>
      </c>
      <c r="J33" s="2">
        <v>1552.91</v>
      </c>
      <c r="O33"/>
    </row>
    <row r="34" spans="1:15">
      <c r="A34" s="7"/>
      <c r="B34" s="4"/>
      <c r="F34" s="56" t="s">
        <v>90</v>
      </c>
      <c r="G34" s="2">
        <v>267.27999999999997</v>
      </c>
      <c r="I34" s="3" t="s">
        <v>192</v>
      </c>
      <c r="J34" s="2">
        <v>2951.96</v>
      </c>
      <c r="O34"/>
    </row>
    <row r="35" spans="1:15">
      <c r="A35" s="7"/>
      <c r="B35" s="4"/>
      <c r="F35" s="3" t="s">
        <v>288</v>
      </c>
      <c r="G35" s="2">
        <v>3536.57</v>
      </c>
      <c r="I35" s="3" t="s">
        <v>191</v>
      </c>
      <c r="J35" s="2">
        <v>6832</v>
      </c>
      <c r="O35"/>
    </row>
    <row r="36" spans="1:15">
      <c r="A36" s="7"/>
      <c r="B36" s="4"/>
      <c r="F36" s="56" t="s">
        <v>418</v>
      </c>
      <c r="G36" s="2">
        <v>3536.57</v>
      </c>
      <c r="I36" s="3" t="s">
        <v>190</v>
      </c>
      <c r="J36" s="2">
        <v>4409.01</v>
      </c>
      <c r="O36"/>
    </row>
    <row r="37" spans="1:15">
      <c r="A37" s="7"/>
      <c r="B37" s="4"/>
      <c r="F37" s="3" t="s">
        <v>192</v>
      </c>
      <c r="G37" s="2">
        <v>1074.0900000000001</v>
      </c>
      <c r="I37" s="3" t="s">
        <v>189</v>
      </c>
      <c r="J37" s="2">
        <v>2545.35</v>
      </c>
      <c r="O37"/>
    </row>
    <row r="38" spans="1:15">
      <c r="A38" s="7"/>
      <c r="B38" s="4"/>
      <c r="F38" s="56" t="s">
        <v>90</v>
      </c>
      <c r="G38" s="2">
        <v>181.18</v>
      </c>
      <c r="I38" s="3" t="s">
        <v>188</v>
      </c>
      <c r="J38" s="2">
        <v>303.35000000000002</v>
      </c>
      <c r="O38"/>
    </row>
    <row r="39" spans="1:15">
      <c r="A39" s="7"/>
      <c r="B39" s="4"/>
      <c r="F39" s="56" t="s">
        <v>412</v>
      </c>
      <c r="G39" s="2">
        <v>323.20999999999998</v>
      </c>
      <c r="I39" s="3" t="s">
        <v>317</v>
      </c>
      <c r="J39" s="2">
        <v>1419.45</v>
      </c>
      <c r="O39"/>
    </row>
    <row r="40" spans="1:15">
      <c r="A40" s="7"/>
      <c r="B40" s="4"/>
      <c r="F40" s="56" t="s">
        <v>1577</v>
      </c>
      <c r="G40" s="2">
        <v>569.70000000000005</v>
      </c>
      <c r="I40" s="3" t="s">
        <v>187</v>
      </c>
      <c r="J40" s="2">
        <v>2095.4299999999998</v>
      </c>
      <c r="O40"/>
    </row>
    <row r="41" spans="1:15">
      <c r="A41" s="7"/>
      <c r="B41" s="4"/>
      <c r="F41" s="3" t="s">
        <v>190</v>
      </c>
      <c r="G41" s="2">
        <v>1558.6</v>
      </c>
      <c r="I41" s="3" t="s">
        <v>287</v>
      </c>
      <c r="J41" s="2">
        <v>5180.1899999999996</v>
      </c>
      <c r="O41"/>
    </row>
    <row r="42" spans="1:15">
      <c r="A42" s="7"/>
      <c r="B42" s="4"/>
      <c r="F42" s="56" t="s">
        <v>90</v>
      </c>
      <c r="G42" s="2">
        <v>313.10000000000002</v>
      </c>
      <c r="I42" s="3" t="s">
        <v>186</v>
      </c>
      <c r="J42" s="2">
        <v>9758.34</v>
      </c>
      <c r="O42"/>
    </row>
    <row r="43" spans="1:15">
      <c r="A43" s="7"/>
      <c r="B43" s="4"/>
      <c r="F43" s="56" t="s">
        <v>414</v>
      </c>
      <c r="G43" s="2">
        <v>947.46</v>
      </c>
      <c r="I43" s="3" t="s">
        <v>310</v>
      </c>
      <c r="J43" s="2">
        <v>5123.08</v>
      </c>
      <c r="O43"/>
    </row>
    <row r="44" spans="1:15">
      <c r="A44" s="7"/>
      <c r="B44" s="4"/>
      <c r="F44" s="56" t="s">
        <v>416</v>
      </c>
      <c r="G44" s="2">
        <v>298.04000000000002</v>
      </c>
      <c r="I44" s="3" t="s">
        <v>185</v>
      </c>
      <c r="J44" s="2">
        <v>6696.16</v>
      </c>
      <c r="O44"/>
    </row>
    <row r="45" spans="1:15">
      <c r="A45" s="7"/>
      <c r="B45" s="4"/>
      <c r="F45" s="3" t="s">
        <v>189</v>
      </c>
      <c r="G45" s="2">
        <v>1875.24</v>
      </c>
      <c r="I45" s="3" t="s">
        <v>286</v>
      </c>
      <c r="J45" s="2">
        <v>3920.53</v>
      </c>
      <c r="O45"/>
    </row>
    <row r="46" spans="1:15">
      <c r="A46" s="7"/>
      <c r="B46" s="4"/>
      <c r="F46" s="56" t="s">
        <v>418</v>
      </c>
      <c r="G46" s="2">
        <v>1875.24</v>
      </c>
      <c r="I46" s="3" t="s">
        <v>184</v>
      </c>
      <c r="J46" s="2">
        <v>3770.18</v>
      </c>
      <c r="O46"/>
    </row>
    <row r="47" spans="1:15">
      <c r="A47" s="7"/>
      <c r="B47" s="4"/>
      <c r="F47" s="3" t="s">
        <v>188</v>
      </c>
      <c r="G47" s="2">
        <v>80.709999999999994</v>
      </c>
      <c r="I47" s="3" t="s">
        <v>309</v>
      </c>
      <c r="J47" s="2">
        <v>1592.73</v>
      </c>
      <c r="O47"/>
    </row>
    <row r="48" spans="1:15">
      <c r="A48" s="7"/>
      <c r="B48" s="4"/>
      <c r="F48" s="56" t="s">
        <v>418</v>
      </c>
      <c r="G48" s="2">
        <v>80.709999999999994</v>
      </c>
      <c r="I48" s="3" t="s">
        <v>183</v>
      </c>
      <c r="J48" s="2">
        <v>2939.92</v>
      </c>
      <c r="O48"/>
    </row>
    <row r="49" spans="1:15">
      <c r="A49" s="7"/>
      <c r="B49" s="4"/>
      <c r="F49" s="3" t="s">
        <v>187</v>
      </c>
      <c r="G49" s="2">
        <v>750.01</v>
      </c>
      <c r="I49" s="3" t="s">
        <v>316</v>
      </c>
      <c r="J49" s="2">
        <v>11568.02</v>
      </c>
      <c r="O49"/>
    </row>
    <row r="50" spans="1:15">
      <c r="A50" s="7"/>
      <c r="B50" s="4"/>
      <c r="F50" s="56" t="s">
        <v>90</v>
      </c>
      <c r="G50" s="2">
        <v>750.01</v>
      </c>
      <c r="I50" s="3" t="s">
        <v>308</v>
      </c>
      <c r="J50" s="2">
        <v>8491.4599999999991</v>
      </c>
      <c r="O50"/>
    </row>
    <row r="51" spans="1:15">
      <c r="A51" s="7"/>
      <c r="B51" s="4"/>
      <c r="F51" s="3" t="s">
        <v>186</v>
      </c>
      <c r="G51" s="2">
        <v>1819.48</v>
      </c>
      <c r="I51" s="3" t="s">
        <v>0</v>
      </c>
      <c r="J51" s="2">
        <v>105463.47999999998</v>
      </c>
      <c r="O51"/>
    </row>
    <row r="52" spans="1:15">
      <c r="A52" s="7"/>
      <c r="B52" s="4"/>
      <c r="F52" s="56" t="s">
        <v>90</v>
      </c>
      <c r="G52" s="2">
        <v>365.7</v>
      </c>
      <c r="I52"/>
      <c r="O52"/>
    </row>
    <row r="53" spans="1:15">
      <c r="A53" s="7"/>
      <c r="B53" s="4"/>
      <c r="F53" s="56" t="s">
        <v>418</v>
      </c>
      <c r="G53" s="2">
        <v>846.65</v>
      </c>
      <c r="I53"/>
      <c r="O53"/>
    </row>
    <row r="54" spans="1:15">
      <c r="A54" s="7"/>
      <c r="B54" s="4"/>
      <c r="F54" s="56" t="s">
        <v>412</v>
      </c>
      <c r="G54" s="2">
        <v>413.25</v>
      </c>
      <c r="I54"/>
      <c r="O54"/>
    </row>
    <row r="55" spans="1:15" ht="18.75">
      <c r="A55" s="8"/>
      <c r="F55" s="56" t="s">
        <v>1577</v>
      </c>
      <c r="G55" s="2">
        <v>193.88</v>
      </c>
      <c r="I55"/>
      <c r="O55"/>
    </row>
    <row r="56" spans="1:15" ht="15.75">
      <c r="A56" s="9"/>
      <c r="B56" s="4"/>
      <c r="F56" s="3" t="s">
        <v>310</v>
      </c>
      <c r="G56" s="2">
        <v>2029.3300000000002</v>
      </c>
      <c r="I56"/>
      <c r="O56"/>
    </row>
    <row r="57" spans="1:15">
      <c r="A57" s="7"/>
      <c r="B57" s="4"/>
      <c r="F57" s="56" t="s">
        <v>90</v>
      </c>
      <c r="G57" s="2">
        <v>572.99</v>
      </c>
      <c r="I57"/>
      <c r="O57"/>
    </row>
    <row r="58" spans="1:15">
      <c r="F58" s="56" t="s">
        <v>418</v>
      </c>
      <c r="G58" s="2">
        <v>336.78</v>
      </c>
      <c r="I58"/>
      <c r="O58"/>
    </row>
    <row r="59" spans="1:15">
      <c r="A59" s="7"/>
      <c r="B59" s="4"/>
      <c r="F59" s="56" t="s">
        <v>412</v>
      </c>
      <c r="G59" s="2">
        <v>885.4</v>
      </c>
      <c r="I59"/>
      <c r="O59"/>
    </row>
    <row r="60" spans="1:15">
      <c r="F60" s="56" t="s">
        <v>1577</v>
      </c>
      <c r="G60" s="2">
        <v>234.16</v>
      </c>
      <c r="I60"/>
      <c r="O60"/>
    </row>
    <row r="61" spans="1:15">
      <c r="F61" s="3" t="s">
        <v>185</v>
      </c>
      <c r="G61" s="2">
        <v>4880.03</v>
      </c>
      <c r="I61"/>
      <c r="O61"/>
    </row>
    <row r="62" spans="1:15">
      <c r="F62" s="56" t="s">
        <v>90</v>
      </c>
      <c r="G62" s="2">
        <v>522.54</v>
      </c>
      <c r="I62"/>
      <c r="O62"/>
    </row>
    <row r="63" spans="1:15">
      <c r="F63" s="56" t="s">
        <v>418</v>
      </c>
      <c r="G63" s="2">
        <v>4357.49</v>
      </c>
      <c r="I63"/>
      <c r="O63"/>
    </row>
    <row r="64" spans="1:15">
      <c r="F64" s="3" t="s">
        <v>286</v>
      </c>
      <c r="G64" s="2">
        <v>476.69</v>
      </c>
      <c r="I64"/>
      <c r="O64"/>
    </row>
    <row r="65" spans="6:15">
      <c r="F65" s="56" t="s">
        <v>1577</v>
      </c>
      <c r="G65" s="2">
        <v>476.69</v>
      </c>
      <c r="I65"/>
      <c r="O65"/>
    </row>
    <row r="66" spans="6:15">
      <c r="F66" s="3" t="s">
        <v>309</v>
      </c>
      <c r="G66" s="2">
        <v>575.62</v>
      </c>
      <c r="I66"/>
      <c r="O66"/>
    </row>
    <row r="67" spans="6:15">
      <c r="F67" s="56" t="s">
        <v>412</v>
      </c>
      <c r="G67" s="2">
        <v>575.62</v>
      </c>
      <c r="I67"/>
      <c r="O67"/>
    </row>
    <row r="68" spans="6:15">
      <c r="F68" s="3" t="s">
        <v>183</v>
      </c>
      <c r="G68" s="2">
        <v>2566.3599999999997</v>
      </c>
      <c r="I68"/>
      <c r="O68"/>
    </row>
    <row r="69" spans="6:15">
      <c r="F69" s="56" t="s">
        <v>418</v>
      </c>
      <c r="G69" s="2">
        <v>2566.3599999999997</v>
      </c>
      <c r="I69"/>
      <c r="O69"/>
    </row>
    <row r="70" spans="6:15">
      <c r="F70" s="3" t="s">
        <v>316</v>
      </c>
      <c r="G70" s="2">
        <v>4233.6400000000003</v>
      </c>
      <c r="I70"/>
      <c r="O70"/>
    </row>
    <row r="71" spans="6:15">
      <c r="F71" s="56" t="s">
        <v>90</v>
      </c>
      <c r="G71" s="2">
        <v>839.24</v>
      </c>
      <c r="I71"/>
      <c r="O71"/>
    </row>
    <row r="72" spans="6:15">
      <c r="F72" s="56" t="s">
        <v>413</v>
      </c>
      <c r="G72" s="2">
        <v>3177.15</v>
      </c>
      <c r="I72"/>
      <c r="O72"/>
    </row>
    <row r="73" spans="6:15">
      <c r="F73" s="56" t="s">
        <v>412</v>
      </c>
      <c r="G73" s="2">
        <v>217.25</v>
      </c>
      <c r="I73"/>
      <c r="O73"/>
    </row>
    <row r="74" spans="6:15">
      <c r="F74" s="3" t="s">
        <v>308</v>
      </c>
      <c r="G74" s="2">
        <v>8858.18</v>
      </c>
      <c r="I74"/>
      <c r="O74"/>
    </row>
    <row r="75" spans="6:15">
      <c r="F75" s="56" t="s">
        <v>90</v>
      </c>
      <c r="G75" s="2">
        <v>840.16</v>
      </c>
      <c r="I75"/>
      <c r="O75"/>
    </row>
    <row r="76" spans="6:15">
      <c r="F76" s="56" t="s">
        <v>418</v>
      </c>
      <c r="G76" s="2">
        <v>4892.4800000000005</v>
      </c>
      <c r="I76"/>
      <c r="O76"/>
    </row>
    <row r="77" spans="6:15">
      <c r="F77" s="56" t="s">
        <v>412</v>
      </c>
      <c r="G77" s="2">
        <v>149.13999999999999</v>
      </c>
      <c r="I77"/>
      <c r="O77"/>
    </row>
    <row r="78" spans="6:15">
      <c r="F78" s="56" t="s">
        <v>414</v>
      </c>
      <c r="G78" s="2">
        <v>1690.66</v>
      </c>
      <c r="I78"/>
      <c r="O78"/>
    </row>
    <row r="79" spans="6:15">
      <c r="F79" s="56" t="s">
        <v>416</v>
      </c>
      <c r="G79" s="2">
        <v>298.04000000000002</v>
      </c>
      <c r="I79"/>
      <c r="O79"/>
    </row>
    <row r="80" spans="6:15">
      <c r="F80" s="56" t="s">
        <v>1577</v>
      </c>
      <c r="G80" s="2">
        <v>987.7</v>
      </c>
      <c r="I80"/>
      <c r="O80"/>
    </row>
    <row r="81" spans="9:15">
      <c r="I81"/>
      <c r="O81"/>
    </row>
    <row r="82" spans="9:15">
      <c r="I82"/>
      <c r="O82"/>
    </row>
    <row r="83" spans="9:15">
      <c r="I83"/>
      <c r="O83"/>
    </row>
    <row r="84" spans="9:15">
      <c r="I84"/>
      <c r="O84"/>
    </row>
    <row r="85" spans="9:15">
      <c r="I85"/>
      <c r="O85"/>
    </row>
    <row r="86" spans="9:15">
      <c r="I86"/>
      <c r="O86"/>
    </row>
    <row r="87" spans="9:15">
      <c r="I87"/>
      <c r="O87"/>
    </row>
    <row r="88" spans="9:15">
      <c r="I88"/>
      <c r="O88"/>
    </row>
    <row r="89" spans="9:15">
      <c r="I89"/>
      <c r="O89"/>
    </row>
    <row r="90" spans="9:15">
      <c r="I90"/>
      <c r="O90"/>
    </row>
    <row r="91" spans="9:15">
      <c r="I91"/>
      <c r="O91"/>
    </row>
    <row r="92" spans="9:15">
      <c r="I92"/>
      <c r="O92"/>
    </row>
    <row r="93" spans="9:15">
      <c r="I93"/>
      <c r="O93"/>
    </row>
    <row r="94" spans="9:15">
      <c r="I94"/>
      <c r="O94"/>
    </row>
    <row r="95" spans="9:15">
      <c r="I95"/>
      <c r="O95"/>
    </row>
    <row r="96" spans="9:15">
      <c r="I96"/>
      <c r="O96"/>
    </row>
    <row r="97" spans="9:15">
      <c r="I97"/>
      <c r="O97"/>
    </row>
    <row r="98" spans="9:15">
      <c r="I98"/>
      <c r="O98"/>
    </row>
    <row r="99" spans="9:15">
      <c r="I99"/>
      <c r="O99"/>
    </row>
    <row r="100" spans="9:15">
      <c r="I100"/>
      <c r="O100"/>
    </row>
    <row r="101" spans="9:15">
      <c r="I101"/>
      <c r="O101"/>
    </row>
    <row r="102" spans="9:15">
      <c r="I102"/>
      <c r="O102"/>
    </row>
    <row r="103" spans="9:15">
      <c r="I103"/>
      <c r="O103"/>
    </row>
    <row r="104" spans="9:15">
      <c r="I104"/>
      <c r="O104"/>
    </row>
    <row r="105" spans="9:15">
      <c r="I105"/>
      <c r="O105"/>
    </row>
    <row r="106" spans="9:15">
      <c r="I106"/>
      <c r="O106"/>
    </row>
    <row r="107" spans="9:15">
      <c r="I107"/>
      <c r="O107"/>
    </row>
    <row r="108" spans="9:15">
      <c r="I108"/>
      <c r="O108"/>
    </row>
    <row r="109" spans="9:15">
      <c r="I109"/>
      <c r="O109"/>
    </row>
    <row r="110" spans="9:15">
      <c r="I110"/>
      <c r="O110"/>
    </row>
    <row r="111" spans="9:15">
      <c r="I111"/>
      <c r="O111"/>
    </row>
    <row r="112" spans="9:15">
      <c r="I112"/>
      <c r="O112"/>
    </row>
    <row r="113" spans="9:15">
      <c r="I113"/>
      <c r="O113"/>
    </row>
    <row r="114" spans="9:15">
      <c r="I114"/>
      <c r="O114"/>
    </row>
    <row r="115" spans="9:15">
      <c r="I115"/>
      <c r="O115"/>
    </row>
    <row r="116" spans="9:15">
      <c r="I116"/>
      <c r="O116"/>
    </row>
    <row r="117" spans="9:15">
      <c r="I117"/>
      <c r="O117"/>
    </row>
    <row r="118" spans="9:15">
      <c r="I118"/>
      <c r="O118"/>
    </row>
    <row r="119" spans="9:15">
      <c r="I119"/>
      <c r="O119"/>
    </row>
    <row r="120" spans="9:15">
      <c r="I120"/>
      <c r="O120"/>
    </row>
    <row r="121" spans="9:15">
      <c r="I121"/>
      <c r="O121"/>
    </row>
    <row r="122" spans="9:15">
      <c r="I122"/>
      <c r="O122"/>
    </row>
    <row r="123" spans="9:15">
      <c r="I123"/>
      <c r="O123"/>
    </row>
    <row r="124" spans="9:15">
      <c r="I124"/>
      <c r="O124"/>
    </row>
    <row r="125" spans="9:15">
      <c r="I125"/>
      <c r="O125"/>
    </row>
    <row r="126" spans="9:15">
      <c r="I126"/>
      <c r="O126"/>
    </row>
    <row r="127" spans="9:15">
      <c r="I127"/>
      <c r="O127"/>
    </row>
    <row r="128" spans="9:15">
      <c r="I128"/>
      <c r="O128"/>
    </row>
    <row r="129" spans="9:15">
      <c r="I129"/>
      <c r="O129"/>
    </row>
    <row r="130" spans="9:15">
      <c r="I130"/>
      <c r="O130"/>
    </row>
    <row r="131" spans="9:15">
      <c r="I131"/>
      <c r="O131"/>
    </row>
    <row r="132" spans="9:15">
      <c r="I132"/>
      <c r="O132"/>
    </row>
    <row r="133" spans="9:15">
      <c r="I133"/>
      <c r="O133"/>
    </row>
    <row r="134" spans="9:15">
      <c r="I134"/>
      <c r="O134"/>
    </row>
    <row r="135" spans="9:15">
      <c r="I135"/>
      <c r="O135"/>
    </row>
    <row r="136" spans="9:15">
      <c r="I136"/>
      <c r="O136"/>
    </row>
    <row r="137" spans="9:15">
      <c r="I137"/>
      <c r="O137"/>
    </row>
    <row r="138" spans="9:15">
      <c r="I138"/>
      <c r="O138"/>
    </row>
    <row r="139" spans="9:15">
      <c r="I139"/>
      <c r="O139"/>
    </row>
    <row r="140" spans="9:15">
      <c r="I140"/>
      <c r="O140"/>
    </row>
    <row r="141" spans="9:15">
      <c r="I141"/>
      <c r="O141"/>
    </row>
    <row r="142" spans="9:15">
      <c r="I142"/>
      <c r="O142"/>
    </row>
    <row r="143" spans="9:15">
      <c r="I143"/>
      <c r="O143"/>
    </row>
    <row r="144" spans="9:15">
      <c r="I144"/>
      <c r="O144"/>
    </row>
    <row r="145" spans="9:15">
      <c r="I145"/>
      <c r="O145"/>
    </row>
    <row r="146" spans="9:15">
      <c r="I146"/>
      <c r="O146"/>
    </row>
    <row r="147" spans="9:15">
      <c r="I147"/>
      <c r="O147"/>
    </row>
    <row r="148" spans="9:15">
      <c r="I148"/>
      <c r="O148"/>
    </row>
    <row r="149" spans="9:15">
      <c r="I149"/>
      <c r="O149"/>
    </row>
    <row r="150" spans="9:15">
      <c r="I150"/>
      <c r="O150"/>
    </row>
    <row r="151" spans="9:15">
      <c r="I151"/>
      <c r="O151"/>
    </row>
    <row r="152" spans="9:15">
      <c r="I152"/>
      <c r="O152"/>
    </row>
    <row r="153" spans="9:15">
      <c r="I153"/>
      <c r="O153"/>
    </row>
    <row r="154" spans="9:15">
      <c r="I154"/>
      <c r="O154"/>
    </row>
    <row r="155" spans="9:15">
      <c r="I155"/>
      <c r="O155"/>
    </row>
    <row r="156" spans="9:15">
      <c r="I156"/>
      <c r="O156"/>
    </row>
    <row r="157" spans="9:15">
      <c r="I157"/>
      <c r="O157"/>
    </row>
    <row r="158" spans="9:15">
      <c r="I158"/>
      <c r="O158"/>
    </row>
    <row r="159" spans="9:15">
      <c r="I159"/>
      <c r="O159"/>
    </row>
    <row r="160" spans="9:15">
      <c r="I160"/>
      <c r="O160"/>
    </row>
    <row r="161" spans="9:15">
      <c r="I161"/>
      <c r="O161"/>
    </row>
    <row r="162" spans="9:15">
      <c r="I162"/>
      <c r="O162"/>
    </row>
    <row r="163" spans="9:15">
      <c r="I163"/>
      <c r="O163"/>
    </row>
    <row r="164" spans="9:15">
      <c r="I164"/>
      <c r="O164"/>
    </row>
    <row r="165" spans="9:15">
      <c r="I165"/>
      <c r="O165"/>
    </row>
    <row r="166" spans="9:15">
      <c r="I166"/>
      <c r="O166"/>
    </row>
    <row r="167" spans="9:15">
      <c r="I167"/>
      <c r="O167"/>
    </row>
    <row r="168" spans="9:15">
      <c r="I168"/>
      <c r="O168"/>
    </row>
    <row r="169" spans="9:15">
      <c r="I169"/>
      <c r="O169"/>
    </row>
    <row r="170" spans="9:15">
      <c r="I170"/>
      <c r="O170"/>
    </row>
    <row r="171" spans="9:15">
      <c r="I171"/>
      <c r="O171"/>
    </row>
    <row r="172" spans="9:15">
      <c r="I172"/>
      <c r="O172"/>
    </row>
    <row r="173" spans="9:15">
      <c r="I173"/>
      <c r="O173"/>
    </row>
    <row r="174" spans="9:15">
      <c r="I174"/>
      <c r="O174"/>
    </row>
    <row r="175" spans="9:15">
      <c r="I175"/>
      <c r="O175"/>
    </row>
    <row r="176" spans="9:15">
      <c r="I176"/>
      <c r="O176"/>
    </row>
    <row r="177" spans="9:15">
      <c r="I177"/>
      <c r="O177"/>
    </row>
    <row r="178" spans="9:15">
      <c r="I178"/>
      <c r="O178"/>
    </row>
    <row r="179" spans="9:15">
      <c r="I179"/>
      <c r="O179"/>
    </row>
    <row r="180" spans="9:15">
      <c r="I180"/>
      <c r="O180"/>
    </row>
    <row r="181" spans="9:15">
      <c r="I181"/>
      <c r="O181"/>
    </row>
    <row r="182" spans="9:15">
      <c r="I182"/>
      <c r="O182"/>
    </row>
    <row r="183" spans="9:15">
      <c r="I183"/>
      <c r="O183"/>
    </row>
    <row r="184" spans="9:15">
      <c r="I184"/>
      <c r="O184"/>
    </row>
    <row r="185" spans="9:15">
      <c r="I185"/>
      <c r="O185"/>
    </row>
    <row r="186" spans="9:15">
      <c r="I186"/>
      <c r="O186"/>
    </row>
    <row r="187" spans="9:15">
      <c r="I187"/>
      <c r="O187"/>
    </row>
    <row r="188" spans="9:15">
      <c r="I188"/>
      <c r="O188"/>
    </row>
    <row r="189" spans="9:15">
      <c r="I189"/>
      <c r="O189"/>
    </row>
    <row r="190" spans="9:15">
      <c r="I190"/>
      <c r="O190"/>
    </row>
    <row r="191" spans="9:15">
      <c r="I191"/>
      <c r="O191"/>
    </row>
    <row r="192" spans="9:15">
      <c r="I192"/>
      <c r="O192"/>
    </row>
    <row r="193" spans="9:15">
      <c r="I193"/>
      <c r="O193"/>
    </row>
    <row r="194" spans="9:15">
      <c r="I194"/>
      <c r="O194"/>
    </row>
    <row r="195" spans="9:15">
      <c r="I195"/>
      <c r="O195"/>
    </row>
    <row r="196" spans="9:15">
      <c r="I196"/>
      <c r="O196"/>
    </row>
    <row r="197" spans="9:15">
      <c r="I197"/>
      <c r="O197"/>
    </row>
    <row r="198" spans="9:15">
      <c r="I198"/>
      <c r="O198"/>
    </row>
    <row r="199" spans="9:15">
      <c r="I199"/>
      <c r="O199"/>
    </row>
    <row r="200" spans="9:15">
      <c r="I200"/>
      <c r="O200"/>
    </row>
    <row r="201" spans="9:15">
      <c r="I201"/>
      <c r="O201"/>
    </row>
    <row r="202" spans="9:15">
      <c r="I202"/>
      <c r="O202"/>
    </row>
    <row r="203" spans="9:15">
      <c r="I203"/>
      <c r="O203"/>
    </row>
    <row r="204" spans="9:15">
      <c r="I204"/>
      <c r="O204"/>
    </row>
    <row r="205" spans="9:15">
      <c r="I205"/>
      <c r="O205"/>
    </row>
    <row r="206" spans="9:15">
      <c r="I206"/>
      <c r="O206"/>
    </row>
    <row r="207" spans="9:15">
      <c r="I207"/>
      <c r="O207"/>
    </row>
    <row r="208" spans="9:15">
      <c r="I208"/>
      <c r="O208"/>
    </row>
    <row r="209" spans="9:15">
      <c r="I209"/>
      <c r="O209"/>
    </row>
    <row r="210" spans="9:15">
      <c r="I210"/>
      <c r="O210"/>
    </row>
    <row r="211" spans="9:15">
      <c r="I211"/>
      <c r="O211"/>
    </row>
    <row r="212" spans="9:15">
      <c r="I212"/>
      <c r="O212"/>
    </row>
    <row r="213" spans="9:15">
      <c r="I213"/>
      <c r="O213"/>
    </row>
    <row r="214" spans="9:15">
      <c r="I214"/>
      <c r="O214"/>
    </row>
    <row r="215" spans="9:15">
      <c r="I215"/>
      <c r="O215"/>
    </row>
    <row r="216" spans="9:15">
      <c r="I216"/>
      <c r="O216"/>
    </row>
    <row r="217" spans="9:15">
      <c r="I217"/>
      <c r="O217"/>
    </row>
    <row r="218" spans="9:15">
      <c r="I218"/>
      <c r="O218"/>
    </row>
    <row r="219" spans="9:15">
      <c r="I219"/>
      <c r="O219"/>
    </row>
    <row r="220" spans="9:15">
      <c r="I220"/>
      <c r="O220"/>
    </row>
    <row r="221" spans="9:15">
      <c r="I221"/>
      <c r="O221"/>
    </row>
    <row r="222" spans="9:15">
      <c r="I222"/>
      <c r="O222"/>
    </row>
    <row r="223" spans="9:15">
      <c r="I223"/>
      <c r="O223"/>
    </row>
    <row r="224" spans="9:15">
      <c r="I224"/>
      <c r="O224"/>
    </row>
    <row r="225" spans="9:15">
      <c r="I225"/>
      <c r="O225"/>
    </row>
    <row r="226" spans="9:15">
      <c r="I226"/>
      <c r="O226"/>
    </row>
    <row r="227" spans="9:15">
      <c r="I227"/>
      <c r="O227"/>
    </row>
    <row r="228" spans="9:15">
      <c r="I228"/>
      <c r="O228"/>
    </row>
    <row r="229" spans="9:15">
      <c r="I229"/>
      <c r="O229"/>
    </row>
    <row r="230" spans="9:15">
      <c r="I230"/>
      <c r="O230"/>
    </row>
    <row r="231" spans="9:15">
      <c r="I231"/>
      <c r="O231"/>
    </row>
    <row r="232" spans="9:15">
      <c r="I232"/>
      <c r="O232"/>
    </row>
    <row r="233" spans="9:15">
      <c r="I233"/>
      <c r="O233"/>
    </row>
    <row r="234" spans="9:15">
      <c r="I234"/>
      <c r="O234"/>
    </row>
    <row r="235" spans="9:15">
      <c r="I235"/>
      <c r="O235"/>
    </row>
    <row r="236" spans="9:15">
      <c r="I236"/>
      <c r="O236"/>
    </row>
    <row r="237" spans="9:15">
      <c r="I237"/>
      <c r="O237"/>
    </row>
    <row r="238" spans="9:15">
      <c r="I238"/>
      <c r="O238"/>
    </row>
    <row r="239" spans="9:15">
      <c r="I239"/>
      <c r="O239"/>
    </row>
    <row r="240" spans="9:15">
      <c r="I240"/>
      <c r="O240"/>
    </row>
    <row r="241" spans="9:15">
      <c r="I241"/>
      <c r="O241"/>
    </row>
    <row r="242" spans="9:15">
      <c r="I242"/>
      <c r="O242"/>
    </row>
    <row r="243" spans="9:15">
      <c r="I243"/>
      <c r="O243"/>
    </row>
    <row r="244" spans="9:15">
      <c r="I244"/>
      <c r="O244"/>
    </row>
    <row r="245" spans="9:15">
      <c r="I245"/>
      <c r="O245"/>
    </row>
    <row r="246" spans="9:15">
      <c r="I246"/>
      <c r="O246"/>
    </row>
    <row r="247" spans="9:15">
      <c r="I247"/>
      <c r="O247"/>
    </row>
    <row r="248" spans="9:15">
      <c r="I248"/>
      <c r="O248"/>
    </row>
    <row r="249" spans="9:15">
      <c r="I249"/>
      <c r="O249"/>
    </row>
    <row r="250" spans="9:15">
      <c r="I250"/>
      <c r="O250"/>
    </row>
    <row r="251" spans="9:15">
      <c r="I251"/>
      <c r="O251"/>
    </row>
    <row r="252" spans="9:15">
      <c r="I252"/>
      <c r="O252"/>
    </row>
    <row r="253" spans="9:15">
      <c r="I253"/>
      <c r="O253"/>
    </row>
    <row r="254" spans="9:15">
      <c r="I254"/>
      <c r="O254"/>
    </row>
    <row r="255" spans="9:15">
      <c r="I255"/>
      <c r="O255"/>
    </row>
    <row r="256" spans="9:15">
      <c r="I256"/>
      <c r="O256"/>
    </row>
    <row r="257" spans="9:15">
      <c r="I257"/>
      <c r="O257"/>
    </row>
    <row r="258" spans="9:15">
      <c r="I258"/>
      <c r="O258"/>
    </row>
    <row r="259" spans="9:15">
      <c r="I259"/>
      <c r="O259"/>
    </row>
    <row r="260" spans="9:15">
      <c r="I260"/>
      <c r="O260"/>
    </row>
    <row r="261" spans="9:15">
      <c r="I261"/>
      <c r="O261"/>
    </row>
    <row r="262" spans="9:15">
      <c r="I262"/>
      <c r="O262"/>
    </row>
    <row r="263" spans="9:15">
      <c r="I263"/>
      <c r="O263"/>
    </row>
    <row r="264" spans="9:15">
      <c r="I264"/>
      <c r="O264"/>
    </row>
    <row r="265" spans="9:15">
      <c r="I265"/>
      <c r="O265"/>
    </row>
    <row r="266" spans="9:15">
      <c r="I266"/>
      <c r="O266"/>
    </row>
    <row r="267" spans="9:15">
      <c r="I267"/>
      <c r="O267"/>
    </row>
    <row r="268" spans="9:15">
      <c r="I268"/>
      <c r="O268"/>
    </row>
    <row r="269" spans="9:15">
      <c r="I269"/>
      <c r="O269"/>
    </row>
    <row r="270" spans="9:15">
      <c r="I270"/>
      <c r="O270"/>
    </row>
    <row r="271" spans="9:15">
      <c r="I271"/>
      <c r="O271"/>
    </row>
    <row r="272" spans="9:15">
      <c r="I272"/>
      <c r="O272"/>
    </row>
    <row r="273" spans="9:15">
      <c r="I273"/>
      <c r="O273"/>
    </row>
    <row r="274" spans="9:15">
      <c r="I274"/>
      <c r="O274"/>
    </row>
    <row r="275" spans="9:15">
      <c r="I275"/>
      <c r="O275"/>
    </row>
    <row r="276" spans="9:15">
      <c r="I276"/>
      <c r="O276"/>
    </row>
    <row r="277" spans="9:15">
      <c r="I277"/>
      <c r="O277"/>
    </row>
    <row r="278" spans="9:15">
      <c r="I278"/>
      <c r="O278"/>
    </row>
    <row r="279" spans="9:15">
      <c r="I279"/>
      <c r="O279"/>
    </row>
    <row r="280" spans="9:15">
      <c r="I280"/>
      <c r="O280"/>
    </row>
    <row r="281" spans="9:15">
      <c r="I281"/>
      <c r="O281"/>
    </row>
    <row r="282" spans="9:15">
      <c r="I282"/>
      <c r="O282"/>
    </row>
    <row r="283" spans="9:15">
      <c r="I283"/>
      <c r="O283"/>
    </row>
    <row r="284" spans="9:15">
      <c r="I284"/>
      <c r="O284"/>
    </row>
    <row r="285" spans="9:15">
      <c r="I285"/>
      <c r="O285"/>
    </row>
    <row r="286" spans="9:15">
      <c r="I286"/>
      <c r="O286"/>
    </row>
    <row r="287" spans="9:15">
      <c r="I287"/>
      <c r="O287"/>
    </row>
    <row r="288" spans="9:15">
      <c r="I288"/>
      <c r="O288"/>
    </row>
    <row r="289" spans="9:15">
      <c r="I289"/>
      <c r="O289"/>
    </row>
    <row r="290" spans="9:15">
      <c r="I290"/>
      <c r="O290"/>
    </row>
    <row r="291" spans="9:15">
      <c r="I291"/>
      <c r="O291"/>
    </row>
    <row r="292" spans="9:15">
      <c r="I292"/>
      <c r="O292"/>
    </row>
    <row r="293" spans="9:15">
      <c r="I293"/>
      <c r="O293"/>
    </row>
    <row r="294" spans="9:15">
      <c r="I294"/>
      <c r="O294"/>
    </row>
    <row r="295" spans="9:15">
      <c r="I295"/>
      <c r="O295"/>
    </row>
    <row r="296" spans="9:15">
      <c r="I296"/>
      <c r="O296"/>
    </row>
    <row r="297" spans="9:15">
      <c r="I297"/>
      <c r="O297"/>
    </row>
    <row r="298" spans="9:15">
      <c r="I298"/>
      <c r="O298"/>
    </row>
    <row r="299" spans="9:15">
      <c r="I299"/>
      <c r="O299"/>
    </row>
    <row r="300" spans="9:15">
      <c r="I300"/>
      <c r="O300"/>
    </row>
    <row r="301" spans="9:15">
      <c r="I301"/>
      <c r="O301"/>
    </row>
    <row r="302" spans="9:15">
      <c r="I302"/>
      <c r="O302"/>
    </row>
    <row r="303" spans="9:15">
      <c r="I303"/>
      <c r="O303"/>
    </row>
    <row r="304" spans="9:15">
      <c r="I304"/>
      <c r="O304"/>
    </row>
    <row r="305" spans="9:15">
      <c r="I305"/>
      <c r="O305"/>
    </row>
    <row r="306" spans="9:15">
      <c r="I306"/>
      <c r="O306"/>
    </row>
    <row r="307" spans="9:15">
      <c r="I307"/>
      <c r="O307"/>
    </row>
    <row r="308" spans="9:15">
      <c r="I308"/>
      <c r="O308"/>
    </row>
    <row r="309" spans="9:15">
      <c r="I309"/>
      <c r="O309"/>
    </row>
    <row r="310" spans="9:15">
      <c r="I310"/>
      <c r="O310"/>
    </row>
    <row r="311" spans="9:15">
      <c r="I311"/>
      <c r="O311"/>
    </row>
    <row r="312" spans="9:15">
      <c r="I312"/>
      <c r="O312"/>
    </row>
    <row r="313" spans="9:15">
      <c r="I313"/>
      <c r="O313"/>
    </row>
    <row r="314" spans="9:15">
      <c r="I314"/>
      <c r="O314"/>
    </row>
    <row r="315" spans="9:15">
      <c r="I315"/>
      <c r="O315"/>
    </row>
    <row r="316" spans="9:15">
      <c r="I316"/>
      <c r="O316"/>
    </row>
    <row r="317" spans="9:15">
      <c r="I317"/>
      <c r="O317"/>
    </row>
    <row r="318" spans="9:15">
      <c r="I318"/>
      <c r="O318"/>
    </row>
    <row r="319" spans="9:15">
      <c r="I319"/>
      <c r="O319"/>
    </row>
    <row r="320" spans="9:15">
      <c r="I320"/>
      <c r="O320"/>
    </row>
    <row r="321" spans="9:15">
      <c r="I321"/>
      <c r="O321"/>
    </row>
    <row r="322" spans="9:15">
      <c r="I322"/>
      <c r="O322"/>
    </row>
    <row r="323" spans="9:15">
      <c r="I323"/>
      <c r="O323"/>
    </row>
    <row r="324" spans="9:15">
      <c r="I324"/>
      <c r="O324"/>
    </row>
    <row r="325" spans="9:15">
      <c r="I325"/>
      <c r="O325"/>
    </row>
    <row r="326" spans="9:15">
      <c r="I326"/>
      <c r="O326"/>
    </row>
    <row r="327" spans="9:15">
      <c r="I327"/>
      <c r="O327"/>
    </row>
    <row r="328" spans="9:15">
      <c r="I328"/>
      <c r="O328"/>
    </row>
    <row r="329" spans="9:15">
      <c r="I329"/>
      <c r="O329"/>
    </row>
    <row r="330" spans="9:15">
      <c r="I330"/>
      <c r="O330"/>
    </row>
    <row r="331" spans="9:15">
      <c r="I331"/>
      <c r="O331"/>
    </row>
    <row r="332" spans="9:15">
      <c r="I332"/>
      <c r="O332"/>
    </row>
    <row r="333" spans="9:15">
      <c r="I333"/>
      <c r="O333"/>
    </row>
    <row r="334" spans="9:15">
      <c r="I334"/>
      <c r="O334"/>
    </row>
    <row r="335" spans="9:15">
      <c r="I335"/>
      <c r="O335"/>
    </row>
    <row r="336" spans="9:15">
      <c r="I336"/>
      <c r="O336"/>
    </row>
    <row r="337" spans="9:15">
      <c r="I337"/>
      <c r="O337"/>
    </row>
    <row r="338" spans="9:15">
      <c r="I338"/>
      <c r="O338"/>
    </row>
    <row r="339" spans="9:15">
      <c r="I339"/>
      <c r="O339"/>
    </row>
    <row r="340" spans="9:15">
      <c r="I340"/>
      <c r="O340"/>
    </row>
    <row r="341" spans="9:15">
      <c r="I341"/>
      <c r="O341"/>
    </row>
    <row r="342" spans="9:15">
      <c r="I342"/>
      <c r="O342"/>
    </row>
    <row r="343" spans="9:15">
      <c r="I343"/>
      <c r="O343"/>
    </row>
    <row r="344" spans="9:15">
      <c r="I344"/>
      <c r="O344"/>
    </row>
    <row r="345" spans="9:15">
      <c r="I345"/>
      <c r="O345"/>
    </row>
    <row r="346" spans="9:15">
      <c r="I346"/>
      <c r="O346"/>
    </row>
    <row r="347" spans="9:15">
      <c r="I347"/>
      <c r="O347"/>
    </row>
    <row r="348" spans="9:15">
      <c r="I348"/>
      <c r="O348"/>
    </row>
    <row r="349" spans="9:15">
      <c r="I349"/>
      <c r="O349"/>
    </row>
    <row r="350" spans="9:15">
      <c r="I350"/>
      <c r="O350"/>
    </row>
    <row r="351" spans="9:15">
      <c r="I351"/>
      <c r="O351"/>
    </row>
    <row r="352" spans="9:15">
      <c r="I352"/>
      <c r="O352"/>
    </row>
    <row r="353" spans="9:15">
      <c r="I353"/>
      <c r="O353"/>
    </row>
    <row r="354" spans="9:15">
      <c r="I354"/>
      <c r="O354"/>
    </row>
    <row r="355" spans="9:15">
      <c r="I355"/>
      <c r="O355"/>
    </row>
    <row r="356" spans="9:15">
      <c r="I356"/>
      <c r="O356"/>
    </row>
    <row r="357" spans="9:15">
      <c r="I357"/>
      <c r="O357"/>
    </row>
    <row r="358" spans="9:15">
      <c r="I358"/>
      <c r="O358"/>
    </row>
    <row r="359" spans="9:15">
      <c r="I359"/>
      <c r="O359"/>
    </row>
    <row r="360" spans="9:15">
      <c r="I360"/>
      <c r="O360"/>
    </row>
    <row r="361" spans="9:15">
      <c r="I361"/>
      <c r="O361"/>
    </row>
    <row r="362" spans="9:15">
      <c r="I362"/>
      <c r="O362"/>
    </row>
    <row r="363" spans="9:15">
      <c r="I363"/>
      <c r="O363"/>
    </row>
    <row r="364" spans="9:15">
      <c r="I364"/>
      <c r="O364"/>
    </row>
    <row r="365" spans="9:15">
      <c r="I365"/>
      <c r="O365"/>
    </row>
    <row r="366" spans="9:15">
      <c r="I366"/>
      <c r="O366"/>
    </row>
    <row r="367" spans="9:15">
      <c r="I367"/>
      <c r="O367"/>
    </row>
    <row r="368" spans="9:15">
      <c r="I368"/>
      <c r="O368"/>
    </row>
    <row r="369" spans="9:15">
      <c r="I369"/>
      <c r="O369"/>
    </row>
    <row r="370" spans="9:15">
      <c r="I370"/>
      <c r="O370"/>
    </row>
    <row r="371" spans="9:15">
      <c r="I371"/>
      <c r="O371"/>
    </row>
    <row r="372" spans="9:15">
      <c r="I372"/>
      <c r="O372"/>
    </row>
    <row r="373" spans="9:15">
      <c r="I373"/>
      <c r="O373"/>
    </row>
    <row r="374" spans="9:15">
      <c r="I374"/>
      <c r="O374"/>
    </row>
    <row r="375" spans="9:15">
      <c r="I375"/>
      <c r="O375"/>
    </row>
    <row r="376" spans="9:15">
      <c r="I376"/>
      <c r="O376"/>
    </row>
    <row r="377" spans="9:15">
      <c r="I377"/>
      <c r="O377"/>
    </row>
    <row r="378" spans="9:15">
      <c r="I378"/>
      <c r="O378"/>
    </row>
    <row r="379" spans="9:15">
      <c r="I379"/>
      <c r="O379"/>
    </row>
    <row r="380" spans="9:15">
      <c r="I380"/>
      <c r="O380"/>
    </row>
    <row r="381" spans="9:15">
      <c r="I381"/>
      <c r="O381"/>
    </row>
    <row r="382" spans="9:15">
      <c r="I382"/>
      <c r="O382"/>
    </row>
    <row r="383" spans="9:15">
      <c r="I383"/>
      <c r="O383"/>
    </row>
    <row r="384" spans="9:15">
      <c r="I384"/>
      <c r="O384"/>
    </row>
    <row r="385" spans="9:15">
      <c r="I385"/>
      <c r="O385"/>
    </row>
    <row r="386" spans="9:15">
      <c r="I386"/>
      <c r="O386"/>
    </row>
    <row r="387" spans="9:15">
      <c r="I387"/>
      <c r="O387"/>
    </row>
    <row r="388" spans="9:15">
      <c r="I388"/>
      <c r="O388"/>
    </row>
    <row r="389" spans="9:15">
      <c r="I389"/>
      <c r="O389"/>
    </row>
    <row r="390" spans="9:15">
      <c r="I390"/>
      <c r="O390"/>
    </row>
    <row r="391" spans="9:15">
      <c r="I391"/>
      <c r="O391"/>
    </row>
    <row r="392" spans="9:15">
      <c r="I392"/>
      <c r="O392"/>
    </row>
    <row r="393" spans="9:15">
      <c r="I393"/>
      <c r="O393"/>
    </row>
    <row r="394" spans="9:15">
      <c r="I394"/>
      <c r="O394"/>
    </row>
    <row r="395" spans="9:15">
      <c r="I395"/>
      <c r="O395"/>
    </row>
    <row r="396" spans="9:15">
      <c r="I396"/>
      <c r="O396"/>
    </row>
    <row r="397" spans="9:15">
      <c r="I397"/>
      <c r="O397"/>
    </row>
    <row r="398" spans="9:15">
      <c r="I398"/>
      <c r="O398"/>
    </row>
    <row r="399" spans="9:15">
      <c r="I399"/>
      <c r="O399"/>
    </row>
    <row r="400" spans="9:15">
      <c r="I400"/>
      <c r="O400"/>
    </row>
    <row r="401" spans="9:15">
      <c r="I401"/>
      <c r="O401"/>
    </row>
    <row r="402" spans="9:15">
      <c r="I402"/>
      <c r="O402"/>
    </row>
    <row r="403" spans="9:15">
      <c r="I403"/>
      <c r="O403"/>
    </row>
    <row r="404" spans="9:15">
      <c r="I404"/>
      <c r="O404"/>
    </row>
    <row r="405" spans="9:15">
      <c r="I405"/>
      <c r="O405"/>
    </row>
    <row r="406" spans="9:15">
      <c r="I406"/>
      <c r="O406"/>
    </row>
    <row r="407" spans="9:15">
      <c r="I407"/>
      <c r="O407"/>
    </row>
    <row r="408" spans="9:15">
      <c r="I408"/>
      <c r="O408"/>
    </row>
    <row r="409" spans="9:15">
      <c r="I409"/>
      <c r="O409"/>
    </row>
    <row r="410" spans="9:15">
      <c r="I410"/>
      <c r="O410"/>
    </row>
    <row r="411" spans="9:15">
      <c r="I411"/>
      <c r="O411"/>
    </row>
    <row r="412" spans="9:15">
      <c r="I412"/>
      <c r="O412"/>
    </row>
    <row r="413" spans="9:15">
      <c r="I413"/>
      <c r="O413"/>
    </row>
    <row r="414" spans="9:15">
      <c r="I414"/>
      <c r="O414"/>
    </row>
    <row r="415" spans="9:15">
      <c r="I415"/>
      <c r="O415"/>
    </row>
    <row r="416" spans="9:15">
      <c r="I416"/>
      <c r="O416"/>
    </row>
    <row r="417" spans="9:15">
      <c r="I417"/>
      <c r="O417"/>
    </row>
    <row r="418" spans="9:15">
      <c r="I418"/>
      <c r="O418"/>
    </row>
    <row r="419" spans="9:15">
      <c r="I419"/>
      <c r="O419"/>
    </row>
    <row r="420" spans="9:15">
      <c r="I420"/>
      <c r="O420"/>
    </row>
    <row r="421" spans="9:15">
      <c r="I421"/>
      <c r="O421"/>
    </row>
    <row r="422" spans="9:15">
      <c r="I422"/>
      <c r="O422"/>
    </row>
    <row r="423" spans="9:15">
      <c r="I423"/>
      <c r="O423"/>
    </row>
    <row r="424" spans="9:15">
      <c r="I424"/>
      <c r="O424"/>
    </row>
    <row r="425" spans="9:15">
      <c r="I425"/>
      <c r="O425"/>
    </row>
    <row r="426" spans="9:15">
      <c r="I426"/>
      <c r="O426"/>
    </row>
    <row r="427" spans="9:15">
      <c r="I427"/>
      <c r="O427"/>
    </row>
    <row r="428" spans="9:15">
      <c r="I428"/>
      <c r="O428"/>
    </row>
    <row r="429" spans="9:15">
      <c r="I429"/>
      <c r="O429"/>
    </row>
    <row r="430" spans="9:15">
      <c r="I430"/>
      <c r="O430"/>
    </row>
    <row r="431" spans="9:15">
      <c r="I431"/>
      <c r="O431"/>
    </row>
    <row r="432" spans="9:15">
      <c r="I432"/>
      <c r="O432"/>
    </row>
    <row r="433" spans="9:15">
      <c r="I433"/>
      <c r="O433"/>
    </row>
    <row r="434" spans="9:15">
      <c r="I434"/>
      <c r="O434"/>
    </row>
    <row r="435" spans="9:15">
      <c r="I435"/>
      <c r="O435"/>
    </row>
    <row r="436" spans="9:15">
      <c r="I436"/>
      <c r="O436"/>
    </row>
    <row r="437" spans="9:15">
      <c r="I437"/>
      <c r="O437"/>
    </row>
    <row r="438" spans="9:15">
      <c r="I438"/>
      <c r="O438"/>
    </row>
    <row r="439" spans="9:15">
      <c r="I439"/>
      <c r="O439"/>
    </row>
    <row r="440" spans="9:15">
      <c r="I440"/>
      <c r="O440"/>
    </row>
    <row r="441" spans="9:15">
      <c r="I441"/>
      <c r="O441"/>
    </row>
    <row r="442" spans="9:15">
      <c r="I442"/>
      <c r="O442"/>
    </row>
    <row r="443" spans="9:15">
      <c r="I443"/>
      <c r="O443"/>
    </row>
    <row r="444" spans="9:15">
      <c r="I444"/>
      <c r="O444"/>
    </row>
    <row r="445" spans="9:15">
      <c r="I445"/>
      <c r="O445"/>
    </row>
    <row r="446" spans="9:15">
      <c r="I446"/>
      <c r="O446"/>
    </row>
    <row r="447" spans="9:15">
      <c r="I447"/>
      <c r="O447"/>
    </row>
    <row r="448" spans="9:15">
      <c r="I448"/>
      <c r="O448"/>
    </row>
    <row r="449" spans="9:15">
      <c r="I449"/>
      <c r="O449"/>
    </row>
    <row r="450" spans="9:15">
      <c r="I450"/>
      <c r="O450"/>
    </row>
    <row r="451" spans="9:15">
      <c r="I451"/>
      <c r="O451"/>
    </row>
    <row r="452" spans="9:15">
      <c r="I452"/>
      <c r="O452"/>
    </row>
    <row r="453" spans="9:15">
      <c r="I453"/>
      <c r="O453"/>
    </row>
    <row r="454" spans="9:15">
      <c r="I454"/>
      <c r="O454"/>
    </row>
    <row r="455" spans="9:15">
      <c r="I455"/>
      <c r="O455"/>
    </row>
    <row r="456" spans="9:15">
      <c r="I456"/>
      <c r="O456"/>
    </row>
    <row r="457" spans="9:15">
      <c r="I457"/>
      <c r="O457"/>
    </row>
    <row r="458" spans="9:15">
      <c r="I458"/>
      <c r="O458"/>
    </row>
    <row r="459" spans="9:15">
      <c r="I459"/>
      <c r="O459"/>
    </row>
    <row r="460" spans="9:15">
      <c r="I460"/>
      <c r="O460"/>
    </row>
    <row r="461" spans="9:15">
      <c r="I461"/>
      <c r="O461"/>
    </row>
    <row r="462" spans="9:15">
      <c r="I462"/>
      <c r="O462"/>
    </row>
    <row r="463" spans="9:15">
      <c r="I463"/>
      <c r="O463"/>
    </row>
    <row r="464" spans="9:15">
      <c r="I464"/>
      <c r="O464"/>
    </row>
    <row r="465" spans="9:15">
      <c r="I465"/>
      <c r="O465"/>
    </row>
    <row r="466" spans="9:15">
      <c r="I466"/>
      <c r="O466"/>
    </row>
    <row r="467" spans="9:15">
      <c r="I467"/>
      <c r="O467"/>
    </row>
    <row r="468" spans="9:15">
      <c r="I468"/>
      <c r="O468"/>
    </row>
    <row r="469" spans="9:15">
      <c r="I469"/>
      <c r="O469"/>
    </row>
    <row r="470" spans="9:15">
      <c r="I470"/>
      <c r="O470"/>
    </row>
    <row r="471" spans="9:15">
      <c r="I471"/>
      <c r="O471"/>
    </row>
    <row r="472" spans="9:15">
      <c r="I472"/>
      <c r="O472"/>
    </row>
    <row r="473" spans="9:15">
      <c r="I473"/>
      <c r="O473"/>
    </row>
    <row r="474" spans="9:15">
      <c r="I474"/>
      <c r="O474"/>
    </row>
    <row r="475" spans="9:15">
      <c r="I475"/>
      <c r="O475"/>
    </row>
    <row r="476" spans="9:15">
      <c r="I476"/>
      <c r="O476"/>
    </row>
    <row r="477" spans="9:15">
      <c r="I477"/>
      <c r="O477"/>
    </row>
    <row r="478" spans="9:15">
      <c r="I478"/>
      <c r="O478"/>
    </row>
    <row r="479" spans="9:15">
      <c r="I479"/>
      <c r="O479"/>
    </row>
    <row r="480" spans="9:15">
      <c r="I480"/>
      <c r="O480"/>
    </row>
    <row r="481" spans="9:15">
      <c r="I481"/>
      <c r="O481"/>
    </row>
    <row r="482" spans="9:15">
      <c r="I482"/>
      <c r="O482"/>
    </row>
    <row r="483" spans="9:15">
      <c r="I483"/>
      <c r="O483"/>
    </row>
    <row r="484" spans="9:15">
      <c r="I484"/>
      <c r="O484"/>
    </row>
    <row r="485" spans="9:15">
      <c r="I485"/>
      <c r="O485"/>
    </row>
    <row r="486" spans="9:15">
      <c r="I486"/>
      <c r="O486"/>
    </row>
    <row r="487" spans="9:15">
      <c r="I487"/>
      <c r="O487"/>
    </row>
    <row r="488" spans="9:15">
      <c r="I488"/>
      <c r="O488"/>
    </row>
    <row r="489" spans="9:15">
      <c r="I489"/>
      <c r="O489"/>
    </row>
    <row r="490" spans="9:15">
      <c r="I490"/>
      <c r="O490"/>
    </row>
    <row r="491" spans="9:15">
      <c r="I491"/>
      <c r="O491"/>
    </row>
    <row r="492" spans="9:15">
      <c r="I492"/>
      <c r="O492"/>
    </row>
    <row r="493" spans="9:15">
      <c r="I493"/>
      <c r="O493"/>
    </row>
    <row r="494" spans="9:15">
      <c r="I494"/>
      <c r="O494"/>
    </row>
    <row r="495" spans="9:15">
      <c r="I495"/>
      <c r="O495"/>
    </row>
    <row r="496" spans="9:15">
      <c r="I496"/>
      <c r="O496"/>
    </row>
    <row r="497" spans="9:15">
      <c r="I497"/>
      <c r="O497"/>
    </row>
    <row r="498" spans="9:15">
      <c r="I498"/>
      <c r="O498"/>
    </row>
    <row r="499" spans="9:15">
      <c r="I499"/>
      <c r="O499"/>
    </row>
    <row r="500" spans="9:15">
      <c r="I500"/>
      <c r="O500"/>
    </row>
    <row r="501" spans="9:15">
      <c r="I501"/>
      <c r="O501"/>
    </row>
    <row r="502" spans="9:15">
      <c r="I502"/>
      <c r="O502"/>
    </row>
    <row r="503" spans="9:15">
      <c r="I503"/>
      <c r="O503"/>
    </row>
    <row r="504" spans="9:15">
      <c r="I504"/>
      <c r="O504"/>
    </row>
    <row r="505" spans="9:15">
      <c r="I505"/>
      <c r="O505"/>
    </row>
    <row r="506" spans="9:15">
      <c r="I506"/>
      <c r="O506"/>
    </row>
    <row r="507" spans="9:15">
      <c r="I507"/>
      <c r="O507"/>
    </row>
    <row r="508" spans="9:15">
      <c r="I508"/>
      <c r="O508"/>
    </row>
    <row r="509" spans="9:15">
      <c r="I509"/>
      <c r="O509"/>
    </row>
    <row r="510" spans="9:15">
      <c r="I510"/>
      <c r="O510"/>
    </row>
    <row r="511" spans="9:15">
      <c r="I511"/>
      <c r="O511"/>
    </row>
    <row r="512" spans="9:15">
      <c r="I512"/>
      <c r="O512"/>
    </row>
    <row r="513" spans="9:15">
      <c r="I513"/>
      <c r="O513"/>
    </row>
    <row r="514" spans="9:15">
      <c r="I514"/>
      <c r="O514"/>
    </row>
    <row r="515" spans="9:15">
      <c r="I515"/>
      <c r="O515"/>
    </row>
    <row r="516" spans="9:15">
      <c r="I516"/>
      <c r="O516"/>
    </row>
    <row r="517" spans="9:15">
      <c r="I517"/>
      <c r="O517"/>
    </row>
    <row r="518" spans="9:15">
      <c r="I518"/>
      <c r="O518"/>
    </row>
    <row r="519" spans="9:15">
      <c r="I519"/>
      <c r="O519"/>
    </row>
    <row r="520" spans="9:15">
      <c r="I520"/>
      <c r="O520"/>
    </row>
    <row r="521" spans="9:15">
      <c r="I521"/>
      <c r="O521"/>
    </row>
    <row r="522" spans="9:15">
      <c r="I522"/>
      <c r="O522"/>
    </row>
    <row r="523" spans="9:15">
      <c r="I523"/>
      <c r="O523"/>
    </row>
    <row r="524" spans="9:15">
      <c r="I524"/>
      <c r="O524"/>
    </row>
    <row r="525" spans="9:15">
      <c r="I525"/>
      <c r="O525"/>
    </row>
    <row r="526" spans="9:15">
      <c r="I526"/>
      <c r="O526"/>
    </row>
    <row r="527" spans="9:15">
      <c r="I527"/>
      <c r="O527"/>
    </row>
    <row r="528" spans="9:15">
      <c r="I528"/>
      <c r="O528"/>
    </row>
    <row r="529" spans="9:15">
      <c r="I529"/>
      <c r="O529"/>
    </row>
    <row r="530" spans="9:15">
      <c r="I530"/>
      <c r="O530"/>
    </row>
    <row r="531" spans="9:15">
      <c r="I531"/>
      <c r="O531"/>
    </row>
    <row r="532" spans="9:15">
      <c r="I532"/>
      <c r="O532"/>
    </row>
    <row r="533" spans="9:15">
      <c r="I533"/>
      <c r="O533"/>
    </row>
    <row r="534" spans="9:15">
      <c r="I534"/>
      <c r="O534"/>
    </row>
    <row r="535" spans="9:15">
      <c r="I535"/>
      <c r="O535"/>
    </row>
    <row r="536" spans="9:15">
      <c r="I536"/>
      <c r="O536"/>
    </row>
    <row r="537" spans="9:15">
      <c r="I537"/>
      <c r="O537"/>
    </row>
    <row r="538" spans="9:15">
      <c r="I538"/>
      <c r="O538"/>
    </row>
    <row r="539" spans="9:15">
      <c r="I539"/>
      <c r="O539"/>
    </row>
    <row r="540" spans="9:15">
      <c r="I540"/>
      <c r="O540"/>
    </row>
    <row r="541" spans="9:15">
      <c r="I541"/>
      <c r="O541"/>
    </row>
    <row r="542" spans="9:15">
      <c r="I542"/>
      <c r="O542"/>
    </row>
    <row r="543" spans="9:15">
      <c r="I543"/>
      <c r="O543"/>
    </row>
    <row r="544" spans="9:15">
      <c r="I544"/>
      <c r="O544"/>
    </row>
    <row r="545" spans="9:15">
      <c r="I545"/>
      <c r="O545"/>
    </row>
    <row r="546" spans="9:15">
      <c r="I546"/>
      <c r="O546"/>
    </row>
    <row r="547" spans="9:15">
      <c r="I547"/>
      <c r="O547"/>
    </row>
    <row r="548" spans="9:15">
      <c r="I548"/>
      <c r="O548"/>
    </row>
    <row r="549" spans="9:15">
      <c r="I549"/>
      <c r="O549"/>
    </row>
    <row r="550" spans="9:15">
      <c r="I550"/>
      <c r="O550"/>
    </row>
    <row r="551" spans="9:15">
      <c r="I551"/>
      <c r="O551"/>
    </row>
    <row r="552" spans="9:15">
      <c r="I552"/>
      <c r="O552"/>
    </row>
    <row r="553" spans="9:15">
      <c r="I553"/>
      <c r="O553"/>
    </row>
    <row r="554" spans="9:15">
      <c r="I554"/>
      <c r="O554"/>
    </row>
    <row r="555" spans="9:15">
      <c r="I555"/>
      <c r="O555"/>
    </row>
    <row r="556" spans="9:15">
      <c r="I556"/>
      <c r="O556"/>
    </row>
    <row r="557" spans="9:15">
      <c r="I557"/>
      <c r="O557"/>
    </row>
    <row r="558" spans="9:15">
      <c r="I558"/>
      <c r="O558"/>
    </row>
    <row r="559" spans="9:15">
      <c r="I559"/>
      <c r="O559"/>
    </row>
    <row r="560" spans="9:15">
      <c r="I560"/>
      <c r="O560"/>
    </row>
    <row r="561" spans="9:15">
      <c r="I561"/>
      <c r="O561"/>
    </row>
    <row r="562" spans="9:15">
      <c r="I562"/>
      <c r="O562"/>
    </row>
    <row r="563" spans="9:15">
      <c r="I563"/>
      <c r="O563"/>
    </row>
    <row r="564" spans="9:15">
      <c r="I564"/>
      <c r="O564"/>
    </row>
    <row r="565" spans="9:15">
      <c r="I565"/>
      <c r="O565"/>
    </row>
    <row r="566" spans="9:15">
      <c r="I566"/>
      <c r="O566"/>
    </row>
    <row r="567" spans="9:15">
      <c r="I567"/>
      <c r="O567"/>
    </row>
    <row r="568" spans="9:15">
      <c r="I568"/>
      <c r="O568"/>
    </row>
    <row r="569" spans="9:15">
      <c r="I569"/>
      <c r="O569"/>
    </row>
    <row r="570" spans="9:15">
      <c r="I570"/>
      <c r="O570"/>
    </row>
    <row r="571" spans="9:15">
      <c r="I571"/>
      <c r="O571"/>
    </row>
    <row r="572" spans="9:15">
      <c r="I572"/>
      <c r="O572"/>
    </row>
    <row r="573" spans="9:15">
      <c r="I573"/>
      <c r="O573"/>
    </row>
    <row r="574" spans="9:15">
      <c r="I574"/>
      <c r="O574"/>
    </row>
    <row r="575" spans="9:15">
      <c r="I575"/>
      <c r="O575"/>
    </row>
    <row r="576" spans="9:15">
      <c r="I576"/>
      <c r="O576"/>
    </row>
    <row r="577" spans="9:15">
      <c r="I577"/>
      <c r="O577"/>
    </row>
    <row r="578" spans="9:15">
      <c r="I578"/>
      <c r="O578"/>
    </row>
    <row r="579" spans="9:15">
      <c r="I579"/>
      <c r="O579"/>
    </row>
    <row r="580" spans="9:15">
      <c r="I580"/>
      <c r="O580"/>
    </row>
    <row r="581" spans="9:15">
      <c r="I581"/>
      <c r="O581"/>
    </row>
    <row r="582" spans="9:15">
      <c r="I582"/>
      <c r="O582"/>
    </row>
    <row r="583" spans="9:15">
      <c r="I583"/>
      <c r="O583"/>
    </row>
    <row r="584" spans="9:15">
      <c r="I584"/>
      <c r="O584"/>
    </row>
    <row r="585" spans="9:15">
      <c r="I585"/>
      <c r="O585"/>
    </row>
    <row r="586" spans="9:15">
      <c r="I586"/>
      <c r="O586"/>
    </row>
    <row r="587" spans="9:15">
      <c r="I587"/>
      <c r="O587"/>
    </row>
    <row r="588" spans="9:15">
      <c r="I588"/>
      <c r="O588"/>
    </row>
    <row r="589" spans="9:15">
      <c r="I589"/>
      <c r="O589"/>
    </row>
    <row r="590" spans="9:15">
      <c r="I590"/>
      <c r="O590"/>
    </row>
    <row r="591" spans="9:15">
      <c r="I591"/>
      <c r="O591"/>
    </row>
    <row r="592" spans="9:15">
      <c r="I592"/>
      <c r="O592"/>
    </row>
    <row r="593" spans="9:15">
      <c r="I593"/>
      <c r="O593"/>
    </row>
    <row r="594" spans="9:15">
      <c r="I594"/>
      <c r="O594"/>
    </row>
    <row r="595" spans="9:15">
      <c r="I595"/>
      <c r="O595"/>
    </row>
    <row r="596" spans="9:15">
      <c r="I596"/>
      <c r="O596"/>
    </row>
    <row r="597" spans="9:15">
      <c r="I597"/>
      <c r="O597"/>
    </row>
    <row r="598" spans="9:15">
      <c r="I598"/>
      <c r="O598"/>
    </row>
    <row r="599" spans="9:15">
      <c r="I599"/>
      <c r="O599"/>
    </row>
    <row r="600" spans="9:15">
      <c r="I600"/>
      <c r="O600"/>
    </row>
    <row r="601" spans="9:15">
      <c r="I601"/>
      <c r="O601"/>
    </row>
    <row r="602" spans="9:15">
      <c r="I602"/>
      <c r="O602"/>
    </row>
    <row r="603" spans="9:15">
      <c r="I603"/>
      <c r="O603"/>
    </row>
    <row r="604" spans="9:15">
      <c r="I604"/>
      <c r="O604"/>
    </row>
    <row r="605" spans="9:15">
      <c r="I605"/>
      <c r="O605"/>
    </row>
    <row r="606" spans="9:15">
      <c r="I606"/>
      <c r="O606"/>
    </row>
    <row r="607" spans="9:15">
      <c r="I607"/>
      <c r="O607"/>
    </row>
    <row r="608" spans="9:15">
      <c r="I608"/>
      <c r="O608"/>
    </row>
    <row r="609" spans="9:15">
      <c r="I609"/>
      <c r="O609"/>
    </row>
    <row r="610" spans="9:15">
      <c r="I610"/>
      <c r="O610"/>
    </row>
    <row r="611" spans="9:15">
      <c r="I611"/>
      <c r="O611"/>
    </row>
    <row r="612" spans="9:15">
      <c r="I612"/>
      <c r="O612"/>
    </row>
    <row r="613" spans="9:15">
      <c r="I613"/>
      <c r="O613"/>
    </row>
    <row r="614" spans="9:15">
      <c r="I614"/>
      <c r="O614"/>
    </row>
    <row r="615" spans="9:15">
      <c r="I615"/>
      <c r="O615"/>
    </row>
    <row r="616" spans="9:15">
      <c r="I616"/>
      <c r="O616"/>
    </row>
    <row r="617" spans="9:15">
      <c r="I617"/>
      <c r="O617"/>
    </row>
    <row r="618" spans="9:15">
      <c r="I618"/>
      <c r="O618"/>
    </row>
    <row r="619" spans="9:15">
      <c r="I619"/>
      <c r="O619"/>
    </row>
    <row r="620" spans="9:15">
      <c r="I620"/>
      <c r="O620"/>
    </row>
    <row r="621" spans="9:15">
      <c r="I621"/>
      <c r="O621"/>
    </row>
    <row r="622" spans="9:15">
      <c r="I622"/>
      <c r="O622"/>
    </row>
    <row r="623" spans="9:15">
      <c r="I623"/>
      <c r="O623"/>
    </row>
    <row r="624" spans="9:15">
      <c r="I624"/>
      <c r="O624"/>
    </row>
    <row r="625" spans="9:15">
      <c r="I625"/>
      <c r="O625"/>
    </row>
    <row r="626" spans="9:15">
      <c r="I626"/>
      <c r="O626"/>
    </row>
    <row r="627" spans="9:15">
      <c r="I627"/>
      <c r="O627"/>
    </row>
    <row r="628" spans="9:15">
      <c r="I628"/>
      <c r="O628"/>
    </row>
    <row r="629" spans="9:15">
      <c r="I629"/>
      <c r="O629"/>
    </row>
    <row r="630" spans="9:15">
      <c r="I630"/>
      <c r="O630"/>
    </row>
    <row r="631" spans="9:15">
      <c r="I631"/>
      <c r="O631"/>
    </row>
    <row r="632" spans="9:15">
      <c r="I632"/>
      <c r="O632"/>
    </row>
    <row r="633" spans="9:15">
      <c r="I633"/>
      <c r="O633"/>
    </row>
    <row r="634" spans="9:15">
      <c r="I634"/>
      <c r="O634"/>
    </row>
    <row r="635" spans="9:15">
      <c r="I635"/>
      <c r="O635"/>
    </row>
    <row r="636" spans="9:15">
      <c r="I636"/>
      <c r="O636"/>
    </row>
    <row r="637" spans="9:15">
      <c r="I637"/>
      <c r="O637"/>
    </row>
    <row r="638" spans="9:15">
      <c r="I638"/>
      <c r="O638"/>
    </row>
    <row r="639" spans="9:15">
      <c r="I639"/>
      <c r="O639"/>
    </row>
    <row r="640" spans="9:15">
      <c r="I640"/>
      <c r="O640"/>
    </row>
    <row r="641" spans="9:15">
      <c r="I641"/>
      <c r="O641"/>
    </row>
    <row r="642" spans="9:15">
      <c r="I642"/>
      <c r="O642"/>
    </row>
    <row r="643" spans="9:15">
      <c r="I643"/>
      <c r="O643"/>
    </row>
    <row r="644" spans="9:15">
      <c r="I644"/>
      <c r="O644"/>
    </row>
    <row r="645" spans="9:15">
      <c r="I645"/>
      <c r="O645"/>
    </row>
    <row r="646" spans="9:15">
      <c r="I646"/>
      <c r="O646"/>
    </row>
    <row r="647" spans="9:15">
      <c r="I647"/>
      <c r="O647"/>
    </row>
    <row r="648" spans="9:15">
      <c r="I648"/>
      <c r="O648"/>
    </row>
    <row r="649" spans="9:15">
      <c r="I649"/>
      <c r="O649"/>
    </row>
    <row r="650" spans="9:15">
      <c r="I650"/>
      <c r="O650"/>
    </row>
    <row r="651" spans="9:15">
      <c r="I651"/>
      <c r="O651"/>
    </row>
    <row r="652" spans="9:15">
      <c r="I652"/>
      <c r="O652"/>
    </row>
    <row r="653" spans="9:15">
      <c r="I653"/>
      <c r="O653"/>
    </row>
    <row r="654" spans="9:15">
      <c r="I654"/>
      <c r="O654"/>
    </row>
    <row r="655" spans="9:15">
      <c r="I655"/>
      <c r="O655"/>
    </row>
    <row r="656" spans="9:15">
      <c r="I656"/>
      <c r="O656"/>
    </row>
    <row r="657" spans="9:15">
      <c r="I657"/>
      <c r="O657"/>
    </row>
    <row r="658" spans="9:15">
      <c r="I658"/>
      <c r="O658"/>
    </row>
    <row r="659" spans="9:15">
      <c r="I659"/>
      <c r="O659"/>
    </row>
    <row r="660" spans="9:15">
      <c r="I660"/>
      <c r="O660"/>
    </row>
    <row r="661" spans="9:15">
      <c r="I661"/>
      <c r="O661"/>
    </row>
    <row r="662" spans="9:15">
      <c r="I662"/>
      <c r="O662"/>
    </row>
    <row r="663" spans="9:15">
      <c r="I663"/>
      <c r="O663"/>
    </row>
    <row r="664" spans="9:15">
      <c r="I664"/>
      <c r="O664"/>
    </row>
    <row r="665" spans="9:15">
      <c r="I665"/>
      <c r="O665"/>
    </row>
    <row r="666" spans="9:15">
      <c r="I666"/>
      <c r="O666"/>
    </row>
    <row r="667" spans="9:15">
      <c r="I667"/>
      <c r="O667"/>
    </row>
    <row r="668" spans="9:15">
      <c r="I668"/>
      <c r="O668"/>
    </row>
    <row r="669" spans="9:15">
      <c r="I669"/>
      <c r="O669"/>
    </row>
    <row r="670" spans="9:15">
      <c r="I670"/>
      <c r="O670"/>
    </row>
    <row r="671" spans="9:15">
      <c r="I671"/>
      <c r="O671"/>
    </row>
    <row r="672" spans="9:15">
      <c r="I672"/>
      <c r="O672"/>
    </row>
    <row r="673" spans="9:15">
      <c r="I673"/>
      <c r="O673"/>
    </row>
    <row r="674" spans="9:15">
      <c r="I674"/>
      <c r="O674"/>
    </row>
    <row r="675" spans="9:15">
      <c r="I675"/>
      <c r="O675"/>
    </row>
    <row r="676" spans="9:15">
      <c r="I676"/>
      <c r="O676"/>
    </row>
    <row r="677" spans="9:15">
      <c r="I677"/>
      <c r="O677"/>
    </row>
    <row r="678" spans="9:15">
      <c r="I678"/>
      <c r="O678"/>
    </row>
    <row r="679" spans="9:15">
      <c r="I679"/>
      <c r="O679"/>
    </row>
    <row r="680" spans="9:15">
      <c r="I680"/>
      <c r="O680"/>
    </row>
    <row r="681" spans="9:15">
      <c r="I681"/>
      <c r="O681"/>
    </row>
    <row r="682" spans="9:15">
      <c r="I682"/>
      <c r="O682"/>
    </row>
    <row r="683" spans="9:15">
      <c r="I683"/>
      <c r="O683"/>
    </row>
    <row r="684" spans="9:15">
      <c r="I684"/>
      <c r="O684"/>
    </row>
    <row r="685" spans="9:15">
      <c r="I685"/>
      <c r="O685"/>
    </row>
    <row r="686" spans="9:15">
      <c r="I686"/>
      <c r="O686"/>
    </row>
    <row r="687" spans="9:15">
      <c r="I687"/>
      <c r="O687"/>
    </row>
    <row r="688" spans="9:15">
      <c r="I688"/>
      <c r="O688"/>
    </row>
    <row r="689" spans="9:15">
      <c r="I689"/>
      <c r="O689"/>
    </row>
    <row r="690" spans="9:15">
      <c r="I690"/>
      <c r="O690"/>
    </row>
    <row r="691" spans="9:15">
      <c r="I691"/>
      <c r="O691"/>
    </row>
    <row r="692" spans="9:15">
      <c r="I692"/>
      <c r="O692"/>
    </row>
    <row r="693" spans="9:15">
      <c r="I693"/>
      <c r="O693"/>
    </row>
    <row r="694" spans="9:15">
      <c r="I694"/>
      <c r="O694"/>
    </row>
    <row r="695" spans="9:15">
      <c r="I695"/>
      <c r="O695"/>
    </row>
    <row r="696" spans="9:15">
      <c r="I696"/>
      <c r="O696"/>
    </row>
    <row r="697" spans="9:15">
      <c r="I697"/>
      <c r="O697"/>
    </row>
    <row r="698" spans="9:15">
      <c r="I698"/>
      <c r="O698"/>
    </row>
    <row r="699" spans="9:15">
      <c r="I699"/>
      <c r="O699"/>
    </row>
    <row r="700" spans="9:15">
      <c r="I700"/>
      <c r="O700"/>
    </row>
    <row r="701" spans="9:15">
      <c r="I701"/>
      <c r="O701"/>
    </row>
    <row r="702" spans="9:15">
      <c r="I702"/>
      <c r="O702"/>
    </row>
    <row r="703" spans="9:15">
      <c r="I703"/>
      <c r="O703"/>
    </row>
    <row r="704" spans="9:15">
      <c r="I704"/>
      <c r="O704"/>
    </row>
    <row r="705" spans="9:15">
      <c r="I705"/>
      <c r="O705"/>
    </row>
    <row r="706" spans="9:15">
      <c r="I706"/>
      <c r="O706"/>
    </row>
    <row r="707" spans="9:15">
      <c r="I707"/>
      <c r="O707"/>
    </row>
    <row r="708" spans="9:15">
      <c r="I708"/>
      <c r="O708"/>
    </row>
    <row r="709" spans="9:15">
      <c r="I709"/>
      <c r="O709"/>
    </row>
    <row r="710" spans="9:15">
      <c r="I710"/>
      <c r="O710"/>
    </row>
    <row r="711" spans="9:15">
      <c r="I711"/>
      <c r="O711"/>
    </row>
    <row r="712" spans="9:15">
      <c r="I712"/>
      <c r="O712"/>
    </row>
    <row r="713" spans="9:15">
      <c r="I713"/>
      <c r="O713"/>
    </row>
    <row r="714" spans="9:15">
      <c r="I714"/>
      <c r="O714"/>
    </row>
    <row r="715" spans="9:15">
      <c r="I715"/>
      <c r="O715"/>
    </row>
    <row r="716" spans="9:15">
      <c r="I716"/>
      <c r="O716"/>
    </row>
    <row r="717" spans="9:15">
      <c r="I717"/>
      <c r="O717"/>
    </row>
    <row r="718" spans="9:15">
      <c r="I718"/>
      <c r="O718"/>
    </row>
    <row r="719" spans="9:15">
      <c r="I719"/>
      <c r="O719"/>
    </row>
    <row r="720" spans="9:15">
      <c r="I720"/>
      <c r="O720"/>
    </row>
    <row r="721" spans="9:15">
      <c r="I721"/>
      <c r="O721"/>
    </row>
    <row r="722" spans="9:15">
      <c r="I722"/>
      <c r="O722"/>
    </row>
    <row r="723" spans="9:15">
      <c r="I723"/>
      <c r="O723"/>
    </row>
    <row r="724" spans="9:15">
      <c r="I724"/>
      <c r="O724"/>
    </row>
    <row r="725" spans="9:15">
      <c r="I725"/>
      <c r="O725"/>
    </row>
    <row r="726" spans="9:15">
      <c r="I726"/>
      <c r="O726"/>
    </row>
    <row r="727" spans="9:15">
      <c r="I727"/>
      <c r="O727"/>
    </row>
    <row r="728" spans="9:15">
      <c r="I728"/>
      <c r="O728"/>
    </row>
    <row r="729" spans="9:15">
      <c r="I729"/>
      <c r="O729"/>
    </row>
    <row r="730" spans="9:15">
      <c r="I730"/>
      <c r="O730"/>
    </row>
    <row r="731" spans="9:15">
      <c r="I731"/>
      <c r="O731"/>
    </row>
    <row r="732" spans="9:15">
      <c r="I732"/>
      <c r="O732"/>
    </row>
    <row r="733" spans="9:15">
      <c r="I733"/>
      <c r="O733"/>
    </row>
    <row r="734" spans="9:15">
      <c r="I734"/>
      <c r="O734"/>
    </row>
    <row r="735" spans="9:15">
      <c r="I735"/>
      <c r="O735"/>
    </row>
    <row r="736" spans="9:15">
      <c r="I736"/>
      <c r="O736"/>
    </row>
    <row r="737" spans="9:15">
      <c r="I737"/>
      <c r="O737"/>
    </row>
    <row r="738" spans="9:15">
      <c r="I738"/>
      <c r="O738"/>
    </row>
    <row r="739" spans="9:15">
      <c r="I739"/>
      <c r="O739"/>
    </row>
    <row r="740" spans="9:15">
      <c r="I740"/>
      <c r="O740"/>
    </row>
    <row r="741" spans="9:15">
      <c r="I741"/>
      <c r="O741"/>
    </row>
    <row r="742" spans="9:15">
      <c r="I742"/>
      <c r="O742"/>
    </row>
    <row r="743" spans="9:15">
      <c r="I743"/>
      <c r="O743"/>
    </row>
    <row r="744" spans="9:15">
      <c r="I744"/>
      <c r="O744"/>
    </row>
    <row r="745" spans="9:15">
      <c r="I745"/>
      <c r="O745"/>
    </row>
    <row r="746" spans="9:15">
      <c r="I746"/>
      <c r="O746"/>
    </row>
    <row r="747" spans="9:15">
      <c r="I747"/>
      <c r="O747"/>
    </row>
    <row r="748" spans="9:15">
      <c r="I748"/>
      <c r="O748"/>
    </row>
    <row r="749" spans="9:15">
      <c r="I749"/>
      <c r="O749"/>
    </row>
    <row r="750" spans="9:15">
      <c r="I750"/>
      <c r="O750"/>
    </row>
    <row r="751" spans="9:15">
      <c r="I751"/>
      <c r="O751"/>
    </row>
    <row r="752" spans="9:15">
      <c r="I752"/>
      <c r="O752"/>
    </row>
    <row r="753" spans="9:15">
      <c r="I753"/>
      <c r="O753"/>
    </row>
    <row r="754" spans="9:15">
      <c r="I754"/>
      <c r="O754"/>
    </row>
    <row r="755" spans="9:15">
      <c r="I755"/>
      <c r="O755"/>
    </row>
    <row r="756" spans="9:15">
      <c r="I756"/>
      <c r="O756"/>
    </row>
    <row r="757" spans="9:15">
      <c r="I757"/>
      <c r="O757"/>
    </row>
    <row r="758" spans="9:15">
      <c r="I758"/>
      <c r="O758"/>
    </row>
    <row r="759" spans="9:15">
      <c r="I759"/>
      <c r="O759"/>
    </row>
    <row r="760" spans="9:15">
      <c r="I760"/>
      <c r="O760"/>
    </row>
    <row r="761" spans="9:15">
      <c r="I761"/>
      <c r="O761"/>
    </row>
    <row r="762" spans="9:15">
      <c r="I762"/>
      <c r="O762"/>
    </row>
    <row r="763" spans="9:15">
      <c r="I763"/>
      <c r="O763"/>
    </row>
    <row r="764" spans="9:15">
      <c r="I764"/>
      <c r="O764"/>
    </row>
    <row r="765" spans="9:15">
      <c r="I765"/>
      <c r="O765"/>
    </row>
    <row r="766" spans="9:15">
      <c r="I766"/>
      <c r="O766"/>
    </row>
    <row r="767" spans="9:15">
      <c r="I767"/>
      <c r="O767"/>
    </row>
    <row r="768" spans="9:15">
      <c r="I768"/>
      <c r="O768"/>
    </row>
    <row r="769" spans="9:15">
      <c r="I769"/>
      <c r="O769"/>
    </row>
    <row r="770" spans="9:15">
      <c r="I770"/>
      <c r="O770"/>
    </row>
    <row r="771" spans="9:15">
      <c r="I771"/>
      <c r="O771"/>
    </row>
    <row r="772" spans="9:15">
      <c r="I772"/>
      <c r="O772"/>
    </row>
    <row r="773" spans="9:15">
      <c r="I773"/>
      <c r="O773"/>
    </row>
    <row r="774" spans="9:15">
      <c r="I774"/>
      <c r="O774"/>
    </row>
    <row r="775" spans="9:15">
      <c r="I775"/>
      <c r="O775"/>
    </row>
    <row r="776" spans="9:15">
      <c r="I776"/>
      <c r="O776"/>
    </row>
    <row r="777" spans="9:15">
      <c r="I777"/>
      <c r="O777"/>
    </row>
    <row r="778" spans="9:15">
      <c r="I778"/>
      <c r="O778"/>
    </row>
    <row r="779" spans="9:15">
      <c r="I779"/>
      <c r="O779"/>
    </row>
    <row r="780" spans="9:15">
      <c r="I780"/>
      <c r="O780"/>
    </row>
    <row r="781" spans="9:15">
      <c r="I781"/>
      <c r="O781"/>
    </row>
    <row r="782" spans="9:15">
      <c r="I782"/>
      <c r="O782"/>
    </row>
    <row r="783" spans="9:15">
      <c r="I783"/>
      <c r="O783"/>
    </row>
    <row r="784" spans="9:15">
      <c r="I784"/>
      <c r="O784"/>
    </row>
    <row r="785" spans="9:15">
      <c r="I785"/>
      <c r="O785"/>
    </row>
    <row r="786" spans="9:15">
      <c r="I786"/>
      <c r="O786"/>
    </row>
    <row r="787" spans="9:15">
      <c r="I787"/>
      <c r="O787"/>
    </row>
    <row r="788" spans="9:15">
      <c r="I788"/>
      <c r="O788"/>
    </row>
    <row r="789" spans="9:15">
      <c r="I789"/>
      <c r="O789"/>
    </row>
    <row r="790" spans="9:15">
      <c r="I790"/>
      <c r="O790"/>
    </row>
    <row r="791" spans="9:15">
      <c r="I791"/>
      <c r="O791"/>
    </row>
    <row r="792" spans="9:15">
      <c r="I792"/>
      <c r="O792"/>
    </row>
    <row r="793" spans="9:15">
      <c r="I793"/>
      <c r="O793"/>
    </row>
    <row r="794" spans="9:15">
      <c r="I794"/>
      <c r="O794"/>
    </row>
    <row r="795" spans="9:15">
      <c r="I795"/>
      <c r="O795"/>
    </row>
    <row r="796" spans="9:15">
      <c r="I796"/>
      <c r="O796"/>
    </row>
    <row r="797" spans="9:15">
      <c r="I797"/>
      <c r="O797"/>
    </row>
    <row r="798" spans="9:15">
      <c r="I798"/>
      <c r="O798"/>
    </row>
    <row r="799" spans="9:15">
      <c r="I799"/>
      <c r="O799"/>
    </row>
    <row r="800" spans="9:15">
      <c r="I800"/>
      <c r="O800"/>
    </row>
    <row r="801" spans="9:15">
      <c r="I801"/>
      <c r="O801"/>
    </row>
    <row r="802" spans="9:15">
      <c r="I802"/>
      <c r="O802"/>
    </row>
    <row r="803" spans="9:15">
      <c r="I803"/>
      <c r="O803"/>
    </row>
    <row r="804" spans="9:15">
      <c r="I804"/>
      <c r="O804"/>
    </row>
    <row r="805" spans="9:15">
      <c r="I805"/>
      <c r="O805"/>
    </row>
    <row r="806" spans="9:15">
      <c r="I806"/>
      <c r="O806"/>
    </row>
    <row r="807" spans="9:15">
      <c r="I807"/>
      <c r="O807"/>
    </row>
    <row r="808" spans="9:15">
      <c r="I808"/>
      <c r="O808"/>
    </row>
    <row r="809" spans="9:15">
      <c r="I809"/>
      <c r="O809"/>
    </row>
    <row r="810" spans="9:15">
      <c r="I810"/>
      <c r="O810"/>
    </row>
    <row r="811" spans="9:15">
      <c r="I811"/>
      <c r="O811"/>
    </row>
    <row r="812" spans="9:15">
      <c r="I812"/>
      <c r="O812"/>
    </row>
    <row r="813" spans="9:15">
      <c r="I813"/>
      <c r="O813"/>
    </row>
    <row r="814" spans="9:15">
      <c r="I814"/>
      <c r="O814"/>
    </row>
    <row r="815" spans="9:15">
      <c r="I815"/>
      <c r="O815"/>
    </row>
    <row r="816" spans="9:15">
      <c r="I816"/>
      <c r="O816"/>
    </row>
    <row r="817" spans="9:15">
      <c r="I817"/>
      <c r="O817"/>
    </row>
    <row r="818" spans="9:15">
      <c r="I818"/>
      <c r="O818"/>
    </row>
    <row r="819" spans="9:15">
      <c r="I819"/>
      <c r="O819"/>
    </row>
    <row r="820" spans="9:15">
      <c r="I820"/>
      <c r="O820"/>
    </row>
    <row r="821" spans="9:15">
      <c r="I821"/>
      <c r="O821"/>
    </row>
    <row r="822" spans="9:15">
      <c r="I822"/>
      <c r="O822"/>
    </row>
    <row r="823" spans="9:15">
      <c r="I823"/>
      <c r="O823"/>
    </row>
    <row r="824" spans="9:15">
      <c r="I824"/>
      <c r="O824"/>
    </row>
    <row r="825" spans="9:15">
      <c r="I825"/>
      <c r="O825"/>
    </row>
    <row r="826" spans="9:15">
      <c r="I826"/>
      <c r="O826"/>
    </row>
    <row r="827" spans="9:15">
      <c r="I827"/>
      <c r="O827"/>
    </row>
    <row r="828" spans="9:15">
      <c r="I828"/>
      <c r="O828"/>
    </row>
    <row r="829" spans="9:15">
      <c r="I829"/>
      <c r="O829"/>
    </row>
    <row r="830" spans="9:15">
      <c r="I830"/>
      <c r="O830"/>
    </row>
    <row r="831" spans="9:15">
      <c r="I831"/>
      <c r="O831"/>
    </row>
    <row r="832" spans="9:15">
      <c r="I832"/>
      <c r="O832"/>
    </row>
    <row r="833" spans="9:15">
      <c r="I833"/>
      <c r="O833"/>
    </row>
    <row r="834" spans="9:15">
      <c r="I834"/>
      <c r="O834"/>
    </row>
    <row r="835" spans="9:15">
      <c r="I835"/>
      <c r="O835"/>
    </row>
    <row r="836" spans="9:15">
      <c r="I836"/>
      <c r="O836"/>
    </row>
    <row r="837" spans="9:15">
      <c r="I837"/>
      <c r="O837"/>
    </row>
    <row r="838" spans="9:15">
      <c r="I838"/>
      <c r="O838"/>
    </row>
    <row r="839" spans="9:15">
      <c r="I839"/>
      <c r="O839"/>
    </row>
    <row r="840" spans="9:15">
      <c r="I840"/>
      <c r="O840"/>
    </row>
    <row r="841" spans="9:15">
      <c r="I841"/>
      <c r="O841"/>
    </row>
    <row r="842" spans="9:15">
      <c r="I842"/>
    </row>
    <row r="843" spans="9:15">
      <c r="I843"/>
    </row>
    <row r="844" spans="9:15">
      <c r="I844"/>
    </row>
    <row r="845" spans="9:15">
      <c r="I845"/>
    </row>
    <row r="846" spans="9:15">
      <c r="I846"/>
    </row>
    <row r="847" spans="9:15">
      <c r="I847"/>
    </row>
    <row r="848" spans="9:15">
      <c r="I848"/>
    </row>
    <row r="849" spans="9:9">
      <c r="I849"/>
    </row>
    <row r="850" spans="9:9">
      <c r="I850"/>
    </row>
    <row r="851" spans="9:9">
      <c r="I851"/>
    </row>
    <row r="852" spans="9:9">
      <c r="I852"/>
    </row>
    <row r="853" spans="9:9">
      <c r="I853"/>
    </row>
    <row r="854" spans="9:9">
      <c r="I854"/>
    </row>
    <row r="855" spans="9:9">
      <c r="I855"/>
    </row>
    <row r="856" spans="9:9">
      <c r="I856"/>
    </row>
    <row r="857" spans="9:9">
      <c r="I857"/>
    </row>
    <row r="858" spans="9:9">
      <c r="I858"/>
    </row>
    <row r="859" spans="9:9">
      <c r="I859"/>
    </row>
    <row r="860" spans="9:9">
      <c r="I860"/>
    </row>
    <row r="861" spans="9:9">
      <c r="I861"/>
    </row>
    <row r="862" spans="9:9">
      <c r="I862"/>
    </row>
    <row r="863" spans="9:9">
      <c r="I863"/>
    </row>
    <row r="864" spans="9:9">
      <c r="I864"/>
    </row>
    <row r="865" spans="9:9">
      <c r="I865"/>
    </row>
    <row r="866" spans="9:9">
      <c r="I866"/>
    </row>
    <row r="867" spans="9:9">
      <c r="I867"/>
    </row>
    <row r="868" spans="9:9">
      <c r="I868"/>
    </row>
    <row r="869" spans="9:9">
      <c r="I869"/>
    </row>
    <row r="870" spans="9:9">
      <c r="I870"/>
    </row>
    <row r="871" spans="9:9">
      <c r="I871"/>
    </row>
  </sheetData>
  <conditionalFormatting pivot="1" sqref="O22:O26">
    <cfRule type="cellIs" dxfId="70" priority="1" operator="greaterThan">
      <formula>$O$17</formula>
    </cfRule>
  </conditionalFormatting>
  <printOptions horizontalCentered="1" verticalCentered="1"/>
  <pageMargins left="0.19685039370078738" right="0.19685039370078738" top="0.31496062992125989" bottom="0.31496062992125989" header="0.31496062992125984" footer="0.31496062992125984"/>
  <pageSetup paperSize="9" scale="65" orientation="landscape" r:id="rId5"/>
  <headerFooter>
    <oddFooter>&amp;R[Page] de &amp;N</oddFooter>
  </headerFooter>
  <drawing r:id="rId6"/>
  <extLst>
    <ext xmlns:x14="http://schemas.microsoft.com/office/spreadsheetml/2009/9/main" uri="{A8765BA9-456A-4dab-B4F3-ACF838C121DE}">
      <x14:slicerList>
        <x14:slicer r:id="rId7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U5995"/>
  <sheetViews>
    <sheetView showGridLines="0" showRowColHeaders="0" workbookViewId="0">
      <pane ySplit="1" topLeftCell="A2" activePane="bottomLeft" state="frozen"/>
      <selection pane="bottomLeft" activeCell="I38" sqref="I38"/>
    </sheetView>
  </sheetViews>
  <sheetFormatPr baseColWidth="10" defaultRowHeight="15"/>
  <cols>
    <col min="1" max="1" width="9.5703125" style="6" bestFit="1" customWidth="1"/>
    <col min="2" max="2" width="20.5703125" style="6" customWidth="1"/>
    <col min="3" max="3" width="51.42578125" style="32" bestFit="1" customWidth="1"/>
    <col min="4" max="4" width="8.85546875" style="32" bestFit="1" customWidth="1"/>
    <col min="5" max="5" width="13.28515625" style="32" customWidth="1"/>
    <col min="6" max="6" width="15.5703125" style="32" customWidth="1"/>
    <col min="7" max="7" width="5.5703125" style="32" customWidth="1"/>
    <col min="8" max="8" width="23" style="32" customWidth="1"/>
    <col min="9" max="9" width="14.7109375" style="33" customWidth="1"/>
    <col min="10" max="10" width="4.85546875" style="33" customWidth="1"/>
    <col min="11" max="11" width="18.28515625" style="34" customWidth="1"/>
    <col min="12" max="12" width="10.140625" style="34" customWidth="1"/>
    <col min="13" max="13" width="23.140625" style="34" customWidth="1"/>
    <col min="14" max="14" width="17.140625" style="34" customWidth="1"/>
    <col min="15" max="15" width="8.5703125" style="35" customWidth="1"/>
    <col min="16" max="16" width="14.7109375" style="6" customWidth="1"/>
    <col min="17" max="17" width="18.28515625" style="6" customWidth="1"/>
    <col min="18" max="18" width="9" style="6" bestFit="1" customWidth="1"/>
    <col min="19" max="19" width="4.85546875" style="6" customWidth="1"/>
    <col min="20" max="20" width="11.140625" style="6" customWidth="1"/>
    <col min="21" max="21" width="14.7109375" style="6" customWidth="1"/>
    <col min="22" max="22" width="13.5703125" style="6" customWidth="1"/>
    <col min="23" max="23" width="12.5703125" style="6" bestFit="1" customWidth="1"/>
    <col min="24" max="16384" width="11.42578125" style="6"/>
  </cols>
  <sheetData>
    <row r="1" spans="1:21" ht="49.5" customHeight="1">
      <c r="B1" s="54"/>
      <c r="U1" s="36"/>
    </row>
    <row r="2" spans="1:21">
      <c r="A2" s="6" t="s">
        <v>2</v>
      </c>
      <c r="B2" s="6" t="s">
        <v>1</v>
      </c>
      <c r="C2" s="37" t="s">
        <v>7</v>
      </c>
      <c r="D2" s="15" t="s">
        <v>4</v>
      </c>
      <c r="E2" s="91" t="s">
        <v>3</v>
      </c>
      <c r="F2" s="91" t="s">
        <v>28</v>
      </c>
      <c r="G2" s="6"/>
      <c r="H2" s="6"/>
      <c r="I2" s="6"/>
      <c r="J2" s="6"/>
      <c r="K2" s="6"/>
      <c r="L2" s="6"/>
      <c r="M2" s="6"/>
      <c r="N2" s="6"/>
      <c r="O2" s="6"/>
    </row>
    <row r="3" spans="1:21">
      <c r="A3" s="34">
        <v>1689</v>
      </c>
      <c r="B3" s="6" t="s">
        <v>412</v>
      </c>
      <c r="C3" s="6" t="s">
        <v>420</v>
      </c>
      <c r="D3" s="33">
        <v>30</v>
      </c>
      <c r="E3" s="15">
        <v>4.9000000000000004</v>
      </c>
      <c r="F3" s="15">
        <v>147</v>
      </c>
      <c r="G3" s="38"/>
      <c r="H3" s="6"/>
      <c r="I3" s="6"/>
      <c r="J3" s="6"/>
      <c r="K3" s="6"/>
      <c r="L3" s="6"/>
      <c r="M3" s="6"/>
      <c r="N3" s="6"/>
      <c r="O3" s="6"/>
    </row>
    <row r="4" spans="1:21">
      <c r="A4" s="34">
        <v>1687</v>
      </c>
      <c r="B4" s="6" t="s">
        <v>412</v>
      </c>
      <c r="C4" s="6" t="s">
        <v>424</v>
      </c>
      <c r="D4" s="33">
        <v>10</v>
      </c>
      <c r="E4" s="15">
        <v>4.9000000000000004</v>
      </c>
      <c r="F4" s="15">
        <v>49</v>
      </c>
      <c r="G4" s="38"/>
      <c r="H4" s="34"/>
      <c r="I4" s="35"/>
      <c r="J4" s="35"/>
      <c r="K4" s="6"/>
      <c r="L4" s="6"/>
      <c r="M4" s="6"/>
      <c r="N4" s="6"/>
      <c r="O4" s="6"/>
    </row>
    <row r="5" spans="1:21">
      <c r="A5" s="34">
        <v>1706</v>
      </c>
      <c r="B5" s="6" t="s">
        <v>412</v>
      </c>
      <c r="C5" s="6" t="s">
        <v>427</v>
      </c>
      <c r="D5" s="33">
        <v>4</v>
      </c>
      <c r="E5" s="15">
        <v>17.899999999999999</v>
      </c>
      <c r="F5" s="15">
        <v>71.599999999999994</v>
      </c>
      <c r="G5" s="38"/>
      <c r="H5" s="34"/>
      <c r="I5" s="35"/>
      <c r="J5" s="35"/>
      <c r="K5" s="6"/>
      <c r="L5" s="6"/>
      <c r="M5" s="6"/>
      <c r="N5" s="6"/>
      <c r="O5" s="6"/>
    </row>
    <row r="6" spans="1:21">
      <c r="A6" s="34">
        <v>1671</v>
      </c>
      <c r="B6" s="6" t="s">
        <v>412</v>
      </c>
      <c r="C6" s="6" t="s">
        <v>676</v>
      </c>
      <c r="D6" s="33">
        <v>2</v>
      </c>
      <c r="E6" s="15">
        <v>27.9</v>
      </c>
      <c r="F6" s="15">
        <v>55.8</v>
      </c>
      <c r="G6" s="38"/>
      <c r="H6" s="34"/>
      <c r="I6" s="35"/>
      <c r="J6" s="35"/>
      <c r="K6" s="6"/>
      <c r="L6" s="6"/>
      <c r="M6" s="6"/>
      <c r="N6" s="6"/>
      <c r="O6" s="6"/>
    </row>
    <row r="7" spans="1:21">
      <c r="A7" s="34">
        <v>1701</v>
      </c>
      <c r="B7" s="6" t="s">
        <v>412</v>
      </c>
      <c r="C7" s="6" t="s">
        <v>430</v>
      </c>
      <c r="D7" s="33">
        <v>8</v>
      </c>
      <c r="E7" s="15">
        <v>13.5</v>
      </c>
      <c r="F7" s="15">
        <v>108</v>
      </c>
      <c r="G7" s="38"/>
      <c r="H7" s="6"/>
      <c r="I7" s="6"/>
      <c r="J7" s="6"/>
      <c r="K7" s="6"/>
      <c r="L7" s="6"/>
      <c r="M7" s="6"/>
      <c r="N7" s="6"/>
      <c r="O7" s="6"/>
    </row>
    <row r="8" spans="1:21">
      <c r="A8" s="34">
        <v>2068</v>
      </c>
      <c r="B8" s="6" t="s">
        <v>413</v>
      </c>
      <c r="C8" s="6" t="s">
        <v>431</v>
      </c>
      <c r="D8" s="33">
        <v>18</v>
      </c>
      <c r="E8" s="15">
        <v>11.75</v>
      </c>
      <c r="F8" s="15">
        <v>211.5</v>
      </c>
      <c r="G8" s="38"/>
      <c r="H8" s="6"/>
      <c r="I8" s="6"/>
      <c r="J8" s="6"/>
      <c r="K8" s="6"/>
      <c r="L8" s="6"/>
      <c r="M8" s="6"/>
      <c r="N8" s="6"/>
      <c r="O8" s="6"/>
    </row>
    <row r="9" spans="1:21">
      <c r="A9" s="34">
        <v>2085</v>
      </c>
      <c r="B9" s="6" t="s">
        <v>413</v>
      </c>
      <c r="C9" s="6" t="s">
        <v>683</v>
      </c>
      <c r="D9" s="33">
        <v>9</v>
      </c>
      <c r="E9" s="15">
        <v>12.75</v>
      </c>
      <c r="F9" s="15">
        <v>114.75</v>
      </c>
      <c r="G9" s="38"/>
      <c r="H9" s="6"/>
      <c r="I9" s="6"/>
      <c r="J9" s="6"/>
      <c r="K9" s="6"/>
      <c r="L9" s="6"/>
      <c r="M9" s="6"/>
      <c r="N9" s="6"/>
      <c r="O9" s="6"/>
    </row>
    <row r="10" spans="1:21">
      <c r="A10" s="34">
        <v>1107</v>
      </c>
      <c r="B10" s="6" t="s">
        <v>413</v>
      </c>
      <c r="C10" s="6" t="s">
        <v>435</v>
      </c>
      <c r="D10" s="33">
        <v>26</v>
      </c>
      <c r="E10" s="15">
        <v>10.8</v>
      </c>
      <c r="F10" s="15">
        <v>280.8</v>
      </c>
      <c r="G10" s="38"/>
      <c r="H10" s="6"/>
      <c r="I10" s="6"/>
      <c r="J10" s="6"/>
      <c r="K10" s="6"/>
      <c r="L10" s="6"/>
      <c r="M10" s="6"/>
      <c r="N10" s="6"/>
      <c r="O10" s="6"/>
    </row>
    <row r="11" spans="1:21">
      <c r="A11" s="34">
        <v>2036</v>
      </c>
      <c r="B11" s="6" t="s">
        <v>413</v>
      </c>
      <c r="C11" s="6" t="s">
        <v>436</v>
      </c>
      <c r="D11" s="33">
        <v>1</v>
      </c>
      <c r="E11" s="15">
        <v>11.5</v>
      </c>
      <c r="F11" s="15">
        <v>11.5</v>
      </c>
      <c r="G11" s="38"/>
      <c r="H11" s="6"/>
      <c r="I11" s="6"/>
      <c r="J11" s="6"/>
      <c r="K11" s="6"/>
      <c r="L11" s="6"/>
      <c r="M11" s="6"/>
      <c r="N11" s="6"/>
      <c r="O11" s="6"/>
    </row>
    <row r="12" spans="1:21">
      <c r="A12" s="34">
        <v>2046</v>
      </c>
      <c r="B12" s="6" t="s">
        <v>413</v>
      </c>
      <c r="C12" s="6" t="s">
        <v>439</v>
      </c>
      <c r="D12" s="33">
        <v>1</v>
      </c>
      <c r="E12" s="15">
        <v>16.95</v>
      </c>
      <c r="F12" s="15">
        <v>16.95</v>
      </c>
      <c r="G12" s="38"/>
      <c r="H12" s="6"/>
      <c r="I12" s="6"/>
      <c r="J12" s="6"/>
      <c r="K12" s="6"/>
      <c r="L12" s="6"/>
      <c r="M12" s="6"/>
      <c r="N12" s="6"/>
      <c r="O12" s="6"/>
    </row>
    <row r="13" spans="1:21">
      <c r="A13" s="34">
        <v>2044</v>
      </c>
      <c r="B13" s="6" t="s">
        <v>413</v>
      </c>
      <c r="C13" s="6" t="s">
        <v>687</v>
      </c>
      <c r="D13" s="33">
        <v>3</v>
      </c>
      <c r="E13" s="15">
        <v>16.95</v>
      </c>
      <c r="F13" s="15">
        <v>50.85</v>
      </c>
      <c r="G13" s="38"/>
      <c r="H13" s="6"/>
      <c r="I13" s="6"/>
      <c r="J13" s="6"/>
      <c r="K13" s="6"/>
      <c r="L13" s="6"/>
      <c r="M13" s="6"/>
      <c r="N13" s="6"/>
      <c r="O13" s="6"/>
    </row>
    <row r="14" spans="1:21">
      <c r="A14" s="34">
        <v>2045</v>
      </c>
      <c r="B14" s="6" t="s">
        <v>413</v>
      </c>
      <c r="C14" s="6" t="s">
        <v>441</v>
      </c>
      <c r="D14" s="33">
        <v>2</v>
      </c>
      <c r="E14" s="15">
        <v>16.95</v>
      </c>
      <c r="F14" s="15">
        <v>33.9</v>
      </c>
      <c r="G14" s="38"/>
      <c r="H14" s="6"/>
      <c r="I14" s="6"/>
      <c r="J14" s="6"/>
      <c r="K14" s="6"/>
      <c r="L14" s="6"/>
      <c r="M14" s="6"/>
      <c r="N14" s="6"/>
      <c r="O14" s="6"/>
    </row>
    <row r="15" spans="1:21">
      <c r="A15" s="34">
        <v>1128</v>
      </c>
      <c r="B15" s="6" t="s">
        <v>413</v>
      </c>
      <c r="C15" s="6" t="s">
        <v>689</v>
      </c>
      <c r="D15" s="33">
        <v>2</v>
      </c>
      <c r="E15" s="15">
        <v>16.600000000000001</v>
      </c>
      <c r="F15" s="15">
        <v>33.200000000000003</v>
      </c>
      <c r="G15" s="38"/>
      <c r="H15" s="6"/>
      <c r="I15" s="6"/>
      <c r="J15" s="6"/>
      <c r="K15" s="6"/>
      <c r="L15" s="6"/>
      <c r="M15" s="6"/>
      <c r="N15" s="6"/>
      <c r="O15" s="6"/>
    </row>
    <row r="16" spans="1:21">
      <c r="A16" s="34">
        <v>1106</v>
      </c>
      <c r="B16" s="6" t="s">
        <v>413</v>
      </c>
      <c r="C16" s="6" t="s">
        <v>444</v>
      </c>
      <c r="D16" s="33">
        <v>8</v>
      </c>
      <c r="E16" s="15">
        <v>12.95</v>
      </c>
      <c r="F16" s="15">
        <v>103.6</v>
      </c>
      <c r="G16" s="38"/>
      <c r="H16" s="6"/>
      <c r="I16" s="6"/>
      <c r="J16" s="6"/>
      <c r="K16" s="6"/>
      <c r="L16" s="6"/>
      <c r="M16" s="6"/>
      <c r="N16" s="6"/>
      <c r="O16" s="6"/>
    </row>
    <row r="17" spans="1:16">
      <c r="A17" s="34">
        <v>1105</v>
      </c>
      <c r="B17" s="6" t="s">
        <v>413</v>
      </c>
      <c r="C17" s="6" t="s">
        <v>446</v>
      </c>
      <c r="D17" s="33">
        <v>52</v>
      </c>
      <c r="E17" s="15">
        <v>26.5</v>
      </c>
      <c r="F17" s="15">
        <v>1378</v>
      </c>
      <c r="G17" s="38"/>
      <c r="H17" s="6"/>
      <c r="I17" s="6"/>
      <c r="J17" s="6"/>
      <c r="K17" s="6"/>
      <c r="L17" s="6"/>
      <c r="M17" s="6"/>
      <c r="N17" s="6"/>
      <c r="O17" s="6"/>
    </row>
    <row r="18" spans="1:16">
      <c r="A18" s="34">
        <v>2069</v>
      </c>
      <c r="B18" s="6" t="s">
        <v>413</v>
      </c>
      <c r="C18" s="6" t="s">
        <v>448</v>
      </c>
      <c r="D18" s="33">
        <v>23</v>
      </c>
      <c r="E18" s="15">
        <v>11.75</v>
      </c>
      <c r="F18" s="15">
        <v>270.25</v>
      </c>
      <c r="G18" s="38"/>
      <c r="H18"/>
      <c r="I18"/>
      <c r="J18"/>
      <c r="K18" s="35"/>
      <c r="L18" s="35"/>
      <c r="M18" s="35"/>
      <c r="N18" s="35"/>
      <c r="O18" s="87"/>
      <c r="P18" s="88"/>
    </row>
    <row r="19" spans="1:16" ht="19.5">
      <c r="A19" s="34">
        <v>2042</v>
      </c>
      <c r="B19" s="6" t="s">
        <v>413</v>
      </c>
      <c r="C19" s="6" t="s">
        <v>697</v>
      </c>
      <c r="D19" s="33">
        <v>7</v>
      </c>
      <c r="E19" s="15">
        <v>22.75</v>
      </c>
      <c r="F19" s="15">
        <v>159.25</v>
      </c>
      <c r="G19" s="38"/>
      <c r="H19"/>
      <c r="I19"/>
      <c r="J19"/>
      <c r="K19" s="35"/>
      <c r="L19" s="35"/>
      <c r="M19" s="35"/>
      <c r="N19" s="35"/>
      <c r="O19"/>
      <c r="P19" s="89"/>
    </row>
    <row r="20" spans="1:16">
      <c r="A20" s="34">
        <v>1109</v>
      </c>
      <c r="B20" s="6" t="s">
        <v>413</v>
      </c>
      <c r="C20" s="6" t="s">
        <v>449</v>
      </c>
      <c r="D20" s="33">
        <v>62</v>
      </c>
      <c r="E20" s="15">
        <v>7.2</v>
      </c>
      <c r="F20" s="15">
        <v>446.4</v>
      </c>
      <c r="G20" s="38"/>
      <c r="H20" t="s">
        <v>1</v>
      </c>
      <c r="I20" s="10" t="s">
        <v>28</v>
      </c>
      <c r="J20"/>
      <c r="K20" t="s">
        <v>376</v>
      </c>
      <c r="L20" t="s">
        <v>5</v>
      </c>
      <c r="M20" s="92" t="s">
        <v>28</v>
      </c>
      <c r="N20" s="6"/>
      <c r="O20" s="6"/>
    </row>
    <row r="21" spans="1:16">
      <c r="A21" s="34">
        <v>2040</v>
      </c>
      <c r="B21" s="6" t="s">
        <v>413</v>
      </c>
      <c r="C21" s="6" t="s">
        <v>700</v>
      </c>
      <c r="D21" s="33">
        <v>8</v>
      </c>
      <c r="E21" s="15">
        <v>23.9</v>
      </c>
      <c r="F21" s="15">
        <v>191.2</v>
      </c>
      <c r="G21" s="38"/>
      <c r="H21" t="s">
        <v>412</v>
      </c>
      <c r="I21" s="2">
        <v>431.40000000000003</v>
      </c>
      <c r="J21"/>
      <c r="K21" s="1">
        <v>2026</v>
      </c>
      <c r="L21" t="s">
        <v>330</v>
      </c>
      <c r="M21" s="15">
        <v>17870.59</v>
      </c>
      <c r="N21" s="6"/>
      <c r="O21" s="6"/>
    </row>
    <row r="22" spans="1:16">
      <c r="A22" s="34">
        <v>1134</v>
      </c>
      <c r="B22" s="6" t="s">
        <v>413</v>
      </c>
      <c r="C22" s="6" t="s">
        <v>450</v>
      </c>
      <c r="D22" s="33">
        <v>5</v>
      </c>
      <c r="E22" s="15">
        <v>26.4</v>
      </c>
      <c r="F22" s="15">
        <v>132</v>
      </c>
      <c r="G22" s="38"/>
      <c r="H22" t="s">
        <v>413</v>
      </c>
      <c r="I22" s="2">
        <v>4415.3</v>
      </c>
      <c r="J22"/>
      <c r="K22" s="1">
        <v>2026</v>
      </c>
      <c r="L22" t="s">
        <v>331</v>
      </c>
      <c r="M22" s="15">
        <v>16068</v>
      </c>
      <c r="N22" s="6"/>
      <c r="O22" s="6"/>
    </row>
    <row r="23" spans="1:16">
      <c r="A23" s="34">
        <v>2041</v>
      </c>
      <c r="B23" s="6" t="s">
        <v>413</v>
      </c>
      <c r="C23" s="6" t="s">
        <v>701</v>
      </c>
      <c r="D23" s="33">
        <v>5</v>
      </c>
      <c r="E23" s="15">
        <v>22.85</v>
      </c>
      <c r="F23" s="15">
        <v>114.25</v>
      </c>
      <c r="G23" s="38"/>
      <c r="H23" t="s">
        <v>90</v>
      </c>
      <c r="I23" s="2">
        <v>1841.46</v>
      </c>
      <c r="J23"/>
      <c r="K23" s="1">
        <v>2026</v>
      </c>
      <c r="L23" t="s">
        <v>20</v>
      </c>
      <c r="M23" s="15">
        <v>14081</v>
      </c>
      <c r="N23" s="6"/>
      <c r="O23" s="6"/>
    </row>
    <row r="24" spans="1:16">
      <c r="A24" s="34">
        <v>1124</v>
      </c>
      <c r="B24" s="6" t="s">
        <v>413</v>
      </c>
      <c r="C24" s="6" t="s">
        <v>452</v>
      </c>
      <c r="D24" s="33">
        <v>3</v>
      </c>
      <c r="E24" s="15">
        <v>14.9</v>
      </c>
      <c r="F24" s="15">
        <v>44.7</v>
      </c>
      <c r="G24" s="38"/>
      <c r="H24" t="s">
        <v>414</v>
      </c>
      <c r="I24" s="2">
        <v>2720.37</v>
      </c>
      <c r="J24"/>
      <c r="K24" s="1">
        <v>2026</v>
      </c>
      <c r="L24" t="s">
        <v>332</v>
      </c>
      <c r="M24" s="15">
        <v>19610.57</v>
      </c>
      <c r="N24" s="6"/>
      <c r="O24" s="6"/>
    </row>
    <row r="25" spans="1:16">
      <c r="A25" s="34">
        <v>1121</v>
      </c>
      <c r="B25" s="6" t="s">
        <v>413</v>
      </c>
      <c r="C25" s="6" t="s">
        <v>705</v>
      </c>
      <c r="D25" s="33">
        <v>6</v>
      </c>
      <c r="E25" s="15">
        <v>9.9</v>
      </c>
      <c r="F25" s="15">
        <v>59.4</v>
      </c>
      <c r="G25" s="38"/>
      <c r="H25" t="s">
        <v>924</v>
      </c>
      <c r="I25" s="2">
        <v>125</v>
      </c>
      <c r="J25"/>
      <c r="K25" s="1">
        <v>2026</v>
      </c>
      <c r="L25" t="s">
        <v>19</v>
      </c>
      <c r="M25" s="15">
        <v>22719.59</v>
      </c>
      <c r="N25" s="6"/>
      <c r="O25" s="6"/>
    </row>
    <row r="26" spans="1:16">
      <c r="A26" s="34">
        <v>2056</v>
      </c>
      <c r="B26" s="6" t="s">
        <v>413</v>
      </c>
      <c r="C26" s="6" t="s">
        <v>454</v>
      </c>
      <c r="D26" s="33">
        <v>4</v>
      </c>
      <c r="E26" s="15">
        <v>9.9</v>
      </c>
      <c r="F26" s="15">
        <v>39.6</v>
      </c>
      <c r="G26" s="38"/>
      <c r="H26" t="s">
        <v>415</v>
      </c>
      <c r="I26" s="2">
        <v>2776.6</v>
      </c>
      <c r="J26"/>
      <c r="K26" s="1">
        <v>2026</v>
      </c>
      <c r="L26" t="s">
        <v>18</v>
      </c>
      <c r="M26" s="15">
        <v>20875.580000000002</v>
      </c>
      <c r="N26" s="6"/>
      <c r="O26" s="6"/>
    </row>
    <row r="27" spans="1:16">
      <c r="A27" s="34">
        <v>1114</v>
      </c>
      <c r="B27" s="6" t="s">
        <v>413</v>
      </c>
      <c r="C27" s="6" t="s">
        <v>707</v>
      </c>
      <c r="D27" s="33">
        <v>26</v>
      </c>
      <c r="E27" s="15">
        <v>11.4</v>
      </c>
      <c r="F27" s="15">
        <v>296.39999999999998</v>
      </c>
      <c r="G27" s="38"/>
      <c r="H27" t="s">
        <v>416</v>
      </c>
      <c r="I27" s="2">
        <v>184.55</v>
      </c>
      <c r="J27"/>
      <c r="K27" s="1">
        <v>2026</v>
      </c>
      <c r="L27" t="s">
        <v>333</v>
      </c>
      <c r="M27" s="15">
        <v>21417.1</v>
      </c>
      <c r="N27" s="6"/>
      <c r="O27" s="6"/>
    </row>
    <row r="28" spans="1:16">
      <c r="A28" s="34">
        <v>719</v>
      </c>
      <c r="B28" s="6" t="s">
        <v>413</v>
      </c>
      <c r="C28" s="6" t="s">
        <v>459</v>
      </c>
      <c r="D28" s="33">
        <v>2</v>
      </c>
      <c r="E28" s="15">
        <v>10.65</v>
      </c>
      <c r="F28" s="15">
        <v>21.3</v>
      </c>
      <c r="G28" s="38"/>
      <c r="H28" t="s">
        <v>949</v>
      </c>
      <c r="I28" s="2">
        <v>27</v>
      </c>
      <c r="J28"/>
      <c r="N28" s="6"/>
      <c r="O28" s="6"/>
    </row>
    <row r="29" spans="1:16">
      <c r="A29" s="34">
        <v>2082</v>
      </c>
      <c r="B29" s="6" t="s">
        <v>413</v>
      </c>
      <c r="C29" s="6" t="s">
        <v>460</v>
      </c>
      <c r="D29" s="33">
        <v>20</v>
      </c>
      <c r="E29" s="15">
        <v>13.9</v>
      </c>
      <c r="F29" s="15">
        <v>278</v>
      </c>
      <c r="G29" s="38"/>
      <c r="H29" t="s">
        <v>418</v>
      </c>
      <c r="I29" s="2">
        <v>10044.909999999996</v>
      </c>
      <c r="J29"/>
      <c r="K29" s="35"/>
      <c r="L29" s="35"/>
      <c r="M29" s="35"/>
      <c r="N29" s="6"/>
      <c r="O29" s="6"/>
    </row>
    <row r="30" spans="1:16">
      <c r="A30" s="34">
        <v>2083</v>
      </c>
      <c r="B30" s="6" t="s">
        <v>413</v>
      </c>
      <c r="C30" s="6" t="s">
        <v>714</v>
      </c>
      <c r="D30" s="33">
        <v>10</v>
      </c>
      <c r="E30" s="15">
        <v>12.75</v>
      </c>
      <c r="F30" s="15">
        <v>127.5</v>
      </c>
      <c r="G30" s="38"/>
      <c r="H30" t="s">
        <v>419</v>
      </c>
      <c r="I30" s="2">
        <v>153</v>
      </c>
      <c r="J30"/>
      <c r="K30" s="35"/>
      <c r="L30" s="35"/>
      <c r="M30" s="35"/>
      <c r="N30" s="6"/>
      <c r="O30" s="6"/>
    </row>
    <row r="31" spans="1:16">
      <c r="A31" s="34">
        <v>2463</v>
      </c>
      <c r="B31" s="6" t="s">
        <v>90</v>
      </c>
      <c r="C31" s="6" t="s">
        <v>719</v>
      </c>
      <c r="D31" s="33">
        <v>4</v>
      </c>
      <c r="E31" s="15">
        <v>34.25</v>
      </c>
      <c r="F31" s="15">
        <v>137</v>
      </c>
      <c r="G31" s="38"/>
      <c r="H31" t="s">
        <v>0</v>
      </c>
      <c r="I31" s="2">
        <v>22719.589999999997</v>
      </c>
      <c r="J31"/>
      <c r="K31" s="35"/>
      <c r="L31" s="35"/>
      <c r="M31" s="35"/>
      <c r="N31" s="6"/>
      <c r="O31" s="6"/>
    </row>
    <row r="32" spans="1:16">
      <c r="A32" s="34">
        <v>1908</v>
      </c>
      <c r="B32" s="6" t="s">
        <v>90</v>
      </c>
      <c r="C32" s="6" t="s">
        <v>721</v>
      </c>
      <c r="D32" s="33">
        <v>1</v>
      </c>
      <c r="E32" s="15">
        <v>57.69</v>
      </c>
      <c r="F32" s="15">
        <v>57.69</v>
      </c>
      <c r="G32" s="38"/>
      <c r="J32"/>
      <c r="K32" s="35"/>
      <c r="L32" s="35"/>
      <c r="M32" s="35"/>
      <c r="N32" s="6"/>
      <c r="O32" s="6"/>
    </row>
    <row r="33" spans="1:15">
      <c r="A33" s="34">
        <v>1910</v>
      </c>
      <c r="B33" s="6" t="s">
        <v>90</v>
      </c>
      <c r="C33" s="6" t="s">
        <v>725</v>
      </c>
      <c r="D33" s="33">
        <v>8</v>
      </c>
      <c r="E33" s="15">
        <v>4.4800000000000004</v>
      </c>
      <c r="F33" s="15">
        <v>35.840000000000003</v>
      </c>
      <c r="G33" s="38"/>
      <c r="H33"/>
      <c r="I33"/>
      <c r="J33"/>
      <c r="K33" s="35"/>
      <c r="L33" s="35"/>
      <c r="M33" s="35"/>
      <c r="N33" s="6"/>
      <c r="O33" s="6"/>
    </row>
    <row r="34" spans="1:15">
      <c r="A34" s="34">
        <v>1046</v>
      </c>
      <c r="B34" s="6" t="s">
        <v>90</v>
      </c>
      <c r="C34" s="6" t="s">
        <v>726</v>
      </c>
      <c r="D34" s="33">
        <v>8</v>
      </c>
      <c r="E34" s="15">
        <v>9.4499999999999993</v>
      </c>
      <c r="F34" s="15">
        <v>75.599999999999994</v>
      </c>
      <c r="G34" s="38"/>
      <c r="H34"/>
      <c r="I34"/>
      <c r="J34"/>
      <c r="K34" s="35"/>
      <c r="L34" s="35"/>
      <c r="M34" s="35"/>
      <c r="N34" s="6"/>
      <c r="O34" s="6"/>
    </row>
    <row r="35" spans="1:15">
      <c r="A35" s="34">
        <v>2485</v>
      </c>
      <c r="B35" s="6" t="s">
        <v>90</v>
      </c>
      <c r="C35" s="6" t="s">
        <v>727</v>
      </c>
      <c r="D35" s="33">
        <v>1</v>
      </c>
      <c r="E35" s="15">
        <v>17.5</v>
      </c>
      <c r="F35" s="15">
        <v>17.5</v>
      </c>
      <c r="G35" s="38"/>
      <c r="H35"/>
      <c r="I35"/>
      <c r="J35"/>
      <c r="K35" s="35"/>
      <c r="L35" s="35"/>
      <c r="M35" s="35"/>
      <c r="N35" s="6"/>
      <c r="O35" s="6"/>
    </row>
    <row r="36" spans="1:15">
      <c r="A36" s="34">
        <v>1911</v>
      </c>
      <c r="B36" s="6" t="s">
        <v>90</v>
      </c>
      <c r="C36" s="6" t="s">
        <v>728</v>
      </c>
      <c r="D36" s="33">
        <v>22</v>
      </c>
      <c r="E36" s="15">
        <v>1.05</v>
      </c>
      <c r="F36" s="15">
        <v>23.1</v>
      </c>
      <c r="G36" s="38"/>
      <c r="H36"/>
      <c r="I36"/>
      <c r="J36"/>
      <c r="K36" s="35"/>
      <c r="L36" s="35"/>
      <c r="M36" s="35"/>
      <c r="N36" s="6"/>
      <c r="O36" s="6"/>
    </row>
    <row r="37" spans="1:15">
      <c r="A37" s="34">
        <v>1912</v>
      </c>
      <c r="B37" s="6" t="s">
        <v>90</v>
      </c>
      <c r="C37" s="6" t="s">
        <v>465</v>
      </c>
      <c r="D37" s="33">
        <v>36</v>
      </c>
      <c r="E37" s="15">
        <v>2.71</v>
      </c>
      <c r="F37" s="15">
        <v>97.56</v>
      </c>
      <c r="G37" s="38"/>
      <c r="H37"/>
      <c r="I37"/>
      <c r="J37"/>
      <c r="K37" s="35"/>
      <c r="L37" s="35"/>
      <c r="M37" s="35"/>
      <c r="N37" s="6"/>
      <c r="O37" s="6"/>
    </row>
    <row r="38" spans="1:15">
      <c r="A38" s="34">
        <v>1965</v>
      </c>
      <c r="B38" s="6" t="s">
        <v>90</v>
      </c>
      <c r="C38" s="6" t="s">
        <v>729</v>
      </c>
      <c r="D38" s="33">
        <v>20</v>
      </c>
      <c r="E38" s="15">
        <v>0.65</v>
      </c>
      <c r="F38" s="15">
        <v>13</v>
      </c>
      <c r="G38" s="38"/>
      <c r="H38"/>
      <c r="I38"/>
      <c r="J38"/>
      <c r="K38" s="35"/>
      <c r="L38" s="35"/>
      <c r="M38" s="35"/>
      <c r="N38" s="6"/>
      <c r="O38" s="6"/>
    </row>
    <row r="39" spans="1:15">
      <c r="A39" s="34">
        <v>1919</v>
      </c>
      <c r="B39" s="6" t="s">
        <v>90</v>
      </c>
      <c r="C39" s="6" t="s">
        <v>466</v>
      </c>
      <c r="D39" s="33">
        <v>5</v>
      </c>
      <c r="E39" s="15">
        <v>7.87</v>
      </c>
      <c r="F39" s="15">
        <v>39.35</v>
      </c>
      <c r="G39" s="38"/>
      <c r="H39"/>
      <c r="I39"/>
      <c r="J39"/>
      <c r="K39" s="35"/>
      <c r="L39" s="35"/>
      <c r="M39" s="35"/>
      <c r="N39" s="6"/>
      <c r="O39" s="6"/>
    </row>
    <row r="40" spans="1:15">
      <c r="A40" s="34">
        <v>1923</v>
      </c>
      <c r="B40" s="6" t="s">
        <v>90</v>
      </c>
      <c r="C40" s="6" t="s">
        <v>469</v>
      </c>
      <c r="D40" s="33">
        <v>10</v>
      </c>
      <c r="E40" s="15">
        <v>2.13</v>
      </c>
      <c r="F40" s="15">
        <v>21.3</v>
      </c>
      <c r="G40" s="38"/>
      <c r="H40"/>
      <c r="I40"/>
      <c r="J40" s="34"/>
      <c r="K40" s="35"/>
      <c r="L40" s="35"/>
      <c r="M40" s="35"/>
      <c r="N40" s="6"/>
      <c r="O40" s="6"/>
    </row>
    <row r="41" spans="1:15">
      <c r="A41" s="34">
        <v>1935</v>
      </c>
      <c r="B41" s="6" t="s">
        <v>90</v>
      </c>
      <c r="C41" s="6" t="s">
        <v>736</v>
      </c>
      <c r="D41" s="33">
        <v>2</v>
      </c>
      <c r="E41" s="15">
        <v>34.68</v>
      </c>
      <c r="F41" s="15">
        <v>69.36</v>
      </c>
      <c r="G41" s="38"/>
      <c r="H41"/>
      <c r="I41"/>
      <c r="J41" s="34"/>
      <c r="K41" s="35"/>
      <c r="L41" s="35"/>
      <c r="M41" s="35"/>
      <c r="N41" s="6"/>
      <c r="O41" s="6"/>
    </row>
    <row r="42" spans="1:15">
      <c r="A42" s="34">
        <v>1928</v>
      </c>
      <c r="B42" s="6" t="s">
        <v>90</v>
      </c>
      <c r="C42" s="6" t="s">
        <v>743</v>
      </c>
      <c r="D42" s="33">
        <v>2</v>
      </c>
      <c r="E42" s="15">
        <v>2.58</v>
      </c>
      <c r="F42" s="15">
        <v>5.16</v>
      </c>
      <c r="G42" s="38"/>
      <c r="H42"/>
      <c r="I42"/>
      <c r="J42" s="34"/>
      <c r="K42" s="35"/>
      <c r="L42" s="35"/>
      <c r="M42" s="35"/>
      <c r="N42" s="6"/>
      <c r="O42" s="6"/>
    </row>
    <row r="43" spans="1:15">
      <c r="A43" s="34">
        <v>1929</v>
      </c>
      <c r="B43" s="6" t="s">
        <v>90</v>
      </c>
      <c r="C43" s="6" t="s">
        <v>744</v>
      </c>
      <c r="D43" s="33">
        <v>4</v>
      </c>
      <c r="E43" s="15">
        <v>3.57</v>
      </c>
      <c r="F43" s="15">
        <v>14.28</v>
      </c>
      <c r="G43" s="38"/>
      <c r="H43"/>
      <c r="I43"/>
      <c r="J43" s="34"/>
      <c r="K43" s="35"/>
      <c r="L43" s="35"/>
      <c r="M43" s="35"/>
      <c r="N43" s="6"/>
      <c r="O43" s="6"/>
    </row>
    <row r="44" spans="1:15">
      <c r="A44" s="34">
        <v>1924</v>
      </c>
      <c r="B44" s="6" t="s">
        <v>90</v>
      </c>
      <c r="C44" s="6" t="s">
        <v>747</v>
      </c>
      <c r="D44" s="33">
        <v>66</v>
      </c>
      <c r="E44" s="15">
        <v>1.28</v>
      </c>
      <c r="F44" s="15">
        <v>84.48</v>
      </c>
      <c r="G44" s="38"/>
      <c r="H44"/>
      <c r="I44"/>
      <c r="J44" s="34"/>
      <c r="K44" s="35"/>
      <c r="L44" s="35"/>
      <c r="M44" s="35"/>
      <c r="N44" s="6"/>
      <c r="O44" s="6"/>
    </row>
    <row r="45" spans="1:15">
      <c r="A45" s="34">
        <v>1931</v>
      </c>
      <c r="B45" s="6" t="s">
        <v>90</v>
      </c>
      <c r="C45" s="6" t="s">
        <v>749</v>
      </c>
      <c r="D45" s="33">
        <v>6</v>
      </c>
      <c r="E45" s="15">
        <v>2.96</v>
      </c>
      <c r="F45" s="15">
        <v>17.760000000000002</v>
      </c>
      <c r="G45" s="38"/>
      <c r="H45"/>
      <c r="I45"/>
      <c r="J45" s="34"/>
      <c r="K45" s="35"/>
      <c r="L45" s="35"/>
      <c r="M45" s="35"/>
      <c r="N45" s="6"/>
      <c r="O45" s="6"/>
    </row>
    <row r="46" spans="1:15">
      <c r="A46" s="34">
        <v>1932</v>
      </c>
      <c r="B46" s="6" t="s">
        <v>90</v>
      </c>
      <c r="C46" s="6" t="s">
        <v>750</v>
      </c>
      <c r="D46" s="33">
        <v>6</v>
      </c>
      <c r="E46" s="15">
        <v>5.75</v>
      </c>
      <c r="F46" s="15">
        <v>34.5</v>
      </c>
      <c r="G46" s="38"/>
      <c r="H46"/>
      <c r="I46"/>
      <c r="J46" s="34"/>
      <c r="K46" s="35"/>
      <c r="L46" s="35"/>
      <c r="M46" s="35"/>
      <c r="N46" s="6"/>
      <c r="O46" s="6"/>
    </row>
    <row r="47" spans="1:15">
      <c r="A47" s="34">
        <v>1940</v>
      </c>
      <c r="B47" s="6" t="s">
        <v>90</v>
      </c>
      <c r="C47" s="6" t="s">
        <v>752</v>
      </c>
      <c r="D47" s="33">
        <v>8</v>
      </c>
      <c r="E47" s="15">
        <v>17.190000000000001</v>
      </c>
      <c r="F47" s="15">
        <v>137.52000000000001</v>
      </c>
      <c r="G47" s="38"/>
      <c r="H47"/>
      <c r="I47"/>
      <c r="J47" s="34"/>
      <c r="K47" s="35"/>
      <c r="L47" s="35"/>
      <c r="M47" s="35"/>
      <c r="N47" s="6"/>
      <c r="O47" s="6"/>
    </row>
    <row r="48" spans="1:15">
      <c r="A48" s="34">
        <v>1944</v>
      </c>
      <c r="B48" s="6" t="s">
        <v>90</v>
      </c>
      <c r="C48" s="6" t="s">
        <v>754</v>
      </c>
      <c r="D48" s="33">
        <v>8</v>
      </c>
      <c r="E48" s="15">
        <v>2.1</v>
      </c>
      <c r="F48" s="15">
        <v>16.8</v>
      </c>
      <c r="G48" s="38"/>
      <c r="H48"/>
      <c r="I48"/>
      <c r="J48" s="34"/>
      <c r="K48" s="35"/>
      <c r="L48" s="35"/>
      <c r="M48" s="35"/>
      <c r="N48" s="6"/>
      <c r="O48" s="6"/>
    </row>
    <row r="49" spans="1:15">
      <c r="A49" s="34">
        <v>1960</v>
      </c>
      <c r="B49" s="6" t="s">
        <v>90</v>
      </c>
      <c r="C49" s="6" t="s">
        <v>478</v>
      </c>
      <c r="D49" s="33">
        <v>5</v>
      </c>
      <c r="E49" s="15">
        <v>6.26</v>
      </c>
      <c r="F49" s="15">
        <v>31.3</v>
      </c>
      <c r="G49" s="38"/>
      <c r="H49"/>
      <c r="I49"/>
      <c r="J49" s="34"/>
      <c r="K49" s="35"/>
      <c r="L49" s="35"/>
      <c r="M49" s="35"/>
      <c r="N49" s="35"/>
      <c r="O49" s="6"/>
    </row>
    <row r="50" spans="1:15">
      <c r="A50" s="34">
        <v>2014</v>
      </c>
      <c r="B50" s="6" t="s">
        <v>90</v>
      </c>
      <c r="C50" s="6" t="s">
        <v>480</v>
      </c>
      <c r="D50" s="33">
        <v>4</v>
      </c>
      <c r="E50" s="15">
        <v>3.36</v>
      </c>
      <c r="F50" s="15">
        <v>13.44</v>
      </c>
      <c r="G50" s="38"/>
      <c r="H50"/>
      <c r="I50"/>
      <c r="J50" s="34"/>
      <c r="K50" s="35"/>
      <c r="L50" s="35"/>
      <c r="M50" s="35"/>
      <c r="O50" s="6"/>
    </row>
    <row r="51" spans="1:15">
      <c r="A51" s="34">
        <v>1950</v>
      </c>
      <c r="B51" s="6" t="s">
        <v>90</v>
      </c>
      <c r="C51" s="6" t="s">
        <v>766</v>
      </c>
      <c r="D51" s="33">
        <v>3</v>
      </c>
      <c r="E51" s="15">
        <v>12.36</v>
      </c>
      <c r="F51" s="15">
        <v>37.08</v>
      </c>
      <c r="G51" s="38"/>
      <c r="H51"/>
      <c r="I51"/>
      <c r="J51" s="34"/>
      <c r="K51" s="35"/>
      <c r="L51" s="35"/>
      <c r="M51" s="35"/>
      <c r="N51" s="35"/>
      <c r="O51" s="6"/>
    </row>
    <row r="52" spans="1:15">
      <c r="A52" s="34">
        <v>1951</v>
      </c>
      <c r="B52" s="6" t="s">
        <v>90</v>
      </c>
      <c r="C52" s="6" t="s">
        <v>481</v>
      </c>
      <c r="D52" s="33">
        <v>5</v>
      </c>
      <c r="E52" s="15">
        <v>3.42</v>
      </c>
      <c r="F52" s="15">
        <v>17.100000000000001</v>
      </c>
      <c r="G52" s="38"/>
      <c r="H52"/>
      <c r="I52"/>
      <c r="J52" s="34"/>
      <c r="K52" s="6"/>
      <c r="L52" s="6"/>
      <c r="M52" s="6"/>
      <c r="N52" s="35"/>
      <c r="O52" s="6"/>
    </row>
    <row r="53" spans="1:15">
      <c r="A53" s="34">
        <v>1952</v>
      </c>
      <c r="B53" s="6" t="s">
        <v>90</v>
      </c>
      <c r="C53" s="6" t="s">
        <v>768</v>
      </c>
      <c r="D53" s="33">
        <v>6</v>
      </c>
      <c r="E53" s="15">
        <v>7.93</v>
      </c>
      <c r="F53" s="15">
        <v>47.58</v>
      </c>
      <c r="G53" s="38"/>
      <c r="H53"/>
      <c r="I53"/>
      <c r="J53" s="34"/>
      <c r="K53" s="6"/>
      <c r="L53" s="6"/>
      <c r="M53" s="6"/>
      <c r="N53" s="35"/>
      <c r="O53" s="6"/>
    </row>
    <row r="54" spans="1:15">
      <c r="A54" s="34">
        <v>2978</v>
      </c>
      <c r="B54" s="6" t="s">
        <v>90</v>
      </c>
      <c r="C54" s="6" t="s">
        <v>770</v>
      </c>
      <c r="D54" s="33">
        <v>45</v>
      </c>
      <c r="E54" s="15">
        <v>0.51</v>
      </c>
      <c r="F54" s="15">
        <v>22.95</v>
      </c>
      <c r="G54" s="38"/>
      <c r="H54" s="33"/>
      <c r="I54" s="34"/>
      <c r="J54" s="34"/>
      <c r="K54" s="6"/>
      <c r="L54" s="6"/>
      <c r="M54" s="6"/>
      <c r="N54" s="35"/>
      <c r="O54" s="6"/>
    </row>
    <row r="55" spans="1:15">
      <c r="A55" s="34">
        <v>1954</v>
      </c>
      <c r="B55" s="6" t="s">
        <v>90</v>
      </c>
      <c r="C55" s="6" t="s">
        <v>484</v>
      </c>
      <c r="D55" s="33">
        <v>6</v>
      </c>
      <c r="E55" s="15">
        <v>4.16</v>
      </c>
      <c r="F55" s="15">
        <v>24.96</v>
      </c>
      <c r="G55" s="38"/>
      <c r="H55" s="33"/>
      <c r="I55" s="34"/>
      <c r="J55" s="34"/>
      <c r="K55" s="6"/>
      <c r="L55" s="6"/>
      <c r="M55" s="6"/>
      <c r="N55" s="35"/>
      <c r="O55" s="6"/>
    </row>
    <row r="56" spans="1:15">
      <c r="A56" s="34">
        <v>2017</v>
      </c>
      <c r="B56" s="6" t="s">
        <v>90</v>
      </c>
      <c r="C56" s="6" t="s">
        <v>773</v>
      </c>
      <c r="D56" s="33">
        <v>2</v>
      </c>
      <c r="E56" s="15">
        <v>8.5</v>
      </c>
      <c r="F56" s="15">
        <v>17</v>
      </c>
      <c r="G56" s="38"/>
      <c r="H56" s="33"/>
      <c r="I56" s="34"/>
      <c r="J56" s="34"/>
      <c r="K56" s="6"/>
      <c r="L56" s="6"/>
      <c r="M56" s="6"/>
      <c r="N56" s="35"/>
      <c r="O56" s="6"/>
    </row>
    <row r="57" spans="1:15">
      <c r="A57" s="34">
        <v>1986</v>
      </c>
      <c r="B57" s="6" t="s">
        <v>90</v>
      </c>
      <c r="C57" s="6" t="s">
        <v>485</v>
      </c>
      <c r="D57" s="33">
        <v>15</v>
      </c>
      <c r="E57" s="15">
        <v>2.99</v>
      </c>
      <c r="F57" s="15">
        <v>44.85</v>
      </c>
      <c r="G57" s="38"/>
      <c r="H57" s="33"/>
      <c r="I57" s="34"/>
      <c r="J57" s="34"/>
      <c r="K57" s="6"/>
      <c r="L57" s="6"/>
      <c r="M57" s="6"/>
      <c r="N57" s="35"/>
      <c r="O57" s="6"/>
    </row>
    <row r="58" spans="1:15">
      <c r="A58" s="34">
        <v>1987</v>
      </c>
      <c r="B58" s="6" t="s">
        <v>90</v>
      </c>
      <c r="C58" s="6" t="s">
        <v>486</v>
      </c>
      <c r="D58" s="33">
        <v>15</v>
      </c>
      <c r="E58" s="15">
        <v>2.2400000000000002</v>
      </c>
      <c r="F58" s="15">
        <v>33.6</v>
      </c>
      <c r="G58" s="38"/>
      <c r="H58" s="33"/>
      <c r="I58" s="34"/>
      <c r="J58" s="34"/>
      <c r="K58" s="6"/>
      <c r="L58" s="6"/>
      <c r="M58" s="6"/>
      <c r="N58" s="35"/>
      <c r="O58" s="6"/>
    </row>
    <row r="59" spans="1:15">
      <c r="A59" s="34">
        <v>1988</v>
      </c>
      <c r="B59" s="6" t="s">
        <v>90</v>
      </c>
      <c r="C59" s="6" t="s">
        <v>775</v>
      </c>
      <c r="D59" s="33">
        <v>20</v>
      </c>
      <c r="E59" s="15">
        <v>2.2400000000000002</v>
      </c>
      <c r="F59" s="15">
        <v>44.8</v>
      </c>
      <c r="G59" s="38"/>
      <c r="H59" s="33"/>
      <c r="I59" s="34"/>
      <c r="J59" s="34"/>
      <c r="K59" s="6"/>
      <c r="L59" s="6"/>
      <c r="M59" s="6"/>
      <c r="N59" s="35"/>
      <c r="O59" s="6"/>
    </row>
    <row r="60" spans="1:15">
      <c r="A60" s="34">
        <v>2471</v>
      </c>
      <c r="B60" s="6" t="s">
        <v>90</v>
      </c>
      <c r="C60" s="6" t="s">
        <v>779</v>
      </c>
      <c r="D60" s="33">
        <v>1</v>
      </c>
      <c r="E60" s="15">
        <v>27.76</v>
      </c>
      <c r="F60" s="15">
        <v>27.76</v>
      </c>
      <c r="G60" s="38"/>
      <c r="H60" s="33"/>
      <c r="I60" s="34"/>
      <c r="J60" s="34"/>
      <c r="K60" s="6"/>
      <c r="L60" s="6"/>
      <c r="M60" s="6"/>
      <c r="N60" s="35"/>
      <c r="O60" s="6"/>
    </row>
    <row r="61" spans="1:15">
      <c r="A61" s="34">
        <v>1151</v>
      </c>
      <c r="B61" s="6" t="s">
        <v>90</v>
      </c>
      <c r="C61" s="6" t="s">
        <v>781</v>
      </c>
      <c r="D61" s="33">
        <v>3</v>
      </c>
      <c r="E61" s="15">
        <v>4.8</v>
      </c>
      <c r="F61" s="15">
        <v>14.4</v>
      </c>
      <c r="G61" s="38"/>
      <c r="H61" s="33"/>
      <c r="I61" s="34"/>
      <c r="J61" s="34"/>
      <c r="K61" s="6"/>
      <c r="L61" s="6"/>
      <c r="M61" s="6"/>
      <c r="N61" s="35"/>
      <c r="O61" s="6"/>
    </row>
    <row r="62" spans="1:15">
      <c r="A62" s="34">
        <v>1991</v>
      </c>
      <c r="B62" s="6" t="s">
        <v>90</v>
      </c>
      <c r="C62" s="6" t="s">
        <v>784</v>
      </c>
      <c r="D62" s="33">
        <v>3</v>
      </c>
      <c r="E62" s="15">
        <v>1.84</v>
      </c>
      <c r="F62" s="15">
        <v>5.52</v>
      </c>
      <c r="G62" s="38"/>
      <c r="H62" s="33"/>
      <c r="I62" s="34"/>
      <c r="J62" s="34"/>
      <c r="K62" s="6"/>
      <c r="L62" s="6"/>
      <c r="M62" s="6"/>
      <c r="N62" s="35"/>
      <c r="O62" s="6"/>
    </row>
    <row r="63" spans="1:15">
      <c r="A63" s="34">
        <v>1994</v>
      </c>
      <c r="B63" s="6" t="s">
        <v>90</v>
      </c>
      <c r="C63" s="6" t="s">
        <v>786</v>
      </c>
      <c r="D63" s="33">
        <v>25</v>
      </c>
      <c r="E63" s="15">
        <v>2.1800000000000002</v>
      </c>
      <c r="F63" s="15">
        <v>54.5</v>
      </c>
      <c r="G63" s="38"/>
      <c r="H63" s="33"/>
      <c r="I63" s="34"/>
      <c r="J63" s="34"/>
      <c r="K63" s="6"/>
      <c r="L63" s="6"/>
      <c r="M63" s="6"/>
      <c r="N63" s="35"/>
      <c r="O63" s="6"/>
    </row>
    <row r="64" spans="1:15">
      <c r="A64" s="34">
        <v>2446</v>
      </c>
      <c r="B64" s="6" t="s">
        <v>90</v>
      </c>
      <c r="C64" s="6" t="s">
        <v>787</v>
      </c>
      <c r="D64" s="33">
        <v>1</v>
      </c>
      <c r="E64" s="15">
        <v>60.1</v>
      </c>
      <c r="F64" s="15">
        <v>60.1</v>
      </c>
      <c r="G64" s="38"/>
      <c r="H64" s="33"/>
      <c r="I64" s="34"/>
      <c r="J64" s="34"/>
      <c r="K64" s="6"/>
      <c r="L64" s="6"/>
      <c r="M64" s="6"/>
      <c r="N64" s="35"/>
      <c r="O64" s="6"/>
    </row>
    <row r="65" spans="1:15">
      <c r="A65" s="34">
        <v>2001</v>
      </c>
      <c r="B65" s="6" t="s">
        <v>90</v>
      </c>
      <c r="C65" s="6" t="s">
        <v>794</v>
      </c>
      <c r="D65" s="33">
        <v>1</v>
      </c>
      <c r="E65" s="15">
        <v>7.39</v>
      </c>
      <c r="F65" s="15">
        <v>7.39</v>
      </c>
      <c r="G65" s="38"/>
      <c r="H65" s="33"/>
      <c r="I65" s="34"/>
      <c r="J65" s="34"/>
      <c r="K65" s="6"/>
      <c r="L65" s="6"/>
      <c r="M65" s="6"/>
      <c r="N65" s="35"/>
      <c r="O65" s="6"/>
    </row>
    <row r="66" spans="1:15">
      <c r="A66" s="34">
        <v>2977</v>
      </c>
      <c r="B66" s="6" t="s">
        <v>90</v>
      </c>
      <c r="C66" s="6" t="s">
        <v>795</v>
      </c>
      <c r="D66" s="33">
        <v>8</v>
      </c>
      <c r="E66" s="15">
        <v>3.68</v>
      </c>
      <c r="F66" s="15">
        <v>29.44</v>
      </c>
      <c r="G66" s="38"/>
      <c r="H66" s="33"/>
      <c r="I66" s="34"/>
      <c r="J66" s="34"/>
      <c r="K66" s="6"/>
      <c r="L66" s="6"/>
      <c r="M66" s="6"/>
      <c r="N66" s="35"/>
      <c r="O66" s="6"/>
    </row>
    <row r="67" spans="1:15">
      <c r="A67" s="34">
        <v>2008</v>
      </c>
      <c r="B67" s="6" t="s">
        <v>90</v>
      </c>
      <c r="C67" s="6" t="s">
        <v>495</v>
      </c>
      <c r="D67" s="33">
        <v>3</v>
      </c>
      <c r="E67" s="15">
        <v>3.23</v>
      </c>
      <c r="F67" s="15">
        <v>9.69</v>
      </c>
      <c r="G67" s="38"/>
      <c r="H67" s="33"/>
      <c r="I67" s="34"/>
      <c r="J67" s="34"/>
      <c r="K67" s="6"/>
      <c r="L67" s="6"/>
      <c r="M67" s="6"/>
      <c r="N67" s="35"/>
      <c r="O67" s="6"/>
    </row>
    <row r="68" spans="1:15">
      <c r="A68" s="34">
        <v>2009</v>
      </c>
      <c r="B68" s="6" t="s">
        <v>90</v>
      </c>
      <c r="C68" s="6" t="s">
        <v>802</v>
      </c>
      <c r="D68" s="33">
        <v>3</v>
      </c>
      <c r="E68" s="15">
        <v>2.81</v>
      </c>
      <c r="F68" s="15">
        <v>8.43</v>
      </c>
      <c r="G68" s="38"/>
      <c r="H68" s="33"/>
      <c r="I68" s="34"/>
      <c r="J68" s="34"/>
      <c r="K68" s="6"/>
      <c r="L68" s="6"/>
      <c r="M68" s="6"/>
      <c r="N68" s="35"/>
      <c r="O68" s="6"/>
    </row>
    <row r="69" spans="1:15">
      <c r="A69" s="34">
        <v>2010</v>
      </c>
      <c r="B69" s="6" t="s">
        <v>90</v>
      </c>
      <c r="C69" s="6" t="s">
        <v>804</v>
      </c>
      <c r="D69" s="33">
        <v>3</v>
      </c>
      <c r="E69" s="15">
        <v>2.88</v>
      </c>
      <c r="F69" s="15">
        <v>8.64</v>
      </c>
      <c r="G69" s="38"/>
      <c r="H69" s="33"/>
      <c r="I69" s="34"/>
      <c r="J69" s="34"/>
      <c r="K69" s="6"/>
      <c r="L69" s="6"/>
      <c r="M69" s="6"/>
      <c r="N69" s="35"/>
      <c r="O69" s="6"/>
    </row>
    <row r="70" spans="1:15">
      <c r="A70" s="34">
        <v>287</v>
      </c>
      <c r="B70" s="6" t="s">
        <v>90</v>
      </c>
      <c r="C70" s="6" t="s">
        <v>812</v>
      </c>
      <c r="D70" s="33">
        <v>8</v>
      </c>
      <c r="E70" s="15">
        <v>2.2200000000000002</v>
      </c>
      <c r="F70" s="15">
        <v>17.760000000000002</v>
      </c>
      <c r="G70" s="38"/>
      <c r="H70" s="33"/>
      <c r="I70" s="34"/>
      <c r="J70" s="34"/>
      <c r="K70" s="6"/>
      <c r="L70" s="6"/>
      <c r="M70" s="6"/>
      <c r="N70" s="35"/>
      <c r="O70" s="6"/>
    </row>
    <row r="71" spans="1:15">
      <c r="A71" s="34">
        <v>2476</v>
      </c>
      <c r="B71" s="6" t="s">
        <v>90</v>
      </c>
      <c r="C71" s="6" t="s">
        <v>818</v>
      </c>
      <c r="D71" s="33">
        <v>2</v>
      </c>
      <c r="E71" s="15">
        <v>24.75</v>
      </c>
      <c r="F71" s="15">
        <v>49.5</v>
      </c>
      <c r="G71" s="38"/>
      <c r="H71" s="33"/>
      <c r="I71" s="34"/>
      <c r="J71" s="34"/>
      <c r="K71" s="6"/>
      <c r="L71" s="6"/>
      <c r="M71" s="6"/>
      <c r="N71" s="35"/>
      <c r="O71" s="6"/>
    </row>
    <row r="72" spans="1:15">
      <c r="A72" s="34">
        <v>2011</v>
      </c>
      <c r="B72" s="6" t="s">
        <v>90</v>
      </c>
      <c r="C72" s="6" t="s">
        <v>819</v>
      </c>
      <c r="D72" s="33">
        <v>3</v>
      </c>
      <c r="E72" s="15">
        <v>3.7</v>
      </c>
      <c r="F72" s="15">
        <v>11.1</v>
      </c>
      <c r="G72" s="38"/>
      <c r="H72" s="33"/>
      <c r="I72" s="34"/>
      <c r="J72" s="34"/>
      <c r="K72" s="6"/>
      <c r="L72" s="6"/>
      <c r="M72" s="6"/>
      <c r="N72" s="35"/>
      <c r="O72" s="6"/>
    </row>
    <row r="73" spans="1:15">
      <c r="A73" s="34">
        <v>2012</v>
      </c>
      <c r="B73" s="6" t="s">
        <v>90</v>
      </c>
      <c r="C73" s="6" t="s">
        <v>821</v>
      </c>
      <c r="D73" s="33">
        <v>3</v>
      </c>
      <c r="E73" s="15">
        <v>3.83</v>
      </c>
      <c r="F73" s="15">
        <v>11.49</v>
      </c>
      <c r="G73" s="38"/>
      <c r="H73" s="34"/>
      <c r="I73" s="35"/>
      <c r="J73" s="34"/>
      <c r="K73" s="6"/>
      <c r="L73" s="6"/>
      <c r="M73" s="6"/>
      <c r="N73" s="35"/>
      <c r="O73" s="6"/>
    </row>
    <row r="74" spans="1:15">
      <c r="A74" s="34">
        <v>2015</v>
      </c>
      <c r="B74" s="6" t="s">
        <v>90</v>
      </c>
      <c r="C74" s="6" t="s">
        <v>824</v>
      </c>
      <c r="D74" s="33">
        <v>12</v>
      </c>
      <c r="E74" s="15">
        <v>3.65</v>
      </c>
      <c r="F74" s="15">
        <v>43.8</v>
      </c>
      <c r="G74" s="38"/>
      <c r="H74" s="34"/>
      <c r="I74" s="35"/>
      <c r="J74" s="34"/>
      <c r="K74" s="6"/>
      <c r="L74" s="6"/>
      <c r="M74" s="6"/>
      <c r="N74" s="6"/>
      <c r="O74" s="6"/>
    </row>
    <row r="75" spans="1:15">
      <c r="A75" s="34">
        <v>2435</v>
      </c>
      <c r="B75" s="6" t="s">
        <v>90</v>
      </c>
      <c r="C75" s="6" t="s">
        <v>828</v>
      </c>
      <c r="D75" s="33">
        <v>1</v>
      </c>
      <c r="E75" s="15">
        <v>84</v>
      </c>
      <c r="F75" s="15">
        <v>84</v>
      </c>
      <c r="G75" s="38"/>
      <c r="H75" s="34"/>
      <c r="I75" s="35"/>
      <c r="J75" s="34"/>
      <c r="K75" s="6"/>
      <c r="L75" s="6"/>
      <c r="M75" s="6"/>
      <c r="N75" s="6"/>
      <c r="O75" s="6"/>
    </row>
    <row r="76" spans="1:15">
      <c r="A76" s="34">
        <v>2019</v>
      </c>
      <c r="B76" s="6" t="s">
        <v>90</v>
      </c>
      <c r="C76" s="6" t="s">
        <v>829</v>
      </c>
      <c r="D76" s="33">
        <v>10</v>
      </c>
      <c r="E76" s="15">
        <v>4.0199999999999996</v>
      </c>
      <c r="F76" s="15">
        <v>40.200000000000003</v>
      </c>
      <c r="G76" s="38"/>
      <c r="H76" s="34"/>
      <c r="I76" s="35"/>
      <c r="J76" s="34"/>
      <c r="K76" s="6"/>
      <c r="L76" s="6"/>
      <c r="M76" s="6"/>
      <c r="N76" s="6"/>
      <c r="O76" s="6"/>
    </row>
    <row r="77" spans="1:15">
      <c r="A77" s="34">
        <v>2445</v>
      </c>
      <c r="B77" s="6" t="s">
        <v>90</v>
      </c>
      <c r="C77" s="6" t="s">
        <v>835</v>
      </c>
      <c r="D77" s="33">
        <v>2</v>
      </c>
      <c r="E77" s="15">
        <v>61.33</v>
      </c>
      <c r="F77" s="15">
        <v>122.66</v>
      </c>
      <c r="G77" s="38"/>
      <c r="H77" s="34"/>
      <c r="I77" s="35"/>
      <c r="J77" s="34"/>
      <c r="K77" s="6"/>
      <c r="L77" s="6"/>
      <c r="M77" s="6"/>
      <c r="N77" s="6"/>
      <c r="O77" s="6"/>
    </row>
    <row r="78" spans="1:15">
      <c r="A78" s="34">
        <v>288</v>
      </c>
      <c r="B78" s="6" t="s">
        <v>90</v>
      </c>
      <c r="C78" s="6" t="s">
        <v>838</v>
      </c>
      <c r="D78" s="33">
        <v>2</v>
      </c>
      <c r="E78" s="15">
        <v>1.31</v>
      </c>
      <c r="F78" s="15">
        <v>2.62</v>
      </c>
      <c r="G78" s="38"/>
      <c r="H78" s="34"/>
      <c r="I78" s="35"/>
      <c r="J78" s="34"/>
      <c r="K78" s="6"/>
      <c r="L78" s="6"/>
      <c r="M78" s="6"/>
      <c r="N78" s="6"/>
      <c r="O78" s="6"/>
    </row>
    <row r="79" spans="1:15">
      <c r="A79" s="34">
        <v>2387</v>
      </c>
      <c r="B79" s="6" t="s">
        <v>414</v>
      </c>
      <c r="C79" s="6" t="s">
        <v>850</v>
      </c>
      <c r="D79" s="33">
        <v>2</v>
      </c>
      <c r="E79" s="15">
        <v>64.569999999999993</v>
      </c>
      <c r="F79" s="15">
        <v>129.13999999999999</v>
      </c>
      <c r="G79" s="38"/>
      <c r="H79" s="34"/>
      <c r="I79" s="35"/>
      <c r="J79" s="34"/>
      <c r="K79" s="6"/>
      <c r="L79" s="6"/>
      <c r="M79" s="6"/>
      <c r="N79" s="6"/>
      <c r="O79" s="6"/>
    </row>
    <row r="80" spans="1:15">
      <c r="A80" s="34">
        <v>2795</v>
      </c>
      <c r="B80" s="6" t="s">
        <v>414</v>
      </c>
      <c r="C80" s="6" t="s">
        <v>852</v>
      </c>
      <c r="D80" s="33">
        <v>1</v>
      </c>
      <c r="E80" s="15">
        <v>19.399999999999999</v>
      </c>
      <c r="F80" s="15">
        <v>19.399999999999999</v>
      </c>
      <c r="G80" s="38"/>
      <c r="H80" s="34"/>
      <c r="I80" s="35"/>
      <c r="J80" s="34"/>
      <c r="K80" s="6"/>
      <c r="L80" s="6"/>
      <c r="M80" s="6"/>
      <c r="N80" s="6"/>
      <c r="O80" s="6"/>
    </row>
    <row r="81" spans="1:15">
      <c r="A81" s="34">
        <v>1846</v>
      </c>
      <c r="B81" s="6" t="s">
        <v>414</v>
      </c>
      <c r="C81" s="6" t="s">
        <v>504</v>
      </c>
      <c r="D81" s="33">
        <v>2</v>
      </c>
      <c r="E81" s="15">
        <v>49.14</v>
      </c>
      <c r="F81" s="15">
        <v>98.28</v>
      </c>
      <c r="G81" s="38"/>
      <c r="H81" s="6"/>
      <c r="I81" s="6"/>
      <c r="J81" s="35"/>
      <c r="K81" s="6"/>
      <c r="L81" s="6"/>
      <c r="M81" s="6"/>
      <c r="N81" s="6"/>
      <c r="O81" s="6"/>
    </row>
    <row r="82" spans="1:15">
      <c r="A82" s="34">
        <v>2798</v>
      </c>
      <c r="B82" s="6" t="s">
        <v>414</v>
      </c>
      <c r="C82" s="6" t="s">
        <v>863</v>
      </c>
      <c r="D82" s="33">
        <v>4</v>
      </c>
      <c r="E82" s="15">
        <v>21.4</v>
      </c>
      <c r="F82" s="15">
        <v>85.6</v>
      </c>
      <c r="G82" s="38"/>
      <c r="H82" s="6"/>
      <c r="I82" s="6"/>
      <c r="J82" s="35"/>
      <c r="K82" s="6"/>
      <c r="L82" s="6"/>
      <c r="M82" s="6"/>
      <c r="N82" s="6"/>
      <c r="O82" s="6"/>
    </row>
    <row r="83" spans="1:15">
      <c r="A83" s="34">
        <v>2829</v>
      </c>
      <c r="B83" s="6" t="s">
        <v>414</v>
      </c>
      <c r="C83" s="6" t="s">
        <v>867</v>
      </c>
      <c r="D83" s="33">
        <v>1</v>
      </c>
      <c r="E83" s="15">
        <v>34.07</v>
      </c>
      <c r="F83" s="15">
        <v>34.07</v>
      </c>
      <c r="G83" s="38"/>
      <c r="H83" s="6"/>
      <c r="I83" s="6"/>
      <c r="J83" s="35"/>
      <c r="K83" s="6"/>
      <c r="L83" s="6"/>
      <c r="M83" s="6"/>
      <c r="N83" s="6"/>
      <c r="O83" s="6"/>
    </row>
    <row r="84" spans="1:15">
      <c r="A84" s="34">
        <v>2807</v>
      </c>
      <c r="B84" s="6" t="s">
        <v>414</v>
      </c>
      <c r="C84" s="6" t="s">
        <v>506</v>
      </c>
      <c r="D84" s="33">
        <v>2</v>
      </c>
      <c r="E84" s="15">
        <v>77.17</v>
      </c>
      <c r="F84" s="15">
        <v>154.34</v>
      </c>
      <c r="G84" s="38"/>
      <c r="H84" s="6"/>
      <c r="I84" s="6"/>
      <c r="J84" s="35"/>
      <c r="K84" s="6"/>
      <c r="L84" s="6"/>
      <c r="M84" s="6"/>
      <c r="N84" s="6"/>
      <c r="O84" s="6"/>
    </row>
    <row r="85" spans="1:15">
      <c r="A85" s="34">
        <v>2818</v>
      </c>
      <c r="B85" s="6" t="s">
        <v>414</v>
      </c>
      <c r="C85" s="6" t="s">
        <v>870</v>
      </c>
      <c r="D85" s="33">
        <v>3</v>
      </c>
      <c r="E85" s="15">
        <v>58.78</v>
      </c>
      <c r="F85" s="15">
        <v>176.34</v>
      </c>
      <c r="G85" s="38"/>
      <c r="H85" s="6"/>
      <c r="I85" s="6"/>
      <c r="J85" s="35"/>
      <c r="K85" s="6"/>
      <c r="L85" s="6"/>
      <c r="M85" s="6"/>
      <c r="N85" s="6"/>
      <c r="O85" s="6"/>
    </row>
    <row r="86" spans="1:15">
      <c r="A86" s="34">
        <v>1843</v>
      </c>
      <c r="B86" s="6" t="s">
        <v>414</v>
      </c>
      <c r="C86" s="6" t="s">
        <v>507</v>
      </c>
      <c r="D86" s="33">
        <v>1</v>
      </c>
      <c r="E86" s="15">
        <v>43.56</v>
      </c>
      <c r="F86" s="15">
        <v>43.56</v>
      </c>
      <c r="G86" s="38"/>
      <c r="H86" s="6"/>
      <c r="I86" s="6"/>
      <c r="J86" s="35"/>
      <c r="K86" s="6"/>
      <c r="L86" s="6"/>
      <c r="M86" s="6"/>
      <c r="N86" s="6"/>
      <c r="O86" s="6"/>
    </row>
    <row r="87" spans="1:15">
      <c r="A87" s="34">
        <v>2391</v>
      </c>
      <c r="B87" s="6" t="s">
        <v>414</v>
      </c>
      <c r="C87" s="6" t="s">
        <v>873</v>
      </c>
      <c r="D87" s="33">
        <v>2</v>
      </c>
      <c r="E87" s="15">
        <v>64.930000000000007</v>
      </c>
      <c r="F87" s="15">
        <v>129.86000000000001</v>
      </c>
      <c r="G87" s="38"/>
      <c r="H87" s="6"/>
      <c r="I87" s="6"/>
      <c r="J87" s="35"/>
      <c r="K87" s="6"/>
      <c r="L87" s="6"/>
      <c r="M87" s="6"/>
      <c r="N87" s="6"/>
      <c r="O87" s="6"/>
    </row>
    <row r="88" spans="1:15">
      <c r="A88" s="34">
        <v>2841</v>
      </c>
      <c r="B88" s="6" t="s">
        <v>414</v>
      </c>
      <c r="C88" s="6" t="s">
        <v>876</v>
      </c>
      <c r="D88" s="33">
        <v>2</v>
      </c>
      <c r="E88" s="15">
        <v>30.43</v>
      </c>
      <c r="F88" s="15">
        <v>60.86</v>
      </c>
      <c r="G88" s="38"/>
      <c r="H88" s="6"/>
      <c r="I88" s="6"/>
      <c r="J88" s="35"/>
      <c r="K88" s="6"/>
      <c r="L88" s="6"/>
      <c r="M88" s="6"/>
      <c r="N88" s="6"/>
      <c r="O88" s="6"/>
    </row>
    <row r="89" spans="1:15">
      <c r="A89" s="34">
        <v>2824</v>
      </c>
      <c r="B89" s="6" t="s">
        <v>414</v>
      </c>
      <c r="C89" s="6" t="s">
        <v>508</v>
      </c>
      <c r="D89" s="33">
        <v>1</v>
      </c>
      <c r="E89" s="15">
        <v>17.850000000000001</v>
      </c>
      <c r="F89" s="15">
        <v>17.850000000000001</v>
      </c>
      <c r="G89" s="38"/>
      <c r="H89" s="6"/>
      <c r="I89" s="6"/>
      <c r="J89" s="6"/>
      <c r="K89" s="6"/>
      <c r="L89" s="6"/>
      <c r="M89" s="6"/>
      <c r="N89" s="6"/>
      <c r="O89" s="6"/>
    </row>
    <row r="90" spans="1:15">
      <c r="A90" s="34">
        <v>1826</v>
      </c>
      <c r="B90" s="6" t="s">
        <v>414</v>
      </c>
      <c r="C90" s="6" t="s">
        <v>508</v>
      </c>
      <c r="D90" s="33">
        <v>1</v>
      </c>
      <c r="E90" s="15">
        <v>20.28</v>
      </c>
      <c r="F90" s="15">
        <v>20.28</v>
      </c>
      <c r="G90" s="38"/>
      <c r="H90" s="6"/>
      <c r="I90" s="6"/>
      <c r="J90" s="6"/>
      <c r="K90" s="6"/>
      <c r="L90" s="6"/>
      <c r="M90" s="6"/>
      <c r="N90" s="6"/>
      <c r="O90" s="6"/>
    </row>
    <row r="91" spans="1:15">
      <c r="A91" s="34">
        <v>2828</v>
      </c>
      <c r="B91" s="6" t="s">
        <v>414</v>
      </c>
      <c r="C91" s="6" t="s">
        <v>878</v>
      </c>
      <c r="D91" s="33">
        <v>1</v>
      </c>
      <c r="E91" s="15">
        <v>33.049999999999997</v>
      </c>
      <c r="F91" s="15">
        <v>33.049999999999997</v>
      </c>
      <c r="G91" s="38"/>
      <c r="H91" s="6"/>
      <c r="I91" s="6"/>
      <c r="J91" s="6"/>
      <c r="K91" s="6"/>
      <c r="L91" s="6"/>
      <c r="M91" s="6"/>
      <c r="N91" s="6"/>
      <c r="O91" s="6"/>
    </row>
    <row r="92" spans="1:15">
      <c r="A92" s="34">
        <v>2806</v>
      </c>
      <c r="B92" s="6" t="s">
        <v>414</v>
      </c>
      <c r="C92" s="6" t="s">
        <v>879</v>
      </c>
      <c r="D92" s="33">
        <v>3</v>
      </c>
      <c r="E92" s="15">
        <v>35.22</v>
      </c>
      <c r="F92" s="15">
        <v>105.66</v>
      </c>
      <c r="G92" s="38"/>
      <c r="H92" s="6"/>
      <c r="I92" s="6"/>
      <c r="J92" s="6"/>
      <c r="K92" s="6"/>
      <c r="L92" s="6"/>
      <c r="M92" s="6"/>
      <c r="N92" s="6"/>
      <c r="O92" s="6"/>
    </row>
    <row r="93" spans="1:15">
      <c r="A93" s="34">
        <v>2146</v>
      </c>
      <c r="B93" s="6" t="s">
        <v>414</v>
      </c>
      <c r="C93" s="6" t="s">
        <v>82</v>
      </c>
      <c r="D93" s="33">
        <v>2</v>
      </c>
      <c r="E93" s="15">
        <v>0.5</v>
      </c>
      <c r="F93" s="15">
        <v>1</v>
      </c>
      <c r="G93" s="38"/>
      <c r="H93" s="6"/>
      <c r="I93" s="6"/>
      <c r="J93" s="6"/>
      <c r="K93" s="6"/>
      <c r="L93" s="6"/>
      <c r="M93" s="6"/>
      <c r="N93" s="6"/>
      <c r="O93" s="6"/>
    </row>
    <row r="94" spans="1:15">
      <c r="A94" s="34">
        <v>2839</v>
      </c>
      <c r="B94" s="6" t="s">
        <v>414</v>
      </c>
      <c r="C94" s="6" t="s">
        <v>885</v>
      </c>
      <c r="D94" s="33">
        <v>1</v>
      </c>
      <c r="E94" s="15">
        <v>25.32</v>
      </c>
      <c r="F94" s="15">
        <v>25.32</v>
      </c>
      <c r="G94" s="38"/>
      <c r="H94" s="6"/>
      <c r="I94" s="6"/>
      <c r="J94" s="6"/>
      <c r="K94" s="6"/>
      <c r="L94" s="6"/>
      <c r="M94" s="6"/>
      <c r="N94" s="6"/>
      <c r="O94" s="6"/>
    </row>
    <row r="95" spans="1:15">
      <c r="A95" s="34">
        <v>2835</v>
      </c>
      <c r="B95" s="6" t="s">
        <v>414</v>
      </c>
      <c r="C95" s="6" t="s">
        <v>887</v>
      </c>
      <c r="D95" s="33">
        <v>1</v>
      </c>
      <c r="E95" s="15">
        <v>18.440000000000001</v>
      </c>
      <c r="F95" s="15">
        <v>18.440000000000001</v>
      </c>
      <c r="G95" s="38"/>
      <c r="H95" s="6"/>
      <c r="I95" s="6"/>
      <c r="J95" s="6"/>
      <c r="K95" s="6"/>
      <c r="L95" s="6"/>
      <c r="M95" s="6"/>
      <c r="N95" s="6"/>
      <c r="O95" s="6"/>
    </row>
    <row r="96" spans="1:15">
      <c r="A96" s="34">
        <v>2796</v>
      </c>
      <c r="B96" s="6" t="s">
        <v>414</v>
      </c>
      <c r="C96" s="6" t="s">
        <v>513</v>
      </c>
      <c r="D96" s="33">
        <v>2</v>
      </c>
      <c r="E96" s="15">
        <v>27.38</v>
      </c>
      <c r="F96" s="15">
        <v>54.76</v>
      </c>
      <c r="G96" s="38"/>
      <c r="H96" s="6"/>
      <c r="I96" s="6"/>
      <c r="J96" s="6"/>
      <c r="K96" s="6"/>
      <c r="L96" s="6"/>
      <c r="M96" s="6"/>
      <c r="N96" s="6"/>
      <c r="O96" s="6"/>
    </row>
    <row r="97" spans="1:15">
      <c r="A97" s="34">
        <v>2820</v>
      </c>
      <c r="B97" s="6" t="s">
        <v>414</v>
      </c>
      <c r="C97" s="6" t="s">
        <v>893</v>
      </c>
      <c r="D97" s="33">
        <v>3</v>
      </c>
      <c r="E97" s="15">
        <v>21.39</v>
      </c>
      <c r="F97" s="15">
        <v>64.17</v>
      </c>
      <c r="G97" s="38"/>
      <c r="H97" s="6"/>
      <c r="I97" s="6"/>
      <c r="J97" s="6"/>
      <c r="K97" s="6"/>
      <c r="L97" s="6"/>
      <c r="M97" s="6"/>
      <c r="N97" s="6"/>
      <c r="O97" s="6"/>
    </row>
    <row r="98" spans="1:15">
      <c r="A98" s="34">
        <v>2837</v>
      </c>
      <c r="B98" s="6" t="s">
        <v>414</v>
      </c>
      <c r="C98" s="6" t="s">
        <v>895</v>
      </c>
      <c r="D98" s="33">
        <v>2</v>
      </c>
      <c r="E98" s="15">
        <v>26.22</v>
      </c>
      <c r="F98" s="15">
        <v>52.44</v>
      </c>
      <c r="G98" s="38"/>
      <c r="H98" s="6"/>
      <c r="I98" s="6"/>
      <c r="J98" s="6"/>
      <c r="K98" s="6"/>
      <c r="L98" s="6"/>
      <c r="M98" s="6"/>
      <c r="N98" s="6"/>
      <c r="O98" s="6"/>
    </row>
    <row r="99" spans="1:15">
      <c r="A99" s="34">
        <v>2396</v>
      </c>
      <c r="B99" s="6" t="s">
        <v>414</v>
      </c>
      <c r="C99" s="6" t="s">
        <v>901</v>
      </c>
      <c r="D99" s="33">
        <v>1</v>
      </c>
      <c r="E99" s="15">
        <v>56.65</v>
      </c>
      <c r="F99" s="15">
        <v>56.65</v>
      </c>
      <c r="G99" s="38"/>
      <c r="H99" s="6"/>
      <c r="I99" s="6"/>
      <c r="J99" s="6"/>
      <c r="K99" s="6"/>
      <c r="L99" s="6"/>
      <c r="M99" s="6"/>
      <c r="N99" s="6"/>
      <c r="O99" s="6"/>
    </row>
    <row r="100" spans="1:15">
      <c r="A100" s="34">
        <v>2842</v>
      </c>
      <c r="B100" s="6" t="s">
        <v>414</v>
      </c>
      <c r="C100" s="6" t="s">
        <v>904</v>
      </c>
      <c r="D100" s="33">
        <v>5</v>
      </c>
      <c r="E100" s="15">
        <v>40.9</v>
      </c>
      <c r="F100" s="15">
        <v>204.5</v>
      </c>
      <c r="G100" s="38"/>
      <c r="H100" s="6"/>
      <c r="I100" s="6"/>
      <c r="J100" s="6"/>
      <c r="K100" s="6"/>
      <c r="L100" s="6"/>
      <c r="M100" s="6"/>
      <c r="N100" s="6"/>
      <c r="O100" s="6"/>
    </row>
    <row r="101" spans="1:15">
      <c r="A101" s="34">
        <v>1874</v>
      </c>
      <c r="B101" s="6" t="s">
        <v>414</v>
      </c>
      <c r="C101" s="6" t="s">
        <v>906</v>
      </c>
      <c r="D101" s="33">
        <v>1</v>
      </c>
      <c r="E101" s="15">
        <v>34.6</v>
      </c>
      <c r="F101" s="15">
        <v>34.6</v>
      </c>
      <c r="G101" s="38"/>
      <c r="H101" s="6"/>
      <c r="I101" s="6"/>
      <c r="J101" s="6"/>
      <c r="K101" s="6"/>
      <c r="L101" s="6"/>
      <c r="M101" s="6"/>
      <c r="N101" s="6"/>
      <c r="O101" s="6"/>
    </row>
    <row r="102" spans="1:15">
      <c r="A102" s="34">
        <v>1808</v>
      </c>
      <c r="B102" s="6" t="s">
        <v>414</v>
      </c>
      <c r="C102" s="6" t="s">
        <v>910</v>
      </c>
      <c r="D102" s="33">
        <v>5</v>
      </c>
      <c r="E102" s="15">
        <v>28.31</v>
      </c>
      <c r="F102" s="15">
        <v>141.55000000000001</v>
      </c>
      <c r="G102" s="38"/>
      <c r="H102" s="6"/>
      <c r="I102" s="6"/>
      <c r="J102" s="6"/>
      <c r="K102" s="6"/>
      <c r="L102" s="6"/>
      <c r="M102" s="6"/>
      <c r="N102" s="6"/>
      <c r="O102" s="6"/>
    </row>
    <row r="103" spans="1:15">
      <c r="A103" s="34">
        <v>2848</v>
      </c>
      <c r="B103" s="6" t="s">
        <v>414</v>
      </c>
      <c r="C103" s="6" t="s">
        <v>911</v>
      </c>
      <c r="D103" s="33">
        <v>1</v>
      </c>
      <c r="E103" s="15">
        <v>25.74</v>
      </c>
      <c r="F103" s="15">
        <v>25.74</v>
      </c>
      <c r="G103" s="38"/>
      <c r="H103" s="6"/>
      <c r="I103" s="6"/>
      <c r="J103" s="6"/>
      <c r="K103" s="6"/>
      <c r="L103" s="6"/>
      <c r="M103" s="6"/>
      <c r="N103" s="6"/>
      <c r="O103" s="6"/>
    </row>
    <row r="104" spans="1:15">
      <c r="A104" s="34">
        <v>1775</v>
      </c>
      <c r="B104" s="6" t="s">
        <v>414</v>
      </c>
      <c r="C104" s="6" t="s">
        <v>516</v>
      </c>
      <c r="D104" s="33">
        <v>1</v>
      </c>
      <c r="E104" s="15">
        <v>40.14</v>
      </c>
      <c r="F104" s="15">
        <v>40.14</v>
      </c>
      <c r="G104" s="38"/>
      <c r="H104" s="6"/>
      <c r="I104" s="6"/>
      <c r="J104" s="6"/>
      <c r="K104" s="6"/>
      <c r="L104" s="6"/>
      <c r="M104" s="6"/>
      <c r="N104" s="6"/>
      <c r="O104" s="6"/>
    </row>
    <row r="105" spans="1:15">
      <c r="A105" s="34">
        <v>2390</v>
      </c>
      <c r="B105" s="6" t="s">
        <v>414</v>
      </c>
      <c r="C105" s="6" t="s">
        <v>915</v>
      </c>
      <c r="D105" s="33">
        <v>2</v>
      </c>
      <c r="E105" s="15">
        <v>60.78</v>
      </c>
      <c r="F105" s="15">
        <v>121.56</v>
      </c>
      <c r="G105" s="38"/>
      <c r="H105" s="6"/>
      <c r="I105" s="6"/>
      <c r="J105" s="6"/>
      <c r="K105" s="6"/>
      <c r="L105" s="6"/>
      <c r="M105" s="6"/>
      <c r="N105" s="6"/>
      <c r="O105" s="6"/>
    </row>
    <row r="106" spans="1:15">
      <c r="A106" s="34">
        <v>2392</v>
      </c>
      <c r="B106" s="6" t="s">
        <v>414</v>
      </c>
      <c r="C106" s="6" t="s">
        <v>916</v>
      </c>
      <c r="D106" s="33">
        <v>2</v>
      </c>
      <c r="E106" s="15">
        <v>76.3</v>
      </c>
      <c r="F106" s="15">
        <v>152.6</v>
      </c>
      <c r="G106" s="38"/>
      <c r="H106" s="6"/>
      <c r="I106" s="6"/>
      <c r="J106" s="6"/>
      <c r="K106" s="6"/>
      <c r="L106" s="6"/>
      <c r="M106" s="6"/>
      <c r="N106" s="6"/>
      <c r="O106" s="6"/>
    </row>
    <row r="107" spans="1:15">
      <c r="A107" s="34">
        <v>2389</v>
      </c>
      <c r="B107" s="6" t="s">
        <v>414</v>
      </c>
      <c r="C107" s="6" t="s">
        <v>917</v>
      </c>
      <c r="D107" s="33">
        <v>3</v>
      </c>
      <c r="E107" s="15">
        <v>45.18</v>
      </c>
      <c r="F107" s="15">
        <v>135.54</v>
      </c>
      <c r="G107" s="38"/>
      <c r="H107" s="6"/>
      <c r="I107" s="6"/>
      <c r="J107" s="6"/>
      <c r="K107" s="6"/>
      <c r="L107" s="6"/>
      <c r="M107" s="6"/>
      <c r="N107" s="6"/>
      <c r="O107" s="6"/>
    </row>
    <row r="108" spans="1:15">
      <c r="A108" s="34">
        <v>2815</v>
      </c>
      <c r="B108" s="6" t="s">
        <v>414</v>
      </c>
      <c r="C108" s="6" t="s">
        <v>519</v>
      </c>
      <c r="D108" s="33">
        <v>2</v>
      </c>
      <c r="E108" s="15">
        <v>47.59</v>
      </c>
      <c r="F108" s="15">
        <v>95.18</v>
      </c>
      <c r="G108" s="38"/>
      <c r="H108" s="6"/>
      <c r="I108" s="6"/>
      <c r="J108" s="6"/>
      <c r="K108" s="6"/>
      <c r="L108" s="6"/>
      <c r="M108" s="6"/>
      <c r="N108" s="6"/>
      <c r="O108" s="6"/>
    </row>
    <row r="109" spans="1:15">
      <c r="A109" s="34">
        <v>2819</v>
      </c>
      <c r="B109" s="6" t="s">
        <v>414</v>
      </c>
      <c r="C109" s="6" t="s">
        <v>918</v>
      </c>
      <c r="D109" s="33">
        <v>8</v>
      </c>
      <c r="E109" s="15">
        <v>32.08</v>
      </c>
      <c r="F109" s="15">
        <v>256.64</v>
      </c>
      <c r="G109" s="38"/>
      <c r="H109" s="6"/>
      <c r="I109" s="6"/>
      <c r="J109" s="6"/>
      <c r="K109" s="6"/>
      <c r="L109" s="6"/>
      <c r="M109" s="6"/>
      <c r="N109" s="6"/>
      <c r="O109" s="6"/>
    </row>
    <row r="110" spans="1:15">
      <c r="A110" s="34">
        <v>1844</v>
      </c>
      <c r="B110" s="6" t="s">
        <v>414</v>
      </c>
      <c r="C110" s="6" t="s">
        <v>921</v>
      </c>
      <c r="D110" s="33">
        <v>1</v>
      </c>
      <c r="E110" s="15">
        <v>69.790000000000006</v>
      </c>
      <c r="F110" s="15">
        <v>69.790000000000006</v>
      </c>
      <c r="G110" s="38"/>
      <c r="H110" s="6"/>
      <c r="I110" s="6"/>
      <c r="J110" s="6"/>
      <c r="K110" s="6"/>
      <c r="L110" s="6"/>
      <c r="M110" s="6"/>
      <c r="N110" s="6"/>
      <c r="O110" s="6"/>
    </row>
    <row r="111" spans="1:15">
      <c r="A111" s="34">
        <v>2834</v>
      </c>
      <c r="B111" s="6" t="s">
        <v>414</v>
      </c>
      <c r="C111" s="6" t="s">
        <v>922</v>
      </c>
      <c r="D111" s="33">
        <v>1</v>
      </c>
      <c r="E111" s="15">
        <v>61.46</v>
      </c>
      <c r="F111" s="15">
        <v>61.46</v>
      </c>
      <c r="G111" s="38"/>
      <c r="H111" s="6"/>
      <c r="I111" s="6"/>
      <c r="J111" s="6"/>
      <c r="K111" s="6"/>
      <c r="L111" s="6"/>
      <c r="M111" s="6"/>
      <c r="N111" s="6"/>
      <c r="O111" s="6"/>
    </row>
    <row r="112" spans="1:15">
      <c r="A112" s="34">
        <v>2108</v>
      </c>
      <c r="B112" s="6" t="s">
        <v>924</v>
      </c>
      <c r="C112" s="6" t="s">
        <v>925</v>
      </c>
      <c r="D112" s="33">
        <v>18</v>
      </c>
      <c r="E112" s="15">
        <v>2.5</v>
      </c>
      <c r="F112" s="15">
        <v>45</v>
      </c>
      <c r="G112" s="38"/>
      <c r="H112" s="6"/>
      <c r="I112" s="6"/>
      <c r="J112" s="6"/>
      <c r="K112" s="6"/>
      <c r="L112" s="6"/>
      <c r="M112" s="6"/>
      <c r="N112" s="6"/>
      <c r="O112" s="6"/>
    </row>
    <row r="113" spans="1:15">
      <c r="A113" s="34">
        <v>2112</v>
      </c>
      <c r="B113" s="6" t="s">
        <v>924</v>
      </c>
      <c r="C113" s="6" t="s">
        <v>926</v>
      </c>
      <c r="D113" s="33">
        <v>4</v>
      </c>
      <c r="E113" s="15">
        <v>20</v>
      </c>
      <c r="F113" s="15">
        <v>80</v>
      </c>
      <c r="G113" s="38"/>
      <c r="H113" s="6"/>
      <c r="I113" s="6"/>
      <c r="J113" s="6"/>
      <c r="K113" s="6"/>
      <c r="L113" s="6"/>
      <c r="M113" s="6"/>
      <c r="N113" s="6"/>
      <c r="O113" s="6"/>
    </row>
    <row r="114" spans="1:15">
      <c r="A114" s="34">
        <v>2261</v>
      </c>
      <c r="B114" s="6" t="s">
        <v>415</v>
      </c>
      <c r="C114" s="6" t="s">
        <v>520</v>
      </c>
      <c r="D114" s="33">
        <v>4</v>
      </c>
      <c r="E114" s="15">
        <v>86.75</v>
      </c>
      <c r="F114" s="15">
        <v>347</v>
      </c>
      <c r="G114" s="38"/>
      <c r="H114" s="6"/>
      <c r="I114" s="6"/>
      <c r="J114" s="6"/>
      <c r="K114" s="6"/>
      <c r="L114" s="6"/>
      <c r="M114" s="6"/>
      <c r="N114" s="6"/>
      <c r="O114" s="6"/>
    </row>
    <row r="115" spans="1:15">
      <c r="A115" s="34">
        <v>2260</v>
      </c>
      <c r="B115" s="6" t="s">
        <v>415</v>
      </c>
      <c r="C115" s="6" t="s">
        <v>521</v>
      </c>
      <c r="D115" s="33">
        <v>4</v>
      </c>
      <c r="E115" s="15">
        <v>74.900000000000006</v>
      </c>
      <c r="F115" s="15">
        <v>299.60000000000002</v>
      </c>
      <c r="G115" s="38"/>
      <c r="H115" s="6"/>
      <c r="I115" s="6"/>
      <c r="J115" s="6"/>
      <c r="K115" s="6"/>
      <c r="L115" s="6"/>
      <c r="M115" s="6"/>
      <c r="N115" s="6"/>
      <c r="O115" s="6"/>
    </row>
    <row r="116" spans="1:15">
      <c r="A116" s="34">
        <v>2258</v>
      </c>
      <c r="B116" s="6" t="s">
        <v>415</v>
      </c>
      <c r="C116" s="6" t="s">
        <v>935</v>
      </c>
      <c r="D116" s="33">
        <v>8</v>
      </c>
      <c r="E116" s="15">
        <v>12</v>
      </c>
      <c r="F116" s="15">
        <v>96</v>
      </c>
      <c r="G116" s="38"/>
      <c r="H116" s="6"/>
      <c r="I116" s="6"/>
      <c r="J116" s="6"/>
      <c r="K116" s="6"/>
      <c r="L116" s="6"/>
      <c r="M116" s="6"/>
      <c r="N116" s="6"/>
      <c r="O116" s="6"/>
    </row>
    <row r="117" spans="1:15">
      <c r="A117" s="34">
        <v>2262</v>
      </c>
      <c r="B117" s="6" t="s">
        <v>415</v>
      </c>
      <c r="C117" s="6" t="s">
        <v>936</v>
      </c>
      <c r="D117" s="33">
        <v>4</v>
      </c>
      <c r="E117" s="15">
        <v>102.7</v>
      </c>
      <c r="F117" s="15">
        <v>410.8</v>
      </c>
      <c r="G117" s="38"/>
      <c r="H117" s="6"/>
      <c r="I117" s="6"/>
      <c r="J117" s="6"/>
      <c r="K117" s="6"/>
      <c r="L117" s="6"/>
      <c r="M117" s="6"/>
      <c r="N117" s="6"/>
      <c r="O117" s="6"/>
    </row>
    <row r="118" spans="1:15">
      <c r="A118" s="34">
        <v>2263</v>
      </c>
      <c r="B118" s="6" t="s">
        <v>415</v>
      </c>
      <c r="C118" s="6" t="s">
        <v>522</v>
      </c>
      <c r="D118" s="33">
        <v>8</v>
      </c>
      <c r="E118" s="15">
        <v>98.8</v>
      </c>
      <c r="F118" s="15">
        <v>790.4</v>
      </c>
      <c r="G118" s="38"/>
      <c r="H118" s="6"/>
      <c r="I118" s="6"/>
      <c r="J118" s="6"/>
      <c r="K118" s="6"/>
      <c r="L118" s="6"/>
      <c r="M118" s="6"/>
      <c r="N118" s="6"/>
      <c r="O118" s="6"/>
    </row>
    <row r="119" spans="1:15">
      <c r="A119" s="34">
        <v>2259</v>
      </c>
      <c r="B119" s="6" t="s">
        <v>415</v>
      </c>
      <c r="C119" s="6" t="s">
        <v>523</v>
      </c>
      <c r="D119" s="33">
        <v>8</v>
      </c>
      <c r="E119" s="15">
        <v>84.2</v>
      </c>
      <c r="F119" s="15">
        <v>673.6</v>
      </c>
      <c r="G119" s="38"/>
      <c r="H119" s="6"/>
      <c r="I119" s="6"/>
      <c r="J119" s="6"/>
      <c r="K119" s="6"/>
      <c r="L119" s="6"/>
      <c r="M119" s="6"/>
      <c r="N119" s="6"/>
      <c r="O119" s="6"/>
    </row>
    <row r="120" spans="1:15">
      <c r="A120" s="34">
        <v>2257</v>
      </c>
      <c r="B120" s="6" t="s">
        <v>415</v>
      </c>
      <c r="C120" s="6" t="s">
        <v>937</v>
      </c>
      <c r="D120" s="33">
        <v>20</v>
      </c>
      <c r="E120" s="15">
        <v>7.96</v>
      </c>
      <c r="F120" s="15">
        <v>159.19999999999999</v>
      </c>
      <c r="G120" s="38"/>
      <c r="H120" s="6"/>
      <c r="I120" s="6"/>
      <c r="J120" s="6"/>
      <c r="K120" s="6"/>
      <c r="L120" s="6"/>
      <c r="M120" s="6"/>
      <c r="N120" s="6"/>
      <c r="O120" s="6"/>
    </row>
    <row r="121" spans="1:15">
      <c r="A121" s="34">
        <v>1759</v>
      </c>
      <c r="B121" s="6" t="s">
        <v>416</v>
      </c>
      <c r="C121" s="6" t="s">
        <v>525</v>
      </c>
      <c r="D121" s="33">
        <v>5</v>
      </c>
      <c r="E121" s="15">
        <v>22.85</v>
      </c>
      <c r="F121" s="15">
        <v>114.25</v>
      </c>
      <c r="G121" s="38"/>
      <c r="H121" s="6"/>
      <c r="I121" s="6"/>
      <c r="J121" s="6"/>
      <c r="K121" s="6"/>
      <c r="L121" s="6"/>
      <c r="M121" s="6"/>
      <c r="N121" s="6"/>
      <c r="O121" s="6"/>
    </row>
    <row r="122" spans="1:15">
      <c r="A122" s="34">
        <v>1753</v>
      </c>
      <c r="B122" s="6" t="s">
        <v>416</v>
      </c>
      <c r="C122" s="6" t="s">
        <v>945</v>
      </c>
      <c r="D122" s="33">
        <v>10</v>
      </c>
      <c r="E122" s="15">
        <v>7.03</v>
      </c>
      <c r="F122" s="15">
        <v>70.3</v>
      </c>
      <c r="G122" s="38"/>
      <c r="H122" s="6"/>
      <c r="I122" s="6"/>
      <c r="J122" s="6"/>
      <c r="K122" s="6"/>
      <c r="L122" s="6"/>
      <c r="M122" s="6"/>
      <c r="N122" s="6"/>
      <c r="O122" s="6"/>
    </row>
    <row r="123" spans="1:15">
      <c r="A123" s="34">
        <v>2399</v>
      </c>
      <c r="B123" s="6" t="s">
        <v>949</v>
      </c>
      <c r="C123" s="6" t="s">
        <v>953</v>
      </c>
      <c r="D123" s="33">
        <v>6</v>
      </c>
      <c r="E123" s="15">
        <v>4.5</v>
      </c>
      <c r="F123" s="15">
        <v>27</v>
      </c>
      <c r="G123" s="38"/>
      <c r="H123" s="6"/>
      <c r="I123" s="6"/>
      <c r="J123" s="6"/>
      <c r="K123" s="6"/>
      <c r="L123" s="6"/>
      <c r="M123" s="6"/>
      <c r="N123" s="6"/>
      <c r="O123" s="6"/>
    </row>
    <row r="124" spans="1:15">
      <c r="A124" s="34">
        <v>2933</v>
      </c>
      <c r="B124" s="6" t="s">
        <v>418</v>
      </c>
      <c r="C124" s="6" t="s">
        <v>966</v>
      </c>
      <c r="D124" s="33">
        <v>2</v>
      </c>
      <c r="E124" s="15">
        <v>9.1</v>
      </c>
      <c r="F124" s="15">
        <v>18.2</v>
      </c>
      <c r="G124" s="38"/>
      <c r="H124" s="6"/>
      <c r="I124" s="6"/>
      <c r="J124" s="6"/>
      <c r="K124" s="6"/>
      <c r="L124" s="6"/>
      <c r="M124" s="6"/>
      <c r="N124" s="6"/>
      <c r="O124" s="6"/>
    </row>
    <row r="125" spans="1:15">
      <c r="A125" s="34">
        <v>2245</v>
      </c>
      <c r="B125" s="6" t="s">
        <v>418</v>
      </c>
      <c r="C125" s="6" t="s">
        <v>968</v>
      </c>
      <c r="D125" s="33">
        <v>2</v>
      </c>
      <c r="E125" s="15">
        <v>12.21</v>
      </c>
      <c r="F125" s="15">
        <v>24.42</v>
      </c>
      <c r="G125" s="38"/>
      <c r="H125" s="6"/>
      <c r="I125" s="6"/>
      <c r="J125" s="6"/>
      <c r="K125" s="6"/>
      <c r="L125" s="6"/>
      <c r="M125" s="6"/>
      <c r="N125" s="6"/>
      <c r="O125" s="6"/>
    </row>
    <row r="126" spans="1:15">
      <c r="A126" s="34">
        <v>1245</v>
      </c>
      <c r="B126" s="6" t="s">
        <v>418</v>
      </c>
      <c r="C126" s="6" t="s">
        <v>969</v>
      </c>
      <c r="D126" s="33">
        <v>2</v>
      </c>
      <c r="E126" s="15">
        <v>10.16</v>
      </c>
      <c r="F126" s="15">
        <v>20.32</v>
      </c>
      <c r="G126" s="38"/>
      <c r="H126" s="6"/>
      <c r="I126" s="6"/>
      <c r="J126" s="6"/>
      <c r="K126" s="6"/>
      <c r="L126" s="6"/>
      <c r="M126" s="6"/>
      <c r="N126" s="6"/>
      <c r="O126" s="6"/>
    </row>
    <row r="127" spans="1:15">
      <c r="A127" s="34">
        <v>2897</v>
      </c>
      <c r="B127" s="6" t="s">
        <v>418</v>
      </c>
      <c r="C127" s="6" t="s">
        <v>970</v>
      </c>
      <c r="D127" s="33">
        <v>3</v>
      </c>
      <c r="E127" s="15">
        <v>11.16</v>
      </c>
      <c r="F127" s="15">
        <v>33.479999999999997</v>
      </c>
      <c r="G127" s="38"/>
      <c r="H127" s="6"/>
      <c r="I127" s="6"/>
      <c r="J127" s="6"/>
      <c r="K127" s="6"/>
      <c r="L127" s="6"/>
      <c r="M127" s="6"/>
      <c r="N127" s="6"/>
      <c r="O127" s="6"/>
    </row>
    <row r="128" spans="1:15">
      <c r="A128" s="34">
        <v>2511</v>
      </c>
      <c r="B128" s="6" t="s">
        <v>418</v>
      </c>
      <c r="C128" s="6" t="s">
        <v>977</v>
      </c>
      <c r="D128" s="33">
        <v>2</v>
      </c>
      <c r="E128" s="15">
        <v>16.88</v>
      </c>
      <c r="F128" s="15">
        <v>33.76</v>
      </c>
      <c r="G128" s="38"/>
      <c r="H128" s="6"/>
      <c r="I128" s="6"/>
      <c r="J128" s="6"/>
      <c r="K128" s="6"/>
      <c r="L128" s="6"/>
      <c r="M128" s="6"/>
      <c r="N128" s="6"/>
      <c r="O128" s="6"/>
    </row>
    <row r="129" spans="1:15">
      <c r="A129" s="34">
        <v>2514</v>
      </c>
      <c r="B129" s="6" t="s">
        <v>418</v>
      </c>
      <c r="C129" s="6" t="s">
        <v>980</v>
      </c>
      <c r="D129" s="33">
        <v>3</v>
      </c>
      <c r="E129" s="15">
        <v>15.87</v>
      </c>
      <c r="F129" s="15">
        <v>47.61</v>
      </c>
      <c r="G129" s="38"/>
      <c r="H129" s="6"/>
      <c r="I129" s="6"/>
      <c r="J129" s="6"/>
      <c r="K129" s="6"/>
      <c r="L129" s="6"/>
      <c r="M129" s="6"/>
      <c r="N129" s="6"/>
      <c r="O129" s="6"/>
    </row>
    <row r="130" spans="1:15">
      <c r="A130" s="34">
        <v>1256</v>
      </c>
      <c r="B130" s="6" t="s">
        <v>418</v>
      </c>
      <c r="C130" s="6" t="s">
        <v>981</v>
      </c>
      <c r="D130" s="33">
        <v>2</v>
      </c>
      <c r="E130" s="15">
        <v>23.36</v>
      </c>
      <c r="F130" s="15">
        <v>46.72</v>
      </c>
      <c r="G130" s="38"/>
      <c r="H130" s="6"/>
      <c r="I130" s="6"/>
      <c r="J130" s="6"/>
      <c r="K130" s="6"/>
      <c r="L130" s="6"/>
      <c r="M130" s="6"/>
      <c r="N130" s="6"/>
      <c r="O130" s="6"/>
    </row>
    <row r="131" spans="1:15">
      <c r="A131" s="34">
        <v>2852</v>
      </c>
      <c r="B131" s="6" t="s">
        <v>418</v>
      </c>
      <c r="C131" s="6" t="s">
        <v>988</v>
      </c>
      <c r="D131" s="33">
        <v>30</v>
      </c>
      <c r="E131" s="15">
        <v>4.76</v>
      </c>
      <c r="F131" s="15">
        <v>142.80000000000001</v>
      </c>
      <c r="G131" s="38"/>
      <c r="H131" s="6"/>
      <c r="I131" s="6"/>
      <c r="J131" s="6"/>
      <c r="K131" s="6"/>
      <c r="L131" s="6"/>
      <c r="M131" s="6"/>
      <c r="N131" s="6"/>
      <c r="O131" s="6"/>
    </row>
    <row r="132" spans="1:15">
      <c r="A132" s="34">
        <v>2518</v>
      </c>
      <c r="B132" s="6" t="s">
        <v>418</v>
      </c>
      <c r="C132" s="6" t="s">
        <v>990</v>
      </c>
      <c r="D132" s="33">
        <v>6</v>
      </c>
      <c r="E132" s="15">
        <v>16.690000000000001</v>
      </c>
      <c r="F132" s="15">
        <v>100.14</v>
      </c>
      <c r="G132" s="38"/>
      <c r="H132" s="6"/>
      <c r="I132" s="6"/>
      <c r="J132" s="6"/>
      <c r="K132" s="6"/>
      <c r="L132" s="6"/>
      <c r="M132" s="6"/>
      <c r="N132" s="6"/>
      <c r="O132" s="6"/>
    </row>
    <row r="133" spans="1:15">
      <c r="A133" s="34">
        <v>1263</v>
      </c>
      <c r="B133" s="6" t="s">
        <v>418</v>
      </c>
      <c r="C133" s="6" t="s">
        <v>991</v>
      </c>
      <c r="D133" s="33">
        <v>4</v>
      </c>
      <c r="E133" s="15">
        <v>19.43</v>
      </c>
      <c r="F133" s="15">
        <v>77.72</v>
      </c>
      <c r="G133" s="38"/>
      <c r="H133" s="6"/>
      <c r="I133" s="6"/>
      <c r="J133" s="6"/>
      <c r="K133" s="6"/>
      <c r="L133" s="6"/>
      <c r="M133" s="6"/>
      <c r="N133" s="6"/>
      <c r="O133" s="6"/>
    </row>
    <row r="134" spans="1:15">
      <c r="A134" s="34">
        <v>2891</v>
      </c>
      <c r="B134" s="6" t="s">
        <v>418</v>
      </c>
      <c r="C134" s="6" t="s">
        <v>997</v>
      </c>
      <c r="D134" s="33">
        <v>9</v>
      </c>
      <c r="E134" s="15">
        <v>2.25</v>
      </c>
      <c r="F134" s="15">
        <v>20.25</v>
      </c>
      <c r="G134" s="38"/>
      <c r="H134" s="6"/>
      <c r="I134" s="6"/>
      <c r="J134" s="6"/>
      <c r="K134" s="6"/>
      <c r="L134" s="6"/>
      <c r="M134" s="6"/>
      <c r="N134" s="6"/>
      <c r="O134" s="6"/>
    </row>
    <row r="135" spans="1:15">
      <c r="A135" s="34">
        <v>2520</v>
      </c>
      <c r="B135" s="6" t="s">
        <v>418</v>
      </c>
      <c r="C135" s="6" t="s">
        <v>998</v>
      </c>
      <c r="D135" s="33">
        <v>20</v>
      </c>
      <c r="E135" s="15">
        <v>2.2000000000000002</v>
      </c>
      <c r="F135" s="15">
        <v>44</v>
      </c>
      <c r="G135" s="38"/>
      <c r="H135" s="6"/>
      <c r="I135" s="6"/>
      <c r="J135" s="6"/>
      <c r="K135" s="6"/>
      <c r="L135" s="6"/>
      <c r="M135" s="6"/>
      <c r="N135" s="6"/>
      <c r="O135" s="6"/>
    </row>
    <row r="136" spans="1:15">
      <c r="A136" s="34">
        <v>2533</v>
      </c>
      <c r="B136" s="6" t="s">
        <v>418</v>
      </c>
      <c r="C136" s="6" t="s">
        <v>1017</v>
      </c>
      <c r="D136" s="33">
        <v>2</v>
      </c>
      <c r="E136" s="15">
        <v>11.67</v>
      </c>
      <c r="F136" s="15">
        <v>23.34</v>
      </c>
      <c r="G136" s="38"/>
      <c r="H136" s="6"/>
      <c r="I136" s="6"/>
      <c r="J136" s="6"/>
      <c r="K136" s="6"/>
      <c r="L136" s="6"/>
      <c r="M136" s="6"/>
      <c r="N136" s="6"/>
      <c r="O136" s="6"/>
    </row>
    <row r="137" spans="1:15">
      <c r="A137" s="34">
        <v>1282</v>
      </c>
      <c r="B137" s="6" t="s">
        <v>418</v>
      </c>
      <c r="C137" s="6" t="s">
        <v>1019</v>
      </c>
      <c r="D137" s="33">
        <v>1</v>
      </c>
      <c r="E137" s="15">
        <v>25.11</v>
      </c>
      <c r="F137" s="15">
        <v>25.11</v>
      </c>
      <c r="G137" s="38"/>
      <c r="H137" s="6"/>
      <c r="I137" s="6"/>
      <c r="J137" s="6"/>
      <c r="K137" s="6"/>
      <c r="L137" s="6"/>
      <c r="M137" s="6"/>
      <c r="N137" s="6"/>
      <c r="O137" s="6"/>
    </row>
    <row r="138" spans="1:15">
      <c r="A138" s="34">
        <v>1292</v>
      </c>
      <c r="B138" s="6" t="s">
        <v>418</v>
      </c>
      <c r="C138" s="6" t="s">
        <v>1037</v>
      </c>
      <c r="D138" s="33">
        <v>27</v>
      </c>
      <c r="E138" s="15">
        <v>3</v>
      </c>
      <c r="F138" s="15">
        <v>81</v>
      </c>
      <c r="G138" s="38"/>
      <c r="H138" s="6"/>
      <c r="I138" s="6"/>
      <c r="J138" s="6"/>
      <c r="K138" s="6"/>
      <c r="L138" s="6"/>
      <c r="M138" s="6"/>
      <c r="N138" s="6"/>
      <c r="O138" s="6"/>
    </row>
    <row r="139" spans="1:15">
      <c r="A139" s="34">
        <v>2253</v>
      </c>
      <c r="B139" s="6" t="s">
        <v>418</v>
      </c>
      <c r="C139" s="6" t="s">
        <v>1040</v>
      </c>
      <c r="D139" s="33">
        <v>3</v>
      </c>
      <c r="E139" s="15">
        <v>27.1</v>
      </c>
      <c r="F139" s="15">
        <v>81.3</v>
      </c>
      <c r="G139" s="38"/>
      <c r="H139" s="6"/>
      <c r="I139" s="6"/>
      <c r="J139" s="6"/>
      <c r="K139" s="6"/>
      <c r="L139" s="6"/>
      <c r="M139" s="6"/>
      <c r="N139" s="6"/>
      <c r="O139" s="6"/>
    </row>
    <row r="140" spans="1:15">
      <c r="A140" s="34">
        <v>1298</v>
      </c>
      <c r="B140" s="6" t="s">
        <v>418</v>
      </c>
      <c r="C140" s="6" t="s">
        <v>540</v>
      </c>
      <c r="D140" s="33">
        <v>3</v>
      </c>
      <c r="E140" s="15">
        <v>46.13</v>
      </c>
      <c r="F140" s="15">
        <v>138.38999999999999</v>
      </c>
      <c r="G140" s="38"/>
      <c r="H140" s="6"/>
      <c r="I140" s="6"/>
      <c r="J140" s="6"/>
      <c r="K140" s="6"/>
      <c r="L140" s="6"/>
      <c r="M140" s="6"/>
      <c r="N140" s="6"/>
      <c r="O140" s="6"/>
    </row>
    <row r="141" spans="1:15">
      <c r="A141" s="34">
        <v>2542</v>
      </c>
      <c r="B141" s="6" t="s">
        <v>418</v>
      </c>
      <c r="C141" s="6" t="s">
        <v>1046</v>
      </c>
      <c r="D141" s="33">
        <v>3</v>
      </c>
      <c r="E141" s="15">
        <v>55.79</v>
      </c>
      <c r="F141" s="15">
        <v>167.37</v>
      </c>
      <c r="G141" s="38"/>
      <c r="H141" s="6"/>
      <c r="I141" s="6"/>
      <c r="J141" s="6"/>
      <c r="K141" s="6"/>
      <c r="L141" s="6"/>
      <c r="M141" s="6"/>
      <c r="N141" s="6"/>
      <c r="O141" s="6"/>
    </row>
    <row r="142" spans="1:15">
      <c r="A142" s="34">
        <v>2548</v>
      </c>
      <c r="B142" s="6" t="s">
        <v>418</v>
      </c>
      <c r="C142" s="6" t="s">
        <v>1057</v>
      </c>
      <c r="D142" s="33">
        <v>4</v>
      </c>
      <c r="E142" s="15">
        <v>6.64</v>
      </c>
      <c r="F142" s="15">
        <v>26.56</v>
      </c>
      <c r="G142" s="38"/>
      <c r="H142" s="6"/>
      <c r="I142" s="6"/>
      <c r="J142" s="6"/>
      <c r="K142" s="6"/>
      <c r="L142" s="6"/>
      <c r="M142" s="6"/>
      <c r="N142" s="6"/>
      <c r="O142" s="6"/>
    </row>
    <row r="143" spans="1:15">
      <c r="A143" s="34">
        <v>1305</v>
      </c>
      <c r="B143" s="6" t="s">
        <v>418</v>
      </c>
      <c r="C143" s="6" t="s">
        <v>1058</v>
      </c>
      <c r="D143" s="33">
        <v>2</v>
      </c>
      <c r="E143" s="15">
        <v>10.96</v>
      </c>
      <c r="F143" s="15">
        <v>21.92</v>
      </c>
      <c r="G143" s="38"/>
      <c r="H143" s="6"/>
      <c r="I143" s="6"/>
      <c r="J143" s="6"/>
      <c r="K143" s="6"/>
      <c r="L143" s="6"/>
      <c r="M143" s="6"/>
      <c r="N143" s="6"/>
      <c r="O143" s="6"/>
    </row>
    <row r="144" spans="1:15">
      <c r="A144" s="34">
        <v>2549</v>
      </c>
      <c r="B144" s="6" t="s">
        <v>418</v>
      </c>
      <c r="C144" s="6" t="s">
        <v>1059</v>
      </c>
      <c r="D144" s="33">
        <v>2</v>
      </c>
      <c r="E144" s="15">
        <v>8.5500000000000007</v>
      </c>
      <c r="F144" s="15">
        <v>17.100000000000001</v>
      </c>
      <c r="G144" s="38"/>
      <c r="H144" s="6"/>
      <c r="I144" s="6"/>
      <c r="J144" s="6"/>
      <c r="K144" s="6"/>
      <c r="L144" s="6"/>
      <c r="M144" s="6"/>
      <c r="N144" s="6"/>
      <c r="O144" s="6"/>
    </row>
    <row r="145" spans="1:15">
      <c r="A145" s="34">
        <v>1309</v>
      </c>
      <c r="B145" s="6" t="s">
        <v>418</v>
      </c>
      <c r="C145" s="6" t="s">
        <v>1062</v>
      </c>
      <c r="D145" s="33">
        <v>6</v>
      </c>
      <c r="E145" s="15">
        <v>20.65</v>
      </c>
      <c r="F145" s="15">
        <v>123.9</v>
      </c>
      <c r="G145" s="38"/>
      <c r="H145" s="6"/>
      <c r="I145" s="6"/>
      <c r="J145" s="6"/>
      <c r="K145" s="6"/>
      <c r="L145" s="6"/>
      <c r="M145" s="6"/>
      <c r="N145" s="6"/>
      <c r="O145" s="6"/>
    </row>
    <row r="146" spans="1:15">
      <c r="A146" s="34">
        <v>2551</v>
      </c>
      <c r="B146" s="6" t="s">
        <v>418</v>
      </c>
      <c r="C146" s="6" t="s">
        <v>1063</v>
      </c>
      <c r="D146" s="33">
        <v>1</v>
      </c>
      <c r="E146" s="15">
        <v>68.41</v>
      </c>
      <c r="F146" s="15">
        <v>68.41</v>
      </c>
      <c r="G146" s="38"/>
      <c r="H146" s="6"/>
      <c r="I146" s="6"/>
      <c r="J146" s="6"/>
      <c r="K146" s="6"/>
      <c r="L146" s="6"/>
      <c r="M146" s="6"/>
      <c r="N146" s="6"/>
      <c r="O146" s="6"/>
    </row>
    <row r="147" spans="1:15">
      <c r="A147" s="34">
        <v>2552</v>
      </c>
      <c r="B147" s="6" t="s">
        <v>418</v>
      </c>
      <c r="C147" s="6" t="s">
        <v>1066</v>
      </c>
      <c r="D147" s="33">
        <v>31</v>
      </c>
      <c r="E147" s="15">
        <v>6.38</v>
      </c>
      <c r="F147" s="15">
        <v>197.78</v>
      </c>
      <c r="G147" s="38"/>
      <c r="H147" s="6"/>
      <c r="I147" s="6"/>
      <c r="J147" s="6"/>
      <c r="K147" s="6"/>
      <c r="L147" s="6"/>
      <c r="M147" s="6"/>
      <c r="N147" s="6"/>
      <c r="O147" s="6"/>
    </row>
    <row r="148" spans="1:15">
      <c r="A148" s="34">
        <v>2959</v>
      </c>
      <c r="B148" s="6" t="s">
        <v>418</v>
      </c>
      <c r="C148" s="6" t="s">
        <v>1068</v>
      </c>
      <c r="D148" s="33">
        <v>2</v>
      </c>
      <c r="E148" s="15">
        <v>16.7</v>
      </c>
      <c r="F148" s="15">
        <v>33.4</v>
      </c>
      <c r="G148" s="38"/>
      <c r="H148" s="6"/>
      <c r="I148" s="6"/>
      <c r="J148" s="6"/>
      <c r="K148" s="6"/>
      <c r="L148" s="6"/>
      <c r="M148" s="6"/>
      <c r="N148" s="6"/>
      <c r="O148" s="6"/>
    </row>
    <row r="149" spans="1:15">
      <c r="A149" s="34">
        <v>2557</v>
      </c>
      <c r="B149" s="6" t="s">
        <v>418</v>
      </c>
      <c r="C149" s="6" t="s">
        <v>1073</v>
      </c>
      <c r="D149" s="33">
        <v>2</v>
      </c>
      <c r="E149" s="15">
        <v>14.18</v>
      </c>
      <c r="F149" s="15">
        <v>28.36</v>
      </c>
      <c r="G149" s="38"/>
      <c r="H149" s="6"/>
      <c r="I149" s="6"/>
      <c r="J149" s="6"/>
      <c r="K149" s="6"/>
      <c r="L149" s="6"/>
      <c r="M149" s="6"/>
      <c r="N149" s="6"/>
      <c r="O149" s="6"/>
    </row>
    <row r="150" spans="1:15">
      <c r="A150" s="34">
        <v>2560</v>
      </c>
      <c r="B150" s="6" t="s">
        <v>418</v>
      </c>
      <c r="C150" s="6" t="s">
        <v>1077</v>
      </c>
      <c r="D150" s="33">
        <v>1</v>
      </c>
      <c r="E150" s="15">
        <v>18.21</v>
      </c>
      <c r="F150" s="15">
        <v>18.21</v>
      </c>
      <c r="G150" s="38"/>
      <c r="H150" s="6"/>
      <c r="I150" s="6"/>
      <c r="J150" s="6"/>
      <c r="K150" s="6"/>
      <c r="L150" s="6"/>
      <c r="M150" s="6"/>
      <c r="N150" s="6"/>
      <c r="O150" s="6"/>
    </row>
    <row r="151" spans="1:15">
      <c r="A151" s="34">
        <v>2853</v>
      </c>
      <c r="B151" s="6" t="s">
        <v>418</v>
      </c>
      <c r="C151" s="6" t="s">
        <v>1078</v>
      </c>
      <c r="D151" s="33">
        <v>3</v>
      </c>
      <c r="E151" s="15">
        <v>35.72</v>
      </c>
      <c r="F151" s="15">
        <v>107.16</v>
      </c>
      <c r="G151" s="38"/>
      <c r="H151" s="6"/>
      <c r="I151" s="6"/>
      <c r="J151" s="6"/>
      <c r="K151" s="6"/>
      <c r="L151" s="6"/>
      <c r="M151" s="6"/>
      <c r="N151" s="6"/>
      <c r="O151" s="6"/>
    </row>
    <row r="152" spans="1:15">
      <c r="A152" s="34">
        <v>2879</v>
      </c>
      <c r="B152" s="6" t="s">
        <v>418</v>
      </c>
      <c r="C152" s="6" t="s">
        <v>1083</v>
      </c>
      <c r="D152" s="33">
        <v>4</v>
      </c>
      <c r="E152" s="15">
        <v>54.22</v>
      </c>
      <c r="F152" s="15">
        <v>216.88</v>
      </c>
      <c r="G152" s="38"/>
      <c r="H152" s="6"/>
      <c r="I152" s="6"/>
      <c r="J152" s="6"/>
      <c r="K152" s="6"/>
      <c r="L152" s="6"/>
      <c r="M152" s="6"/>
      <c r="N152" s="6"/>
      <c r="O152" s="6"/>
    </row>
    <row r="153" spans="1:15">
      <c r="A153" s="34">
        <v>2400</v>
      </c>
      <c r="B153" s="6" t="s">
        <v>418</v>
      </c>
      <c r="C153" s="6" t="s">
        <v>1088</v>
      </c>
      <c r="D153" s="33">
        <v>7</v>
      </c>
      <c r="E153" s="15">
        <v>2.0499999999999998</v>
      </c>
      <c r="F153" s="15">
        <v>14.35</v>
      </c>
      <c r="G153" s="38"/>
      <c r="H153" s="6"/>
      <c r="I153" s="6"/>
      <c r="J153" s="6"/>
      <c r="K153" s="6"/>
      <c r="L153" s="6"/>
      <c r="M153" s="6"/>
      <c r="N153" s="6"/>
      <c r="O153" s="6"/>
    </row>
    <row r="154" spans="1:15">
      <c r="A154" s="34">
        <v>2401</v>
      </c>
      <c r="B154" s="6" t="s">
        <v>418</v>
      </c>
      <c r="C154" s="6" t="s">
        <v>1089</v>
      </c>
      <c r="D154" s="33">
        <v>18</v>
      </c>
      <c r="E154" s="15">
        <v>2.16</v>
      </c>
      <c r="F154" s="15">
        <v>38.880000000000003</v>
      </c>
      <c r="G154" s="38"/>
      <c r="H154" s="6"/>
      <c r="I154" s="6"/>
      <c r="J154" s="6"/>
      <c r="K154" s="6"/>
      <c r="L154" s="6"/>
      <c r="M154" s="6"/>
      <c r="N154" s="6"/>
      <c r="O154" s="6"/>
    </row>
    <row r="155" spans="1:15">
      <c r="A155" s="34">
        <v>2566</v>
      </c>
      <c r="B155" s="6" t="s">
        <v>418</v>
      </c>
      <c r="C155" s="6" t="s">
        <v>1090</v>
      </c>
      <c r="D155" s="33">
        <v>1</v>
      </c>
      <c r="E155" s="15">
        <v>57.3</v>
      </c>
      <c r="F155" s="15">
        <v>57.3</v>
      </c>
      <c r="G155" s="38"/>
      <c r="H155" s="6"/>
      <c r="I155" s="6"/>
      <c r="J155" s="6"/>
      <c r="K155" s="6"/>
      <c r="L155" s="6"/>
      <c r="M155" s="6"/>
      <c r="N155" s="6"/>
      <c r="O155" s="6"/>
    </row>
    <row r="156" spans="1:15">
      <c r="A156" s="34">
        <v>2568</v>
      </c>
      <c r="B156" s="6" t="s">
        <v>418</v>
      </c>
      <c r="C156" s="6" t="s">
        <v>1094</v>
      </c>
      <c r="D156" s="33">
        <v>6</v>
      </c>
      <c r="E156" s="15">
        <v>35.619999999999997</v>
      </c>
      <c r="F156" s="15">
        <v>213.72</v>
      </c>
      <c r="G156" s="38"/>
      <c r="H156" s="6"/>
      <c r="I156" s="6"/>
      <c r="J156" s="6"/>
      <c r="K156" s="6"/>
      <c r="L156" s="6"/>
      <c r="M156" s="6"/>
      <c r="N156" s="6"/>
      <c r="O156" s="6"/>
    </row>
    <row r="157" spans="1:15">
      <c r="A157" s="34">
        <v>2569</v>
      </c>
      <c r="B157" s="6" t="s">
        <v>418</v>
      </c>
      <c r="C157" s="6" t="s">
        <v>1095</v>
      </c>
      <c r="D157" s="33">
        <v>10</v>
      </c>
      <c r="E157" s="15">
        <v>4.99</v>
      </c>
      <c r="F157" s="15">
        <v>49.9</v>
      </c>
      <c r="G157" s="38"/>
      <c r="H157" s="6"/>
      <c r="I157" s="6"/>
      <c r="J157" s="6"/>
      <c r="K157" s="6"/>
      <c r="L157" s="6"/>
      <c r="M157" s="6"/>
      <c r="N157" s="6"/>
      <c r="O157" s="6"/>
    </row>
    <row r="158" spans="1:15">
      <c r="A158" s="34">
        <v>2570</v>
      </c>
      <c r="B158" s="6" t="s">
        <v>418</v>
      </c>
      <c r="C158" s="6" t="s">
        <v>1096</v>
      </c>
      <c r="D158" s="33">
        <v>4</v>
      </c>
      <c r="E158" s="15">
        <v>14.06</v>
      </c>
      <c r="F158" s="15">
        <v>56.24</v>
      </c>
      <c r="G158" s="38"/>
      <c r="H158" s="6"/>
      <c r="I158" s="6"/>
      <c r="J158" s="6"/>
      <c r="K158" s="6"/>
      <c r="L158" s="6"/>
      <c r="M158" s="6"/>
      <c r="N158" s="6"/>
      <c r="O158" s="6"/>
    </row>
    <row r="159" spans="1:15">
      <c r="A159" s="34">
        <v>2573</v>
      </c>
      <c r="B159" s="6" t="s">
        <v>418</v>
      </c>
      <c r="C159" s="6" t="s">
        <v>1100</v>
      </c>
      <c r="D159" s="33">
        <v>2</v>
      </c>
      <c r="E159" s="15">
        <v>6.33</v>
      </c>
      <c r="F159" s="15">
        <v>12.66</v>
      </c>
      <c r="G159" s="38"/>
      <c r="H159" s="6"/>
      <c r="I159" s="6"/>
      <c r="J159" s="6"/>
      <c r="K159" s="6"/>
      <c r="L159" s="6"/>
      <c r="M159" s="6"/>
      <c r="N159" s="6"/>
      <c r="O159" s="6"/>
    </row>
    <row r="160" spans="1:15">
      <c r="A160" s="34">
        <v>1333</v>
      </c>
      <c r="B160" s="6" t="s">
        <v>418</v>
      </c>
      <c r="C160" s="6" t="s">
        <v>1101</v>
      </c>
      <c r="D160" s="33">
        <v>2</v>
      </c>
      <c r="E160" s="15">
        <v>6.09</v>
      </c>
      <c r="F160" s="15">
        <v>12.18</v>
      </c>
      <c r="G160" s="38"/>
      <c r="H160" s="6"/>
      <c r="I160" s="6"/>
      <c r="J160" s="6"/>
      <c r="K160" s="6"/>
      <c r="L160" s="6"/>
      <c r="M160" s="6"/>
      <c r="N160" s="6"/>
      <c r="O160" s="6"/>
    </row>
    <row r="161" spans="1:15">
      <c r="A161" s="34">
        <v>2207</v>
      </c>
      <c r="B161" s="6" t="s">
        <v>418</v>
      </c>
      <c r="C161" s="6" t="s">
        <v>1102</v>
      </c>
      <c r="D161" s="33">
        <v>1</v>
      </c>
      <c r="E161" s="15">
        <v>6.88</v>
      </c>
      <c r="F161" s="15">
        <v>6.88</v>
      </c>
      <c r="G161" s="38"/>
      <c r="H161" s="6"/>
      <c r="I161" s="6"/>
      <c r="J161" s="6"/>
      <c r="K161" s="6"/>
      <c r="L161" s="6"/>
      <c r="M161" s="6"/>
      <c r="N161" s="6"/>
      <c r="O161" s="6"/>
    </row>
    <row r="162" spans="1:15">
      <c r="A162" s="34">
        <v>2949</v>
      </c>
      <c r="B162" s="6" t="s">
        <v>418</v>
      </c>
      <c r="C162" s="6" t="s">
        <v>1105</v>
      </c>
      <c r="D162" s="33">
        <v>1</v>
      </c>
      <c r="E162" s="15">
        <v>20.07</v>
      </c>
      <c r="F162" s="15">
        <v>20.07</v>
      </c>
      <c r="G162" s="38"/>
      <c r="H162" s="6"/>
      <c r="I162" s="6"/>
      <c r="J162" s="6"/>
      <c r="K162" s="6"/>
      <c r="L162" s="6"/>
      <c r="M162" s="6"/>
      <c r="N162" s="6"/>
      <c r="O162" s="6"/>
    </row>
    <row r="163" spans="1:15">
      <c r="A163" s="34">
        <v>2888</v>
      </c>
      <c r="B163" s="6" t="s">
        <v>418</v>
      </c>
      <c r="C163" s="6" t="s">
        <v>1106</v>
      </c>
      <c r="D163" s="33">
        <v>1</v>
      </c>
      <c r="E163" s="15">
        <v>7.7</v>
      </c>
      <c r="F163" s="15">
        <v>7.7</v>
      </c>
      <c r="G163" s="38"/>
      <c r="H163" s="6"/>
      <c r="I163" s="6"/>
      <c r="J163" s="6"/>
      <c r="K163" s="6"/>
      <c r="L163" s="6"/>
      <c r="M163" s="6"/>
      <c r="N163" s="6"/>
      <c r="O163" s="6"/>
    </row>
    <row r="164" spans="1:15">
      <c r="A164" s="34">
        <v>2881</v>
      </c>
      <c r="B164" s="6" t="s">
        <v>418</v>
      </c>
      <c r="C164" s="6" t="s">
        <v>1107</v>
      </c>
      <c r="D164" s="33">
        <v>1</v>
      </c>
      <c r="E164" s="15">
        <v>7.97</v>
      </c>
      <c r="F164" s="15">
        <v>7.97</v>
      </c>
      <c r="G164" s="38"/>
      <c r="H164" s="6"/>
      <c r="I164" s="6"/>
      <c r="J164" s="6"/>
      <c r="K164" s="6"/>
      <c r="L164" s="6"/>
      <c r="M164" s="6"/>
      <c r="N164" s="6"/>
      <c r="O164" s="6"/>
    </row>
    <row r="165" spans="1:15">
      <c r="A165" s="34">
        <v>1335</v>
      </c>
      <c r="B165" s="6" t="s">
        <v>418</v>
      </c>
      <c r="C165" s="6" t="s">
        <v>1111</v>
      </c>
      <c r="D165" s="33">
        <v>6</v>
      </c>
      <c r="E165" s="15">
        <v>4.3</v>
      </c>
      <c r="F165" s="15">
        <v>25.8</v>
      </c>
      <c r="G165" s="38"/>
      <c r="H165" s="6"/>
      <c r="I165" s="6"/>
      <c r="J165" s="6"/>
      <c r="K165" s="6"/>
      <c r="L165" s="6"/>
      <c r="M165" s="6"/>
      <c r="N165" s="6"/>
      <c r="O165" s="6"/>
    </row>
    <row r="166" spans="1:15">
      <c r="A166" s="34">
        <v>2941</v>
      </c>
      <c r="B166" s="6" t="s">
        <v>418</v>
      </c>
      <c r="C166" s="6" t="s">
        <v>1113</v>
      </c>
      <c r="D166" s="33">
        <v>1</v>
      </c>
      <c r="E166" s="15">
        <v>3.71</v>
      </c>
      <c r="F166" s="15">
        <v>3.71</v>
      </c>
      <c r="G166" s="38"/>
      <c r="H166" s="6"/>
      <c r="I166" s="6"/>
      <c r="J166" s="6"/>
      <c r="K166" s="6"/>
      <c r="L166" s="6"/>
      <c r="M166" s="6"/>
      <c r="N166" s="6"/>
      <c r="O166" s="6"/>
    </row>
    <row r="167" spans="1:15">
      <c r="A167" s="34">
        <v>2577</v>
      </c>
      <c r="B167" s="6" t="s">
        <v>418</v>
      </c>
      <c r="C167" s="6" t="s">
        <v>1116</v>
      </c>
      <c r="D167" s="33">
        <v>20</v>
      </c>
      <c r="E167" s="15">
        <v>9.02</v>
      </c>
      <c r="F167" s="15">
        <v>180.4</v>
      </c>
      <c r="G167" s="38"/>
      <c r="H167" s="6"/>
      <c r="I167" s="6"/>
      <c r="J167" s="6"/>
      <c r="K167" s="6"/>
      <c r="L167" s="6"/>
      <c r="M167" s="6"/>
      <c r="N167" s="6"/>
      <c r="O167" s="6"/>
    </row>
    <row r="168" spans="1:15">
      <c r="A168" s="34">
        <v>2871</v>
      </c>
      <c r="B168" s="6" t="s">
        <v>418</v>
      </c>
      <c r="C168" s="6" t="s">
        <v>1117</v>
      </c>
      <c r="D168" s="33">
        <v>1</v>
      </c>
      <c r="E168" s="15">
        <v>20.71</v>
      </c>
      <c r="F168" s="15">
        <v>20.71</v>
      </c>
      <c r="G168" s="38"/>
      <c r="H168" s="6"/>
      <c r="I168" s="6"/>
      <c r="J168" s="6"/>
      <c r="K168" s="6"/>
      <c r="L168" s="6"/>
      <c r="M168" s="6"/>
      <c r="N168" s="6"/>
      <c r="O168" s="6"/>
    </row>
    <row r="169" spans="1:15">
      <c r="A169" s="34">
        <v>2579</v>
      </c>
      <c r="B169" s="6" t="s">
        <v>418</v>
      </c>
      <c r="C169" s="6" t="s">
        <v>1119</v>
      </c>
      <c r="D169" s="33">
        <v>4</v>
      </c>
      <c r="E169" s="15">
        <v>14.27</v>
      </c>
      <c r="F169" s="15">
        <v>57.08</v>
      </c>
      <c r="G169" s="38"/>
      <c r="H169" s="6"/>
      <c r="I169" s="6"/>
      <c r="J169" s="6"/>
      <c r="K169" s="6"/>
      <c r="L169" s="6"/>
      <c r="M169" s="6"/>
      <c r="N169" s="6"/>
      <c r="O169" s="6"/>
    </row>
    <row r="170" spans="1:15">
      <c r="A170" s="34">
        <v>1346</v>
      </c>
      <c r="B170" s="6" t="s">
        <v>418</v>
      </c>
      <c r="C170" s="6" t="s">
        <v>1125</v>
      </c>
      <c r="D170" s="33">
        <v>1</v>
      </c>
      <c r="E170" s="15">
        <v>12.14</v>
      </c>
      <c r="F170" s="15">
        <v>12.14</v>
      </c>
      <c r="G170" s="38"/>
      <c r="H170" s="6"/>
      <c r="I170" s="6"/>
      <c r="J170" s="6"/>
      <c r="K170" s="6"/>
      <c r="L170" s="6"/>
      <c r="M170" s="6"/>
      <c r="N170" s="6"/>
      <c r="O170" s="6"/>
    </row>
    <row r="171" spans="1:15">
      <c r="A171" s="34">
        <v>2585</v>
      </c>
      <c r="B171" s="6" t="s">
        <v>418</v>
      </c>
      <c r="C171" s="6" t="s">
        <v>1127</v>
      </c>
      <c r="D171" s="33">
        <v>9</v>
      </c>
      <c r="E171" s="15">
        <v>2.84</v>
      </c>
      <c r="F171" s="15">
        <v>25.56</v>
      </c>
      <c r="G171" s="38"/>
      <c r="H171" s="6"/>
      <c r="I171" s="6"/>
      <c r="J171" s="6"/>
      <c r="K171" s="6"/>
      <c r="L171" s="6"/>
      <c r="M171" s="6"/>
      <c r="N171" s="6"/>
      <c r="O171" s="6"/>
    </row>
    <row r="172" spans="1:15">
      <c r="A172" s="34">
        <v>2937</v>
      </c>
      <c r="B172" s="6" t="s">
        <v>418</v>
      </c>
      <c r="C172" s="6" t="s">
        <v>1128</v>
      </c>
      <c r="D172" s="33">
        <v>1</v>
      </c>
      <c r="E172" s="15">
        <v>3.37</v>
      </c>
      <c r="F172" s="15">
        <v>3.37</v>
      </c>
      <c r="G172" s="38"/>
      <c r="H172" s="6"/>
      <c r="I172" s="6"/>
      <c r="J172" s="6"/>
      <c r="K172" s="6"/>
      <c r="L172" s="6"/>
      <c r="M172" s="6"/>
      <c r="N172" s="6"/>
      <c r="O172" s="6"/>
    </row>
    <row r="173" spans="1:15">
      <c r="A173" s="34">
        <v>2587</v>
      </c>
      <c r="B173" s="6" t="s">
        <v>418</v>
      </c>
      <c r="C173" s="6" t="s">
        <v>1130</v>
      </c>
      <c r="D173" s="33">
        <v>4</v>
      </c>
      <c r="E173" s="15">
        <v>7.81</v>
      </c>
      <c r="F173" s="15">
        <v>31.24</v>
      </c>
      <c r="G173" s="6"/>
      <c r="H173" s="38"/>
      <c r="I173" s="6"/>
      <c r="J173" s="6"/>
      <c r="K173" s="6"/>
      <c r="L173" s="6"/>
      <c r="M173" s="6"/>
      <c r="N173" s="6"/>
      <c r="O173" s="6"/>
    </row>
    <row r="174" spans="1:15">
      <c r="A174" s="34">
        <v>2591</v>
      </c>
      <c r="B174" s="6" t="s">
        <v>418</v>
      </c>
      <c r="C174" s="6" t="s">
        <v>1134</v>
      </c>
      <c r="D174" s="33">
        <v>12</v>
      </c>
      <c r="E174" s="15">
        <v>18.3</v>
      </c>
      <c r="F174" s="15">
        <v>219.6</v>
      </c>
      <c r="G174" s="6"/>
      <c r="H174" s="38"/>
      <c r="I174" s="6"/>
      <c r="J174" s="6"/>
      <c r="K174" s="6"/>
      <c r="L174" s="6"/>
      <c r="M174" s="6"/>
      <c r="N174" s="6"/>
      <c r="O174" s="6"/>
    </row>
    <row r="175" spans="1:15">
      <c r="A175" s="34">
        <v>2592</v>
      </c>
      <c r="B175" s="6" t="s">
        <v>418</v>
      </c>
      <c r="C175" s="6" t="s">
        <v>1135</v>
      </c>
      <c r="D175" s="33">
        <v>2</v>
      </c>
      <c r="E175" s="15">
        <v>13.02</v>
      </c>
      <c r="F175" s="15">
        <v>26.04</v>
      </c>
      <c r="G175" s="6"/>
      <c r="H175" s="6"/>
      <c r="I175" s="6"/>
      <c r="J175" s="6"/>
      <c r="K175" s="6"/>
      <c r="L175" s="6"/>
      <c r="M175" s="6"/>
      <c r="N175" s="6"/>
      <c r="O175" s="6"/>
    </row>
    <row r="176" spans="1:15">
      <c r="A176" s="34">
        <v>1360</v>
      </c>
      <c r="B176" s="6" t="s">
        <v>418</v>
      </c>
      <c r="C176" s="6" t="s">
        <v>1140</v>
      </c>
      <c r="D176" s="33">
        <v>10</v>
      </c>
      <c r="E176" s="15">
        <v>6.61</v>
      </c>
      <c r="F176" s="15">
        <v>66.099999999999994</v>
      </c>
      <c r="G176" s="6"/>
      <c r="H176" s="6"/>
      <c r="I176" s="6"/>
      <c r="J176" s="6"/>
      <c r="K176" s="6"/>
      <c r="L176" s="6"/>
      <c r="M176" s="6"/>
      <c r="N176" s="6"/>
      <c r="O176" s="6"/>
    </row>
    <row r="177" spans="1:15">
      <c r="A177" s="34">
        <v>1362</v>
      </c>
      <c r="B177" s="6" t="s">
        <v>418</v>
      </c>
      <c r="C177" s="6" t="s">
        <v>1143</v>
      </c>
      <c r="D177" s="33">
        <v>16</v>
      </c>
      <c r="E177" s="15">
        <v>14.47</v>
      </c>
      <c r="F177" s="15">
        <v>231.52</v>
      </c>
      <c r="G177" s="6"/>
      <c r="H177" s="6"/>
      <c r="I177" s="6"/>
      <c r="J177" s="6"/>
      <c r="K177" s="6"/>
      <c r="L177" s="6"/>
      <c r="M177" s="6"/>
      <c r="N177" s="6"/>
      <c r="O177" s="6"/>
    </row>
    <row r="178" spans="1:15">
      <c r="A178" s="34">
        <v>2913</v>
      </c>
      <c r="B178" s="6" t="s">
        <v>418</v>
      </c>
      <c r="C178" s="6" t="s">
        <v>1147</v>
      </c>
      <c r="D178" s="33">
        <v>3</v>
      </c>
      <c r="E178" s="15">
        <v>52.58</v>
      </c>
      <c r="F178" s="15">
        <v>157.74</v>
      </c>
      <c r="G178" s="6"/>
      <c r="H178" s="6"/>
      <c r="I178" s="6"/>
      <c r="J178" s="6"/>
      <c r="K178" s="6"/>
      <c r="L178" s="6"/>
      <c r="M178" s="6"/>
      <c r="N178" s="6"/>
      <c r="O178" s="6"/>
    </row>
    <row r="179" spans="1:15">
      <c r="A179" s="34">
        <v>2856</v>
      </c>
      <c r="B179" s="6" t="s">
        <v>418</v>
      </c>
      <c r="C179" s="6" t="s">
        <v>1150</v>
      </c>
      <c r="D179" s="33">
        <v>1</v>
      </c>
      <c r="E179" s="15">
        <v>62.74</v>
      </c>
      <c r="F179" s="15">
        <v>62.74</v>
      </c>
      <c r="G179" s="6"/>
      <c r="H179" s="6"/>
      <c r="I179" s="6"/>
      <c r="J179" s="6"/>
      <c r="K179" s="6"/>
      <c r="L179" s="6"/>
      <c r="M179" s="6"/>
      <c r="N179" s="6"/>
      <c r="O179" s="6"/>
    </row>
    <row r="180" spans="1:15">
      <c r="A180" s="34">
        <v>1363</v>
      </c>
      <c r="B180" s="6" t="s">
        <v>418</v>
      </c>
      <c r="C180" s="6" t="s">
        <v>1153</v>
      </c>
      <c r="D180" s="33">
        <v>2</v>
      </c>
      <c r="E180" s="15">
        <v>20.74</v>
      </c>
      <c r="F180" s="15">
        <v>41.48</v>
      </c>
      <c r="G180" s="6"/>
      <c r="H180" s="6"/>
      <c r="I180" s="6"/>
      <c r="J180" s="6"/>
      <c r="K180" s="6"/>
      <c r="L180" s="6"/>
      <c r="M180" s="6"/>
      <c r="N180" s="6"/>
      <c r="O180" s="6"/>
    </row>
    <row r="181" spans="1:15">
      <c r="A181" s="34">
        <v>1369</v>
      </c>
      <c r="B181" s="6" t="s">
        <v>418</v>
      </c>
      <c r="C181" s="6" t="s">
        <v>1158</v>
      </c>
      <c r="D181" s="33">
        <v>2</v>
      </c>
      <c r="E181" s="15">
        <v>13.15</v>
      </c>
      <c r="F181" s="15">
        <v>26.3</v>
      </c>
      <c r="G181" s="6"/>
      <c r="H181" s="6"/>
      <c r="I181" s="6"/>
      <c r="J181" s="6"/>
      <c r="K181" s="6"/>
      <c r="L181" s="6"/>
      <c r="M181" s="6"/>
      <c r="N181" s="6"/>
      <c r="O181" s="6"/>
    </row>
    <row r="182" spans="1:15">
      <c r="A182" s="34">
        <v>2208</v>
      </c>
      <c r="B182" s="6" t="s">
        <v>418</v>
      </c>
      <c r="C182" s="6" t="s">
        <v>1159</v>
      </c>
      <c r="D182" s="33">
        <v>6</v>
      </c>
      <c r="E182" s="15">
        <v>2.0099999999999998</v>
      </c>
      <c r="F182" s="15">
        <v>12.06</v>
      </c>
      <c r="G182" s="6"/>
      <c r="H182" s="6"/>
      <c r="I182" s="6"/>
      <c r="J182" s="6"/>
      <c r="K182" s="6"/>
      <c r="L182" s="6"/>
      <c r="M182" s="6"/>
      <c r="N182" s="6"/>
      <c r="O182" s="6"/>
    </row>
    <row r="183" spans="1:15">
      <c r="A183" s="34">
        <v>2602</v>
      </c>
      <c r="B183" s="6" t="s">
        <v>418</v>
      </c>
      <c r="C183" s="6" t="s">
        <v>1162</v>
      </c>
      <c r="D183" s="33">
        <v>1</v>
      </c>
      <c r="E183" s="15">
        <v>4</v>
      </c>
      <c r="F183" s="15">
        <v>4</v>
      </c>
      <c r="G183" s="6"/>
      <c r="H183" s="6"/>
      <c r="I183" s="6"/>
      <c r="J183" s="6"/>
      <c r="K183" s="6"/>
      <c r="L183" s="6"/>
      <c r="M183" s="6"/>
      <c r="N183" s="6"/>
      <c r="O183" s="6"/>
    </row>
    <row r="184" spans="1:15">
      <c r="A184" s="34">
        <v>2603</v>
      </c>
      <c r="B184" s="6" t="s">
        <v>418</v>
      </c>
      <c r="C184" s="6" t="s">
        <v>1166</v>
      </c>
      <c r="D184" s="33">
        <v>5</v>
      </c>
      <c r="E184" s="15">
        <v>37.04</v>
      </c>
      <c r="F184" s="15">
        <v>185.2</v>
      </c>
      <c r="G184" s="6"/>
      <c r="H184" s="6"/>
      <c r="I184" s="6"/>
      <c r="J184" s="6"/>
      <c r="K184" s="6"/>
      <c r="L184" s="6"/>
      <c r="M184" s="6"/>
      <c r="N184" s="6"/>
      <c r="O184" s="6"/>
    </row>
    <row r="185" spans="1:15">
      <c r="A185" s="34">
        <v>2604</v>
      </c>
      <c r="B185" s="6" t="s">
        <v>418</v>
      </c>
      <c r="C185" s="6" t="s">
        <v>1168</v>
      </c>
      <c r="D185" s="33">
        <v>4</v>
      </c>
      <c r="E185" s="15">
        <v>10.32</v>
      </c>
      <c r="F185" s="15">
        <v>41.28</v>
      </c>
      <c r="G185" s="6"/>
      <c r="H185" s="6"/>
      <c r="I185" s="6"/>
      <c r="J185" s="6"/>
      <c r="K185" s="6"/>
      <c r="L185" s="6"/>
      <c r="M185" s="6"/>
      <c r="N185" s="6"/>
      <c r="O185" s="6"/>
    </row>
    <row r="186" spans="1:15">
      <c r="A186" s="34">
        <v>2606</v>
      </c>
      <c r="B186" s="6" t="s">
        <v>418</v>
      </c>
      <c r="C186" s="6" t="s">
        <v>1172</v>
      </c>
      <c r="D186" s="33">
        <v>4</v>
      </c>
      <c r="E186" s="15">
        <v>9.7200000000000006</v>
      </c>
      <c r="F186" s="15">
        <v>38.880000000000003</v>
      </c>
      <c r="G186" s="6"/>
      <c r="H186" s="6"/>
      <c r="I186" s="6"/>
      <c r="J186" s="6"/>
      <c r="K186" s="6"/>
      <c r="L186" s="6"/>
      <c r="M186" s="6"/>
      <c r="N186" s="6"/>
      <c r="O186" s="6"/>
    </row>
    <row r="187" spans="1:15">
      <c r="A187" s="34">
        <v>1383</v>
      </c>
      <c r="B187" s="6" t="s">
        <v>418</v>
      </c>
      <c r="C187" s="6" t="s">
        <v>1177</v>
      </c>
      <c r="D187" s="33">
        <v>1</v>
      </c>
      <c r="E187" s="15">
        <v>64.77</v>
      </c>
      <c r="F187" s="15">
        <v>64.77</v>
      </c>
      <c r="G187" s="6"/>
      <c r="H187" s="6"/>
      <c r="I187" s="6"/>
      <c r="J187" s="6"/>
      <c r="K187" s="6"/>
      <c r="L187" s="6"/>
      <c r="M187" s="6"/>
      <c r="N187" s="6"/>
      <c r="O187" s="6"/>
    </row>
    <row r="188" spans="1:15">
      <c r="A188" s="34">
        <v>2618</v>
      </c>
      <c r="B188" s="6" t="s">
        <v>418</v>
      </c>
      <c r="C188" s="6" t="s">
        <v>1192</v>
      </c>
      <c r="D188" s="33">
        <v>2</v>
      </c>
      <c r="E188" s="15">
        <v>42.7</v>
      </c>
      <c r="F188" s="15">
        <v>85.4</v>
      </c>
      <c r="G188" s="6"/>
      <c r="H188" s="6"/>
      <c r="I188" s="6"/>
      <c r="J188" s="6"/>
      <c r="K188" s="6"/>
      <c r="L188" s="6"/>
      <c r="M188" s="6"/>
      <c r="N188" s="6"/>
      <c r="O188" s="6"/>
    </row>
    <row r="189" spans="1:15">
      <c r="A189" s="34">
        <v>2927</v>
      </c>
      <c r="B189" s="6" t="s">
        <v>418</v>
      </c>
      <c r="C189" s="6" t="s">
        <v>1197</v>
      </c>
      <c r="D189" s="33">
        <v>12</v>
      </c>
      <c r="E189" s="15">
        <v>5.36</v>
      </c>
      <c r="F189" s="15">
        <v>64.319999999999993</v>
      </c>
      <c r="G189" s="6"/>
      <c r="H189" s="6"/>
      <c r="I189" s="6"/>
      <c r="J189" s="6"/>
      <c r="K189" s="6"/>
      <c r="L189" s="6"/>
      <c r="M189" s="6"/>
      <c r="N189" s="6"/>
      <c r="O189" s="6"/>
    </row>
    <row r="190" spans="1:15">
      <c r="A190" s="34">
        <v>1394</v>
      </c>
      <c r="B190" s="6" t="s">
        <v>418</v>
      </c>
      <c r="C190" s="6" t="s">
        <v>1201</v>
      </c>
      <c r="D190" s="33">
        <v>15</v>
      </c>
      <c r="E190" s="15">
        <v>12.34</v>
      </c>
      <c r="F190" s="15">
        <v>185.1</v>
      </c>
      <c r="G190" s="6"/>
      <c r="H190" s="6"/>
      <c r="I190" s="6"/>
      <c r="J190" s="6"/>
      <c r="K190" s="6"/>
      <c r="L190" s="6"/>
      <c r="M190" s="6"/>
      <c r="N190" s="6"/>
      <c r="O190" s="6"/>
    </row>
    <row r="191" spans="1:15">
      <c r="A191" s="34">
        <v>2621</v>
      </c>
      <c r="B191" s="6" t="s">
        <v>418</v>
      </c>
      <c r="C191" s="6" t="s">
        <v>541</v>
      </c>
      <c r="D191" s="33">
        <v>13</v>
      </c>
      <c r="E191" s="15">
        <v>7.85</v>
      </c>
      <c r="F191" s="15">
        <v>102.05</v>
      </c>
      <c r="G191" s="6"/>
      <c r="H191" s="6"/>
      <c r="I191" s="6"/>
      <c r="J191" s="6"/>
      <c r="K191" s="6"/>
      <c r="L191" s="6"/>
      <c r="M191" s="6"/>
      <c r="N191" s="6"/>
      <c r="O191" s="6"/>
    </row>
    <row r="192" spans="1:15">
      <c r="A192" s="34">
        <v>2248</v>
      </c>
      <c r="B192" s="6" t="s">
        <v>418</v>
      </c>
      <c r="C192" s="6" t="s">
        <v>1206</v>
      </c>
      <c r="D192" s="33">
        <v>1</v>
      </c>
      <c r="E192" s="15">
        <v>8.5</v>
      </c>
      <c r="F192" s="15">
        <v>8.5</v>
      </c>
      <c r="G192" s="6"/>
      <c r="H192" s="6"/>
      <c r="I192" s="6"/>
      <c r="J192" s="6"/>
      <c r="K192" s="6"/>
      <c r="L192" s="6"/>
      <c r="M192" s="6"/>
      <c r="N192" s="6"/>
      <c r="O192" s="6"/>
    </row>
    <row r="193" spans="1:15">
      <c r="A193" s="34">
        <v>2859</v>
      </c>
      <c r="B193" s="6" t="s">
        <v>418</v>
      </c>
      <c r="C193" s="6" t="s">
        <v>1209</v>
      </c>
      <c r="D193" s="33">
        <v>3</v>
      </c>
      <c r="E193" s="15">
        <v>10.68</v>
      </c>
      <c r="F193" s="15">
        <v>32.04</v>
      </c>
      <c r="G193" s="6"/>
      <c r="H193" s="6"/>
      <c r="I193" s="6"/>
      <c r="J193" s="6"/>
      <c r="K193" s="6"/>
      <c r="L193" s="6"/>
      <c r="M193" s="6"/>
      <c r="N193" s="6"/>
      <c r="O193" s="6"/>
    </row>
    <row r="194" spans="1:15">
      <c r="A194" s="34">
        <v>2622</v>
      </c>
      <c r="B194" s="6" t="s">
        <v>418</v>
      </c>
      <c r="C194" s="6" t="s">
        <v>1211</v>
      </c>
      <c r="D194" s="33">
        <v>5</v>
      </c>
      <c r="E194" s="15">
        <v>4.1100000000000003</v>
      </c>
      <c r="F194" s="15">
        <v>20.55</v>
      </c>
      <c r="G194" s="6"/>
      <c r="H194" s="6"/>
      <c r="I194" s="6"/>
      <c r="J194" s="6"/>
      <c r="K194" s="6"/>
      <c r="L194" s="6"/>
      <c r="M194" s="6"/>
      <c r="N194" s="6"/>
      <c r="O194" s="6"/>
    </row>
    <row r="195" spans="1:15">
      <c r="A195" s="34">
        <v>1407</v>
      </c>
      <c r="B195" s="6" t="s">
        <v>418</v>
      </c>
      <c r="C195" s="6" t="s">
        <v>1214</v>
      </c>
      <c r="D195" s="33">
        <v>1</v>
      </c>
      <c r="E195" s="15">
        <v>49.18</v>
      </c>
      <c r="F195" s="15">
        <v>49.18</v>
      </c>
      <c r="G195" s="6"/>
      <c r="H195" s="6"/>
      <c r="I195" s="6"/>
      <c r="J195" s="6"/>
      <c r="K195" s="6"/>
      <c r="L195" s="6"/>
      <c r="M195" s="6"/>
      <c r="N195" s="6"/>
      <c r="O195" s="6"/>
    </row>
    <row r="196" spans="1:15">
      <c r="A196" s="34">
        <v>1408</v>
      </c>
      <c r="B196" s="6" t="s">
        <v>418</v>
      </c>
      <c r="C196" s="6" t="s">
        <v>1215</v>
      </c>
      <c r="D196" s="33">
        <v>4</v>
      </c>
      <c r="E196" s="15">
        <v>11.33</v>
      </c>
      <c r="F196" s="15">
        <v>45.32</v>
      </c>
      <c r="G196" s="6"/>
      <c r="H196" s="6"/>
      <c r="I196" s="6"/>
      <c r="J196" s="6"/>
      <c r="K196" s="6"/>
      <c r="L196" s="6"/>
      <c r="M196" s="6"/>
      <c r="N196" s="6"/>
      <c r="O196" s="6"/>
    </row>
    <row r="197" spans="1:15">
      <c r="A197" s="34">
        <v>2625</v>
      </c>
      <c r="B197" s="6" t="s">
        <v>418</v>
      </c>
      <c r="C197" s="6" t="s">
        <v>1217</v>
      </c>
      <c r="D197" s="33">
        <v>1</v>
      </c>
      <c r="E197" s="15">
        <v>21.48</v>
      </c>
      <c r="F197" s="15">
        <v>21.48</v>
      </c>
      <c r="G197" s="6"/>
      <c r="H197" s="6"/>
      <c r="I197" s="6"/>
      <c r="J197" s="6"/>
      <c r="K197" s="6"/>
      <c r="L197" s="6"/>
      <c r="M197" s="6"/>
      <c r="N197" s="6"/>
      <c r="O197" s="6"/>
    </row>
    <row r="198" spans="1:15">
      <c r="A198" s="34">
        <v>2627</v>
      </c>
      <c r="B198" s="6" t="s">
        <v>418</v>
      </c>
      <c r="C198" s="6" t="s">
        <v>1220</v>
      </c>
      <c r="D198" s="33">
        <v>4</v>
      </c>
      <c r="E198" s="15">
        <v>7.42</v>
      </c>
      <c r="F198" s="15">
        <v>29.68</v>
      </c>
      <c r="G198" s="6"/>
      <c r="H198" s="6"/>
      <c r="I198" s="6"/>
      <c r="J198" s="6"/>
      <c r="K198" s="6"/>
      <c r="L198" s="6"/>
      <c r="M198" s="6"/>
      <c r="N198" s="6"/>
      <c r="O198" s="6"/>
    </row>
    <row r="199" spans="1:15">
      <c r="A199" s="34">
        <v>2629</v>
      </c>
      <c r="B199" s="6" t="s">
        <v>418</v>
      </c>
      <c r="C199" s="6" t="s">
        <v>1223</v>
      </c>
      <c r="D199" s="33">
        <v>2</v>
      </c>
      <c r="E199" s="15">
        <v>6.31</v>
      </c>
      <c r="F199" s="15">
        <v>12.62</v>
      </c>
      <c r="G199" s="6"/>
      <c r="H199" s="6"/>
      <c r="I199" s="6"/>
      <c r="J199" s="6"/>
      <c r="K199" s="6"/>
      <c r="L199" s="6"/>
      <c r="M199" s="6"/>
      <c r="N199" s="6"/>
      <c r="O199" s="6"/>
    </row>
    <row r="200" spans="1:15">
      <c r="A200" s="34">
        <v>2630</v>
      </c>
      <c r="B200" s="6" t="s">
        <v>418</v>
      </c>
      <c r="C200" s="6" t="s">
        <v>1226</v>
      </c>
      <c r="D200" s="33">
        <v>15</v>
      </c>
      <c r="E200" s="15">
        <v>7.9</v>
      </c>
      <c r="F200" s="15">
        <v>118.5</v>
      </c>
      <c r="G200" s="6"/>
      <c r="H200" s="6"/>
      <c r="I200" s="6"/>
      <c r="J200" s="6"/>
      <c r="K200" s="6"/>
      <c r="L200" s="6"/>
      <c r="M200" s="6"/>
      <c r="N200" s="6"/>
      <c r="O200" s="6"/>
    </row>
    <row r="201" spans="1:15">
      <c r="A201" s="34">
        <v>1420</v>
      </c>
      <c r="B201" s="6" t="s">
        <v>418</v>
      </c>
      <c r="C201" s="6" t="s">
        <v>1234</v>
      </c>
      <c r="D201" s="33">
        <v>4</v>
      </c>
      <c r="E201" s="15">
        <v>35</v>
      </c>
      <c r="F201" s="15">
        <v>140</v>
      </c>
      <c r="G201" s="6"/>
      <c r="H201" s="6"/>
      <c r="I201" s="6"/>
      <c r="J201" s="6"/>
      <c r="K201" s="6"/>
      <c r="L201" s="6"/>
      <c r="M201" s="6"/>
      <c r="N201" s="6"/>
      <c r="O201" s="6"/>
    </row>
    <row r="202" spans="1:15">
      <c r="A202" s="34">
        <v>1421</v>
      </c>
      <c r="B202" s="6" t="s">
        <v>418</v>
      </c>
      <c r="C202" s="6" t="s">
        <v>1236</v>
      </c>
      <c r="D202" s="33">
        <v>2</v>
      </c>
      <c r="E202" s="15">
        <v>13.71</v>
      </c>
      <c r="F202" s="15">
        <v>27.42</v>
      </c>
      <c r="G202" s="6"/>
      <c r="H202" s="6"/>
      <c r="I202" s="6"/>
      <c r="J202" s="6"/>
      <c r="K202" s="6"/>
      <c r="L202" s="6"/>
      <c r="M202" s="6"/>
      <c r="N202" s="6"/>
      <c r="O202" s="6"/>
    </row>
    <row r="203" spans="1:15">
      <c r="A203" s="34">
        <v>1424</v>
      </c>
      <c r="B203" s="6" t="s">
        <v>418</v>
      </c>
      <c r="C203" s="6" t="s">
        <v>1241</v>
      </c>
      <c r="D203" s="33">
        <v>6</v>
      </c>
      <c r="E203" s="15">
        <v>5.75</v>
      </c>
      <c r="F203" s="15">
        <v>34.5</v>
      </c>
      <c r="G203" s="6"/>
      <c r="H203" s="6"/>
      <c r="I203" s="6"/>
      <c r="J203" s="6"/>
      <c r="K203" s="6"/>
      <c r="L203" s="6"/>
      <c r="M203" s="6"/>
      <c r="N203" s="6"/>
      <c r="O203" s="6"/>
    </row>
    <row r="204" spans="1:15">
      <c r="A204" s="34">
        <v>2637</v>
      </c>
      <c r="B204" s="6" t="s">
        <v>418</v>
      </c>
      <c r="C204" s="6" t="s">
        <v>1242</v>
      </c>
      <c r="D204" s="33">
        <v>6</v>
      </c>
      <c r="E204" s="15">
        <v>2.44</v>
      </c>
      <c r="F204" s="15">
        <v>14.64</v>
      </c>
      <c r="G204" s="6"/>
      <c r="H204" s="6"/>
      <c r="I204" s="6"/>
      <c r="J204" s="6"/>
      <c r="K204" s="6"/>
      <c r="L204" s="6"/>
      <c r="M204" s="6"/>
      <c r="N204" s="6"/>
      <c r="O204" s="6"/>
    </row>
    <row r="205" spans="1:15">
      <c r="A205" s="34">
        <v>1425</v>
      </c>
      <c r="B205" s="6" t="s">
        <v>418</v>
      </c>
      <c r="C205" s="6" t="s">
        <v>1243</v>
      </c>
      <c r="D205" s="33">
        <v>8</v>
      </c>
      <c r="E205" s="15">
        <v>5.05</v>
      </c>
      <c r="F205" s="15">
        <v>40.4</v>
      </c>
      <c r="G205" s="6"/>
      <c r="H205" s="6"/>
      <c r="I205" s="6"/>
      <c r="J205" s="6"/>
      <c r="K205" s="6"/>
      <c r="L205" s="6"/>
      <c r="M205" s="6"/>
      <c r="N205" s="6"/>
      <c r="O205" s="6"/>
    </row>
    <row r="206" spans="1:15">
      <c r="A206" s="34">
        <v>2649</v>
      </c>
      <c r="B206" s="6" t="s">
        <v>418</v>
      </c>
      <c r="C206" s="6" t="s">
        <v>1260</v>
      </c>
      <c r="D206" s="33">
        <v>2</v>
      </c>
      <c r="E206" s="15">
        <v>60.05</v>
      </c>
      <c r="F206" s="15">
        <v>120.1</v>
      </c>
      <c r="G206" s="6"/>
      <c r="H206" s="6"/>
      <c r="I206" s="6"/>
      <c r="J206" s="6"/>
      <c r="K206" s="6"/>
      <c r="L206" s="6"/>
      <c r="M206" s="6"/>
      <c r="N206" s="6"/>
      <c r="O206" s="6"/>
    </row>
    <row r="207" spans="1:15">
      <c r="A207" s="34">
        <v>2650</v>
      </c>
      <c r="B207" s="6" t="s">
        <v>418</v>
      </c>
      <c r="C207" s="6" t="s">
        <v>1261</v>
      </c>
      <c r="D207" s="33">
        <v>1</v>
      </c>
      <c r="E207" s="15">
        <v>26.28</v>
      </c>
      <c r="F207" s="15">
        <v>26.28</v>
      </c>
      <c r="G207" s="6"/>
      <c r="H207" s="6"/>
      <c r="I207" s="6"/>
      <c r="J207" s="6"/>
      <c r="K207" s="6"/>
      <c r="L207" s="6"/>
      <c r="M207" s="6"/>
      <c r="N207" s="6"/>
      <c r="O207" s="6"/>
    </row>
    <row r="208" spans="1:15">
      <c r="A208" s="34">
        <v>2935</v>
      </c>
      <c r="B208" s="6" t="s">
        <v>418</v>
      </c>
      <c r="C208" s="6" t="s">
        <v>1262</v>
      </c>
      <c r="D208" s="33">
        <v>3</v>
      </c>
      <c r="E208" s="15">
        <v>6</v>
      </c>
      <c r="F208" s="15">
        <v>18</v>
      </c>
      <c r="G208" s="6"/>
      <c r="H208" s="6"/>
      <c r="I208" s="6"/>
      <c r="J208" s="6"/>
      <c r="K208" s="6"/>
      <c r="L208" s="6"/>
      <c r="M208" s="6"/>
      <c r="N208" s="6"/>
      <c r="O208" s="6"/>
    </row>
    <row r="209" spans="1:15">
      <c r="A209" s="34">
        <v>2948</v>
      </c>
      <c r="B209" s="6" t="s">
        <v>418</v>
      </c>
      <c r="C209" s="6" t="s">
        <v>1263</v>
      </c>
      <c r="D209" s="33">
        <v>1</v>
      </c>
      <c r="E209" s="15">
        <v>5.05</v>
      </c>
      <c r="F209" s="15">
        <v>5.05</v>
      </c>
      <c r="G209" s="6"/>
      <c r="H209" s="6"/>
      <c r="I209" s="6"/>
      <c r="J209" s="6"/>
      <c r="K209" s="6"/>
      <c r="L209" s="6"/>
      <c r="M209" s="6"/>
      <c r="N209" s="6"/>
      <c r="O209" s="6"/>
    </row>
    <row r="210" spans="1:15">
      <c r="A210" s="34">
        <v>2652</v>
      </c>
      <c r="B210" s="6" t="s">
        <v>418</v>
      </c>
      <c r="C210" s="6" t="s">
        <v>1265</v>
      </c>
      <c r="D210" s="33">
        <v>1</v>
      </c>
      <c r="E210" s="15">
        <v>12.85</v>
      </c>
      <c r="F210" s="15">
        <v>12.85</v>
      </c>
      <c r="G210" s="6"/>
      <c r="H210" s="6"/>
      <c r="I210" s="6"/>
      <c r="J210" s="6"/>
      <c r="K210" s="6"/>
      <c r="L210" s="6"/>
      <c r="M210" s="6"/>
      <c r="N210" s="6"/>
      <c r="O210" s="6"/>
    </row>
    <row r="211" spans="1:15">
      <c r="A211" s="34">
        <v>2653</v>
      </c>
      <c r="B211" s="6" t="s">
        <v>418</v>
      </c>
      <c r="C211" s="6" t="s">
        <v>1266</v>
      </c>
      <c r="D211" s="33">
        <v>3</v>
      </c>
      <c r="E211" s="15">
        <v>14.52</v>
      </c>
      <c r="F211" s="15">
        <v>43.56</v>
      </c>
      <c r="G211" s="6"/>
      <c r="H211" s="6"/>
      <c r="I211" s="6"/>
      <c r="J211" s="6"/>
      <c r="K211" s="6"/>
      <c r="L211" s="6"/>
      <c r="M211" s="6"/>
      <c r="N211" s="6"/>
      <c r="O211" s="6"/>
    </row>
    <row r="212" spans="1:15">
      <c r="A212" s="34">
        <v>2654</v>
      </c>
      <c r="B212" s="6" t="s">
        <v>418</v>
      </c>
      <c r="C212" s="6" t="s">
        <v>1267</v>
      </c>
      <c r="D212" s="33">
        <v>1</v>
      </c>
      <c r="E212" s="15">
        <v>6.57</v>
      </c>
      <c r="F212" s="15">
        <v>6.57</v>
      </c>
      <c r="G212" s="6"/>
      <c r="H212" s="6"/>
      <c r="I212" s="6"/>
      <c r="J212" s="6"/>
      <c r="K212" s="6"/>
      <c r="L212" s="6"/>
      <c r="M212" s="6"/>
      <c r="N212" s="6"/>
      <c r="O212" s="6"/>
    </row>
    <row r="213" spans="1:15">
      <c r="A213" s="34">
        <v>2944</v>
      </c>
      <c r="B213" s="6" t="s">
        <v>418</v>
      </c>
      <c r="C213" s="6" t="s">
        <v>1268</v>
      </c>
      <c r="D213" s="33">
        <v>2</v>
      </c>
      <c r="E213" s="15">
        <v>8.6300000000000008</v>
      </c>
      <c r="F213" s="15">
        <v>17.260000000000002</v>
      </c>
      <c r="G213" s="6"/>
      <c r="H213" s="6"/>
      <c r="I213" s="6"/>
      <c r="J213" s="6"/>
      <c r="K213" s="6"/>
      <c r="L213" s="6"/>
      <c r="M213" s="6"/>
      <c r="N213" s="6"/>
      <c r="O213" s="6"/>
    </row>
    <row r="214" spans="1:15">
      <c r="A214" s="34">
        <v>2393</v>
      </c>
      <c r="B214" s="6" t="s">
        <v>418</v>
      </c>
      <c r="C214" s="6" t="s">
        <v>1270</v>
      </c>
      <c r="D214" s="33">
        <v>1</v>
      </c>
      <c r="E214" s="15">
        <v>35.35</v>
      </c>
      <c r="F214" s="15">
        <v>35.35</v>
      </c>
      <c r="G214" s="6"/>
      <c r="H214" s="6"/>
      <c r="I214" s="6"/>
      <c r="J214" s="6"/>
      <c r="K214" s="6"/>
      <c r="L214" s="6"/>
      <c r="M214" s="6"/>
      <c r="N214" s="6"/>
      <c r="O214" s="6"/>
    </row>
    <row r="215" spans="1:15">
      <c r="A215" s="34">
        <v>2656</v>
      </c>
      <c r="B215" s="6" t="s">
        <v>418</v>
      </c>
      <c r="C215" s="6" t="s">
        <v>1271</v>
      </c>
      <c r="D215" s="33">
        <v>5</v>
      </c>
      <c r="E215" s="15">
        <v>21.37</v>
      </c>
      <c r="F215" s="15">
        <v>106.85</v>
      </c>
      <c r="G215" s="6"/>
      <c r="H215" s="6"/>
      <c r="I215" s="6"/>
      <c r="J215" s="6"/>
      <c r="K215" s="6"/>
      <c r="L215" s="6"/>
      <c r="M215" s="6"/>
      <c r="N215" s="6"/>
      <c r="O215" s="6"/>
    </row>
    <row r="216" spans="1:15">
      <c r="A216" s="34">
        <v>2862</v>
      </c>
      <c r="B216" s="6" t="s">
        <v>418</v>
      </c>
      <c r="C216" s="6" t="s">
        <v>1296</v>
      </c>
      <c r="D216" s="33">
        <v>1</v>
      </c>
      <c r="E216" s="15">
        <v>10.95</v>
      </c>
      <c r="F216" s="15">
        <v>10.95</v>
      </c>
      <c r="G216" s="6"/>
      <c r="H216" s="6"/>
      <c r="I216" s="6"/>
      <c r="J216" s="6"/>
      <c r="K216" s="6"/>
      <c r="L216" s="6"/>
      <c r="M216" s="6"/>
      <c r="N216" s="6"/>
      <c r="O216" s="6"/>
    </row>
    <row r="217" spans="1:15">
      <c r="A217" s="34">
        <v>2675</v>
      </c>
      <c r="B217" s="6" t="s">
        <v>418</v>
      </c>
      <c r="C217" s="6" t="s">
        <v>1297</v>
      </c>
      <c r="D217" s="33">
        <v>3</v>
      </c>
      <c r="E217" s="15">
        <v>8.99</v>
      </c>
      <c r="F217" s="15">
        <v>26.97</v>
      </c>
      <c r="G217" s="6"/>
      <c r="H217" s="6"/>
      <c r="I217" s="6"/>
      <c r="J217" s="6"/>
      <c r="K217" s="6"/>
      <c r="L217" s="6"/>
      <c r="M217" s="6"/>
      <c r="N217" s="6"/>
      <c r="O217" s="6"/>
    </row>
    <row r="218" spans="1:15">
      <c r="A218" s="34">
        <v>2876</v>
      </c>
      <c r="B218" s="6" t="s">
        <v>418</v>
      </c>
      <c r="C218" s="6" t="s">
        <v>1298</v>
      </c>
      <c r="D218" s="33">
        <v>3</v>
      </c>
      <c r="E218" s="15">
        <v>4.4800000000000004</v>
      </c>
      <c r="F218" s="15">
        <v>13.44</v>
      </c>
      <c r="G218" s="6"/>
      <c r="H218" s="6"/>
      <c r="I218" s="6"/>
      <c r="J218" s="6"/>
      <c r="K218" s="6"/>
      <c r="L218" s="6"/>
      <c r="M218" s="6"/>
      <c r="N218" s="6"/>
      <c r="O218" s="6"/>
    </row>
    <row r="219" spans="1:15">
      <c r="A219" s="34">
        <v>2188</v>
      </c>
      <c r="B219" s="6" t="s">
        <v>418</v>
      </c>
      <c r="C219" s="6" t="s">
        <v>1303</v>
      </c>
      <c r="D219" s="33">
        <v>10</v>
      </c>
      <c r="E219" s="15">
        <v>6.41</v>
      </c>
      <c r="F219" s="15">
        <v>64.099999999999994</v>
      </c>
      <c r="G219" s="6"/>
      <c r="H219" s="6"/>
      <c r="I219" s="6"/>
      <c r="J219" s="6"/>
      <c r="K219" s="6"/>
      <c r="L219" s="6"/>
      <c r="M219" s="6"/>
      <c r="N219" s="6"/>
      <c r="O219" s="6"/>
    </row>
    <row r="220" spans="1:15">
      <c r="A220" s="34">
        <v>2242</v>
      </c>
      <c r="B220" s="6" t="s">
        <v>418</v>
      </c>
      <c r="C220" s="6" t="s">
        <v>1304</v>
      </c>
      <c r="D220" s="33">
        <v>19</v>
      </c>
      <c r="E220" s="15">
        <v>6.41</v>
      </c>
      <c r="F220" s="15">
        <v>121.79</v>
      </c>
      <c r="G220" s="6"/>
      <c r="H220" s="6"/>
      <c r="I220" s="6"/>
      <c r="J220" s="6"/>
      <c r="K220" s="6"/>
      <c r="L220" s="6"/>
      <c r="M220" s="6"/>
      <c r="N220" s="6"/>
      <c r="O220" s="6"/>
    </row>
    <row r="221" spans="1:15">
      <c r="A221" s="34">
        <v>2680</v>
      </c>
      <c r="B221" s="6" t="s">
        <v>418</v>
      </c>
      <c r="C221" s="6" t="s">
        <v>1307</v>
      </c>
      <c r="D221" s="33">
        <v>3</v>
      </c>
      <c r="E221" s="15">
        <v>17.89</v>
      </c>
      <c r="F221" s="15">
        <v>53.67</v>
      </c>
      <c r="G221" s="6"/>
      <c r="H221" s="6"/>
      <c r="I221" s="6"/>
      <c r="J221" s="6"/>
      <c r="K221" s="6"/>
      <c r="L221" s="6"/>
      <c r="M221" s="6"/>
      <c r="N221" s="6"/>
      <c r="O221" s="6"/>
    </row>
    <row r="222" spans="1:15">
      <c r="A222" s="34">
        <v>2921</v>
      </c>
      <c r="B222" s="6" t="s">
        <v>418</v>
      </c>
      <c r="C222" s="6" t="s">
        <v>1312</v>
      </c>
      <c r="D222" s="33">
        <v>1</v>
      </c>
      <c r="E222" s="15">
        <v>16.66</v>
      </c>
      <c r="F222" s="15">
        <v>16.66</v>
      </c>
      <c r="G222" s="6"/>
      <c r="H222" s="6"/>
      <c r="I222" s="6"/>
      <c r="J222" s="6"/>
      <c r="K222" s="6"/>
      <c r="L222" s="6"/>
      <c r="M222" s="6"/>
      <c r="N222" s="6"/>
      <c r="O222" s="6"/>
    </row>
    <row r="223" spans="1:15">
      <c r="A223" s="34">
        <v>2688</v>
      </c>
      <c r="B223" s="6" t="s">
        <v>418</v>
      </c>
      <c r="C223" s="6" t="s">
        <v>1322</v>
      </c>
      <c r="D223" s="33">
        <v>18</v>
      </c>
      <c r="E223" s="15">
        <v>5.59</v>
      </c>
      <c r="F223" s="15">
        <v>100.62</v>
      </c>
      <c r="G223" s="6"/>
      <c r="H223" s="6"/>
      <c r="I223" s="6"/>
      <c r="J223" s="6"/>
      <c r="K223" s="6"/>
      <c r="L223" s="6"/>
      <c r="M223" s="6"/>
      <c r="N223" s="6"/>
      <c r="O223" s="6"/>
    </row>
    <row r="224" spans="1:15">
      <c r="A224" s="34">
        <v>2690</v>
      </c>
      <c r="B224" s="6" t="s">
        <v>418</v>
      </c>
      <c r="C224" s="6" t="s">
        <v>1324</v>
      </c>
      <c r="D224" s="33">
        <v>3</v>
      </c>
      <c r="E224" s="15">
        <v>48.64</v>
      </c>
      <c r="F224" s="15">
        <v>145.91999999999999</v>
      </c>
      <c r="G224" s="6"/>
      <c r="H224" s="6"/>
      <c r="I224" s="6"/>
      <c r="J224" s="6"/>
      <c r="K224" s="6"/>
      <c r="L224" s="6"/>
      <c r="M224" s="6"/>
      <c r="N224" s="6"/>
      <c r="O224" s="6"/>
    </row>
    <row r="225" spans="1:15">
      <c r="A225" s="34">
        <v>2693</v>
      </c>
      <c r="B225" s="6" t="s">
        <v>418</v>
      </c>
      <c r="C225" s="6" t="s">
        <v>1330</v>
      </c>
      <c r="D225" s="33">
        <v>2</v>
      </c>
      <c r="E225" s="15">
        <v>15.63</v>
      </c>
      <c r="F225" s="15">
        <v>31.26</v>
      </c>
      <c r="G225" s="6"/>
      <c r="H225" s="6"/>
      <c r="I225" s="6"/>
      <c r="J225" s="6"/>
      <c r="K225" s="6"/>
      <c r="L225" s="6"/>
      <c r="M225" s="6"/>
      <c r="N225" s="6"/>
      <c r="O225" s="6"/>
    </row>
    <row r="226" spans="1:15">
      <c r="A226" s="34">
        <v>2696</v>
      </c>
      <c r="B226" s="6" t="s">
        <v>418</v>
      </c>
      <c r="C226" s="6" t="s">
        <v>1336</v>
      </c>
      <c r="D226" s="33">
        <v>5</v>
      </c>
      <c r="E226" s="15">
        <v>48.02</v>
      </c>
      <c r="F226" s="15">
        <v>240.1</v>
      </c>
      <c r="G226" s="6"/>
      <c r="H226" s="6"/>
      <c r="I226" s="6"/>
      <c r="J226" s="6"/>
      <c r="K226" s="6"/>
      <c r="L226" s="6"/>
      <c r="M226" s="6"/>
      <c r="N226" s="6"/>
      <c r="O226" s="6"/>
    </row>
    <row r="227" spans="1:15">
      <c r="A227" s="34">
        <v>2697</v>
      </c>
      <c r="B227" s="6" t="s">
        <v>418</v>
      </c>
      <c r="C227" s="6" t="s">
        <v>1337</v>
      </c>
      <c r="D227" s="33">
        <v>3</v>
      </c>
      <c r="E227" s="15">
        <v>9.81</v>
      </c>
      <c r="F227" s="15">
        <v>29.43</v>
      </c>
      <c r="G227" s="6"/>
      <c r="H227" s="6"/>
      <c r="I227" s="6"/>
      <c r="J227" s="6"/>
      <c r="K227" s="6"/>
      <c r="L227" s="6"/>
      <c r="M227" s="6"/>
      <c r="N227" s="6"/>
      <c r="O227" s="6"/>
    </row>
    <row r="228" spans="1:15">
      <c r="A228" s="34">
        <v>2909</v>
      </c>
      <c r="B228" s="6" t="s">
        <v>418</v>
      </c>
      <c r="C228" s="6" t="s">
        <v>1341</v>
      </c>
      <c r="D228" s="33">
        <v>1</v>
      </c>
      <c r="E228" s="15">
        <v>29.9</v>
      </c>
      <c r="F228" s="15">
        <v>29.9</v>
      </c>
      <c r="G228" s="6"/>
      <c r="H228" s="6"/>
      <c r="I228" s="6"/>
      <c r="J228" s="6"/>
      <c r="K228" s="6"/>
      <c r="L228" s="6"/>
      <c r="M228" s="6"/>
      <c r="N228" s="6"/>
      <c r="O228" s="6"/>
    </row>
    <row r="229" spans="1:15">
      <c r="A229" s="34">
        <v>2700</v>
      </c>
      <c r="B229" s="6" t="s">
        <v>418</v>
      </c>
      <c r="C229" s="6" t="s">
        <v>1342</v>
      </c>
      <c r="D229" s="33">
        <v>1</v>
      </c>
      <c r="E229" s="15">
        <v>40.69</v>
      </c>
      <c r="F229" s="15">
        <v>40.69</v>
      </c>
      <c r="G229" s="6"/>
      <c r="H229" s="6"/>
      <c r="I229" s="6"/>
      <c r="J229" s="6"/>
      <c r="K229" s="6"/>
      <c r="L229" s="6"/>
      <c r="M229" s="6"/>
      <c r="N229" s="6"/>
      <c r="O229" s="6"/>
    </row>
    <row r="230" spans="1:15">
      <c r="A230" s="34">
        <v>2857</v>
      </c>
      <c r="B230" s="6" t="s">
        <v>418</v>
      </c>
      <c r="C230" s="6" t="s">
        <v>1345</v>
      </c>
      <c r="D230" s="33">
        <v>1</v>
      </c>
      <c r="E230" s="15">
        <v>13.81</v>
      </c>
      <c r="F230" s="15">
        <v>13.81</v>
      </c>
      <c r="G230" s="6"/>
      <c r="H230" s="6"/>
      <c r="I230" s="6"/>
      <c r="J230" s="6"/>
      <c r="K230" s="6"/>
      <c r="L230" s="6"/>
      <c r="M230" s="6"/>
      <c r="N230" s="6"/>
      <c r="O230" s="6"/>
    </row>
    <row r="231" spans="1:15">
      <c r="A231" s="34">
        <v>2961</v>
      </c>
      <c r="B231" s="6" t="s">
        <v>418</v>
      </c>
      <c r="C231" s="6" t="s">
        <v>1347</v>
      </c>
      <c r="D231" s="33">
        <v>2</v>
      </c>
      <c r="E231" s="15">
        <v>60.85</v>
      </c>
      <c r="F231" s="15">
        <v>121.7</v>
      </c>
      <c r="G231" s="6"/>
      <c r="H231" s="6"/>
      <c r="I231" s="6"/>
      <c r="J231" s="6"/>
      <c r="K231" s="6"/>
      <c r="L231" s="6"/>
      <c r="M231" s="6"/>
      <c r="N231" s="6"/>
      <c r="O231" s="6"/>
    </row>
    <row r="232" spans="1:15">
      <c r="A232" s="34">
        <v>1502</v>
      </c>
      <c r="B232" s="6" t="s">
        <v>418</v>
      </c>
      <c r="C232" s="6" t="s">
        <v>1349</v>
      </c>
      <c r="D232" s="33">
        <v>35</v>
      </c>
      <c r="E232" s="15">
        <v>1.97</v>
      </c>
      <c r="F232" s="15">
        <v>68.95</v>
      </c>
      <c r="G232" s="6"/>
      <c r="H232" s="6"/>
      <c r="I232" s="6"/>
      <c r="J232" s="6"/>
      <c r="K232" s="6"/>
      <c r="L232" s="6"/>
      <c r="M232" s="6"/>
      <c r="N232" s="6"/>
      <c r="O232" s="6"/>
    </row>
    <row r="233" spans="1:15">
      <c r="A233" s="34">
        <v>2893</v>
      </c>
      <c r="B233" s="6" t="s">
        <v>418</v>
      </c>
      <c r="C233" s="6" t="s">
        <v>1350</v>
      </c>
      <c r="D233" s="33">
        <v>2</v>
      </c>
      <c r="E233" s="15">
        <v>1.85</v>
      </c>
      <c r="F233" s="15">
        <v>3.7</v>
      </c>
      <c r="G233" s="6"/>
      <c r="H233" s="6"/>
      <c r="I233" s="6"/>
      <c r="J233" s="6"/>
      <c r="K233" s="6"/>
      <c r="L233" s="6"/>
      <c r="M233" s="6"/>
      <c r="N233" s="6"/>
      <c r="O233" s="6"/>
    </row>
    <row r="234" spans="1:15">
      <c r="A234" s="34">
        <v>2705</v>
      </c>
      <c r="B234" s="6" t="s">
        <v>418</v>
      </c>
      <c r="C234" s="6" t="s">
        <v>1352</v>
      </c>
      <c r="D234" s="33">
        <v>2</v>
      </c>
      <c r="E234" s="15">
        <v>24</v>
      </c>
      <c r="F234" s="15">
        <v>48</v>
      </c>
      <c r="G234" s="6"/>
      <c r="H234" s="6"/>
      <c r="I234" s="6"/>
      <c r="J234" s="6"/>
      <c r="K234" s="6"/>
      <c r="L234" s="6"/>
      <c r="M234" s="6"/>
      <c r="N234" s="6"/>
      <c r="O234" s="6"/>
    </row>
    <row r="235" spans="1:15">
      <c r="A235" s="34">
        <v>2706</v>
      </c>
      <c r="B235" s="6" t="s">
        <v>418</v>
      </c>
      <c r="C235" s="6" t="s">
        <v>1354</v>
      </c>
      <c r="D235" s="33">
        <v>4</v>
      </c>
      <c r="E235" s="15">
        <v>24.89</v>
      </c>
      <c r="F235" s="15">
        <v>99.56</v>
      </c>
      <c r="G235" s="6"/>
      <c r="H235" s="6"/>
      <c r="I235" s="6"/>
      <c r="J235" s="6"/>
      <c r="K235" s="6"/>
      <c r="L235" s="6"/>
      <c r="M235" s="6"/>
      <c r="N235" s="6"/>
      <c r="O235" s="6"/>
    </row>
    <row r="236" spans="1:15">
      <c r="A236" s="34">
        <v>2707</v>
      </c>
      <c r="B236" s="6" t="s">
        <v>418</v>
      </c>
      <c r="C236" s="6" t="s">
        <v>1355</v>
      </c>
      <c r="D236" s="33">
        <v>4</v>
      </c>
      <c r="E236" s="15">
        <v>19.239999999999998</v>
      </c>
      <c r="F236" s="15">
        <v>76.959999999999994</v>
      </c>
      <c r="G236" s="6"/>
      <c r="H236" s="6"/>
      <c r="I236" s="6"/>
      <c r="J236" s="6"/>
      <c r="K236" s="6"/>
      <c r="L236" s="6"/>
      <c r="M236" s="6"/>
      <c r="N236" s="6"/>
      <c r="O236" s="6"/>
    </row>
    <row r="237" spans="1:15">
      <c r="A237" s="34">
        <v>2709</v>
      </c>
      <c r="B237" s="6" t="s">
        <v>418</v>
      </c>
      <c r="C237" s="6" t="s">
        <v>1358</v>
      </c>
      <c r="D237" s="33">
        <v>1</v>
      </c>
      <c r="E237" s="15">
        <v>17.77</v>
      </c>
      <c r="F237" s="15">
        <v>17.77</v>
      </c>
      <c r="G237" s="6"/>
      <c r="H237" s="6"/>
      <c r="I237" s="6"/>
      <c r="J237" s="6"/>
      <c r="K237" s="6"/>
      <c r="L237" s="6"/>
      <c r="M237" s="6"/>
      <c r="N237" s="6"/>
      <c r="O237" s="6"/>
    </row>
    <row r="238" spans="1:15">
      <c r="A238" s="34">
        <v>2231</v>
      </c>
      <c r="B238" s="6" t="s">
        <v>418</v>
      </c>
      <c r="C238" s="6" t="s">
        <v>1360</v>
      </c>
      <c r="D238" s="33">
        <v>3</v>
      </c>
      <c r="E238" s="15">
        <v>37.92</v>
      </c>
      <c r="F238" s="15">
        <v>113.76</v>
      </c>
      <c r="G238" s="6"/>
      <c r="H238" s="6"/>
      <c r="I238" s="6"/>
      <c r="J238" s="6"/>
      <c r="K238" s="6"/>
      <c r="L238" s="6"/>
      <c r="M238" s="6"/>
      <c r="N238" s="6"/>
      <c r="O238" s="6"/>
    </row>
    <row r="239" spans="1:15">
      <c r="A239" s="34">
        <v>2264</v>
      </c>
      <c r="B239" s="6" t="s">
        <v>418</v>
      </c>
      <c r="C239" s="6" t="s">
        <v>1375</v>
      </c>
      <c r="D239" s="33">
        <v>5</v>
      </c>
      <c r="E239" s="15">
        <v>7.45</v>
      </c>
      <c r="F239" s="15">
        <v>37.25</v>
      </c>
      <c r="G239" s="6"/>
      <c r="H239" s="6"/>
      <c r="I239" s="6"/>
      <c r="J239" s="6"/>
      <c r="K239" s="6"/>
      <c r="L239" s="6"/>
      <c r="M239" s="6"/>
      <c r="N239" s="6"/>
      <c r="O239" s="6"/>
    </row>
    <row r="240" spans="1:15">
      <c r="A240" s="34">
        <v>1519</v>
      </c>
      <c r="B240" s="6" t="s">
        <v>418</v>
      </c>
      <c r="C240" s="6" t="s">
        <v>1377</v>
      </c>
      <c r="D240" s="33">
        <v>5</v>
      </c>
      <c r="E240" s="15">
        <v>7</v>
      </c>
      <c r="F240" s="15">
        <v>35</v>
      </c>
      <c r="G240" s="6"/>
      <c r="H240" s="6"/>
      <c r="I240" s="6"/>
      <c r="J240" s="6"/>
      <c r="K240" s="6"/>
      <c r="L240" s="6"/>
      <c r="M240" s="6"/>
      <c r="N240" s="6"/>
      <c r="O240" s="6"/>
    </row>
    <row r="241" spans="1:15">
      <c r="A241" s="34">
        <v>2267</v>
      </c>
      <c r="B241" s="6" t="s">
        <v>418</v>
      </c>
      <c r="C241" s="6" t="s">
        <v>1378</v>
      </c>
      <c r="D241" s="33">
        <v>1</v>
      </c>
      <c r="E241" s="15">
        <v>36.64</v>
      </c>
      <c r="F241" s="15">
        <v>36.64</v>
      </c>
      <c r="G241" s="6"/>
      <c r="H241" s="6"/>
      <c r="I241" s="6"/>
      <c r="J241" s="6"/>
      <c r="K241" s="6"/>
      <c r="L241" s="6"/>
      <c r="M241" s="6"/>
      <c r="N241" s="6"/>
      <c r="O241" s="6"/>
    </row>
    <row r="242" spans="1:15">
      <c r="A242" s="34">
        <v>1520</v>
      </c>
      <c r="B242" s="6" t="s">
        <v>418</v>
      </c>
      <c r="C242" s="6" t="s">
        <v>1379</v>
      </c>
      <c r="D242" s="33">
        <v>1</v>
      </c>
      <c r="E242" s="15">
        <v>35.08</v>
      </c>
      <c r="F242" s="15">
        <v>35.08</v>
      </c>
      <c r="G242" s="6"/>
      <c r="H242" s="6"/>
      <c r="I242" s="6"/>
      <c r="J242" s="6"/>
      <c r="K242" s="6"/>
      <c r="L242" s="6"/>
      <c r="M242" s="6"/>
      <c r="N242" s="6"/>
      <c r="O242" s="6"/>
    </row>
    <row r="243" spans="1:15">
      <c r="A243" s="34">
        <v>2717</v>
      </c>
      <c r="B243" s="6" t="s">
        <v>418</v>
      </c>
      <c r="C243" s="6" t="s">
        <v>1380</v>
      </c>
      <c r="D243" s="33">
        <v>2</v>
      </c>
      <c r="E243" s="15">
        <v>43.99</v>
      </c>
      <c r="F243" s="15">
        <v>87.98</v>
      </c>
      <c r="G243" s="6"/>
      <c r="H243" s="6"/>
      <c r="I243" s="6"/>
      <c r="J243" s="6"/>
      <c r="K243" s="6"/>
      <c r="L243" s="6"/>
      <c r="M243" s="6"/>
      <c r="N243" s="6"/>
      <c r="O243" s="6"/>
    </row>
    <row r="244" spans="1:15">
      <c r="A244" s="34">
        <v>1488</v>
      </c>
      <c r="B244" s="6" t="s">
        <v>418</v>
      </c>
      <c r="C244" s="6" t="s">
        <v>1391</v>
      </c>
      <c r="D244" s="33">
        <v>5</v>
      </c>
      <c r="E244" s="15">
        <v>17.89</v>
      </c>
      <c r="F244" s="15">
        <v>89.45</v>
      </c>
      <c r="G244" s="6"/>
      <c r="H244" s="6"/>
      <c r="I244" s="6"/>
      <c r="J244" s="6"/>
      <c r="K244" s="6"/>
      <c r="L244" s="6"/>
      <c r="M244" s="6"/>
      <c r="N244" s="6"/>
      <c r="O244" s="6"/>
    </row>
    <row r="245" spans="1:15">
      <c r="A245" s="34">
        <v>1530</v>
      </c>
      <c r="B245" s="6" t="s">
        <v>418</v>
      </c>
      <c r="C245" s="6" t="s">
        <v>1392</v>
      </c>
      <c r="D245" s="33">
        <v>4</v>
      </c>
      <c r="E245" s="15">
        <v>8.9499999999999993</v>
      </c>
      <c r="F245" s="15">
        <v>35.799999999999997</v>
      </c>
      <c r="G245" s="6"/>
      <c r="H245" s="6"/>
      <c r="I245" s="6"/>
      <c r="J245" s="6"/>
      <c r="K245" s="6"/>
      <c r="L245" s="6"/>
      <c r="M245" s="6"/>
      <c r="N245" s="6"/>
      <c r="O245" s="6"/>
    </row>
    <row r="246" spans="1:15">
      <c r="A246" s="34">
        <v>1532</v>
      </c>
      <c r="B246" s="6" t="s">
        <v>418</v>
      </c>
      <c r="C246" s="6" t="s">
        <v>1395</v>
      </c>
      <c r="D246" s="33">
        <v>2</v>
      </c>
      <c r="E246" s="15">
        <v>25</v>
      </c>
      <c r="F246" s="15">
        <v>50</v>
      </c>
      <c r="G246" s="6"/>
      <c r="H246" s="6"/>
      <c r="I246" s="6"/>
      <c r="J246" s="6"/>
      <c r="K246" s="6"/>
      <c r="L246" s="6"/>
      <c r="M246" s="6"/>
      <c r="N246" s="6"/>
      <c r="O246" s="6"/>
    </row>
    <row r="247" spans="1:15">
      <c r="A247" s="34">
        <v>2877</v>
      </c>
      <c r="B247" s="6" t="s">
        <v>418</v>
      </c>
      <c r="C247" s="6" t="s">
        <v>1397</v>
      </c>
      <c r="D247" s="33">
        <v>10</v>
      </c>
      <c r="E247" s="15">
        <v>6.78</v>
      </c>
      <c r="F247" s="15">
        <v>67.8</v>
      </c>
      <c r="G247" s="6"/>
      <c r="H247" s="6"/>
      <c r="I247" s="6"/>
      <c r="J247" s="6"/>
      <c r="K247" s="6"/>
      <c r="L247" s="6"/>
      <c r="M247" s="6"/>
      <c r="N247" s="6"/>
      <c r="O247" s="6"/>
    </row>
    <row r="248" spans="1:15">
      <c r="A248" s="34">
        <v>2945</v>
      </c>
      <c r="B248" s="6" t="s">
        <v>418</v>
      </c>
      <c r="C248" s="6" t="s">
        <v>1398</v>
      </c>
      <c r="D248" s="33">
        <v>1</v>
      </c>
      <c r="E248" s="15">
        <v>6.69</v>
      </c>
      <c r="F248" s="15">
        <v>6.69</v>
      </c>
      <c r="G248" s="6"/>
      <c r="H248" s="6"/>
      <c r="I248" s="6"/>
      <c r="J248" s="6"/>
      <c r="K248" s="6"/>
      <c r="L248" s="6"/>
      <c r="M248" s="6"/>
      <c r="N248" s="6"/>
      <c r="O248" s="6"/>
    </row>
    <row r="249" spans="1:15">
      <c r="A249" s="34">
        <v>1533</v>
      </c>
      <c r="B249" s="6" t="s">
        <v>418</v>
      </c>
      <c r="C249" s="6" t="s">
        <v>1400</v>
      </c>
      <c r="D249" s="33">
        <v>1</v>
      </c>
      <c r="E249" s="15">
        <v>60.6</v>
      </c>
      <c r="F249" s="15">
        <v>60.6</v>
      </c>
      <c r="G249" s="6"/>
      <c r="H249" s="6"/>
      <c r="I249" s="6"/>
      <c r="J249" s="6"/>
      <c r="K249" s="6"/>
      <c r="L249" s="6"/>
      <c r="M249" s="6"/>
      <c r="N249" s="6"/>
      <c r="O249" s="6"/>
    </row>
    <row r="250" spans="1:15">
      <c r="A250" s="34">
        <v>2723</v>
      </c>
      <c r="B250" s="6" t="s">
        <v>418</v>
      </c>
      <c r="C250" s="6" t="s">
        <v>1401</v>
      </c>
      <c r="D250" s="33">
        <v>1</v>
      </c>
      <c r="E250" s="15">
        <v>25.23</v>
      </c>
      <c r="F250" s="15">
        <v>25.23</v>
      </c>
      <c r="G250" s="6"/>
      <c r="H250" s="6"/>
      <c r="I250" s="6"/>
      <c r="J250" s="6"/>
      <c r="K250" s="6"/>
      <c r="L250" s="6"/>
      <c r="M250" s="6"/>
      <c r="N250" s="6"/>
      <c r="O250" s="6"/>
    </row>
    <row r="251" spans="1:15">
      <c r="A251" s="34">
        <v>2908</v>
      </c>
      <c r="B251" s="6" t="s">
        <v>418</v>
      </c>
      <c r="C251" s="6" t="s">
        <v>1408</v>
      </c>
      <c r="D251" s="33">
        <v>2</v>
      </c>
      <c r="E251" s="15">
        <v>30.98</v>
      </c>
      <c r="F251" s="15">
        <v>61.96</v>
      </c>
      <c r="G251" s="6"/>
      <c r="H251" s="6"/>
      <c r="I251" s="6"/>
      <c r="J251" s="6"/>
      <c r="K251" s="6"/>
      <c r="L251" s="6"/>
      <c r="M251" s="6"/>
      <c r="N251" s="6"/>
      <c r="O251" s="6"/>
    </row>
    <row r="252" spans="1:15">
      <c r="A252" s="34">
        <v>2929</v>
      </c>
      <c r="B252" s="6" t="s">
        <v>418</v>
      </c>
      <c r="C252" s="6" t="s">
        <v>1409</v>
      </c>
      <c r="D252" s="33">
        <v>2</v>
      </c>
      <c r="E252" s="15">
        <v>32.950000000000003</v>
      </c>
      <c r="F252" s="15">
        <v>65.900000000000006</v>
      </c>
      <c r="G252" s="6"/>
      <c r="H252" s="6"/>
      <c r="I252" s="6"/>
      <c r="J252" s="6"/>
      <c r="K252" s="6"/>
      <c r="L252" s="6"/>
      <c r="M252" s="6"/>
      <c r="N252" s="6"/>
      <c r="O252" s="6"/>
    </row>
    <row r="253" spans="1:15">
      <c r="A253" s="34">
        <v>2725</v>
      </c>
      <c r="B253" s="6" t="s">
        <v>418</v>
      </c>
      <c r="C253" s="6" t="s">
        <v>1410</v>
      </c>
      <c r="D253" s="33">
        <v>1</v>
      </c>
      <c r="E253" s="15">
        <v>60.44</v>
      </c>
      <c r="F253" s="15">
        <v>60.44</v>
      </c>
      <c r="G253" s="6"/>
      <c r="H253" s="6"/>
      <c r="I253" s="6"/>
      <c r="J253" s="6"/>
      <c r="K253" s="6"/>
      <c r="L253" s="6"/>
      <c r="M253" s="6"/>
      <c r="N253" s="6"/>
      <c r="O253" s="6"/>
    </row>
    <row r="254" spans="1:15">
      <c r="A254" s="34">
        <v>2726</v>
      </c>
      <c r="B254" s="6" t="s">
        <v>418</v>
      </c>
      <c r="C254" s="6" t="s">
        <v>1412</v>
      </c>
      <c r="D254" s="33">
        <v>1</v>
      </c>
      <c r="E254" s="15">
        <v>35.020000000000003</v>
      </c>
      <c r="F254" s="15">
        <v>35.020000000000003</v>
      </c>
      <c r="G254" s="6"/>
      <c r="H254" s="6"/>
      <c r="I254" s="6"/>
      <c r="J254" s="6"/>
      <c r="K254" s="6"/>
      <c r="L254" s="6"/>
      <c r="M254" s="6"/>
      <c r="N254" s="6"/>
      <c r="O254" s="6"/>
    </row>
    <row r="255" spans="1:15">
      <c r="A255" s="34">
        <v>2729</v>
      </c>
      <c r="B255" s="6" t="s">
        <v>418</v>
      </c>
      <c r="C255" s="6" t="s">
        <v>1418</v>
      </c>
      <c r="D255" s="33">
        <v>2</v>
      </c>
      <c r="E255" s="15">
        <v>11.98</v>
      </c>
      <c r="F255" s="15">
        <v>23.96</v>
      </c>
      <c r="G255" s="6"/>
      <c r="H255" s="6"/>
      <c r="I255" s="6"/>
      <c r="J255" s="6"/>
      <c r="K255" s="6"/>
      <c r="L255" s="6"/>
      <c r="M255" s="6"/>
      <c r="N255" s="6"/>
      <c r="O255" s="6"/>
    </row>
    <row r="256" spans="1:15">
      <c r="A256" s="34">
        <v>2932</v>
      </c>
      <c r="B256" s="6" t="s">
        <v>418</v>
      </c>
      <c r="C256" s="6" t="s">
        <v>1419</v>
      </c>
      <c r="D256" s="33">
        <v>2</v>
      </c>
      <c r="E256" s="15">
        <v>7.3</v>
      </c>
      <c r="F256" s="15">
        <v>14.6</v>
      </c>
      <c r="G256" s="6"/>
      <c r="H256" s="6"/>
      <c r="I256" s="6"/>
      <c r="J256" s="6"/>
      <c r="K256" s="6"/>
      <c r="L256" s="6"/>
      <c r="M256" s="6"/>
      <c r="N256" s="6"/>
      <c r="O256" s="6"/>
    </row>
    <row r="257" spans="1:15">
      <c r="A257" s="34">
        <v>1550</v>
      </c>
      <c r="B257" s="6" t="s">
        <v>418</v>
      </c>
      <c r="C257" s="6" t="s">
        <v>1420</v>
      </c>
      <c r="D257" s="33">
        <v>7.5</v>
      </c>
      <c r="E257" s="15">
        <v>5.82</v>
      </c>
      <c r="F257" s="15">
        <v>43.65</v>
      </c>
      <c r="G257" s="6"/>
      <c r="H257" s="6"/>
      <c r="I257" s="6"/>
      <c r="J257" s="6"/>
      <c r="K257" s="6"/>
      <c r="L257" s="6"/>
      <c r="M257" s="6"/>
      <c r="N257" s="6"/>
      <c r="O257" s="6"/>
    </row>
    <row r="258" spans="1:15">
      <c r="A258" s="34">
        <v>1534</v>
      </c>
      <c r="B258" s="6" t="s">
        <v>418</v>
      </c>
      <c r="C258" s="6" t="s">
        <v>1422</v>
      </c>
      <c r="D258" s="33">
        <v>2</v>
      </c>
      <c r="E258" s="15">
        <v>9</v>
      </c>
      <c r="F258" s="15">
        <v>18</v>
      </c>
      <c r="G258" s="6"/>
      <c r="H258" s="6"/>
      <c r="I258" s="6"/>
      <c r="J258" s="6"/>
      <c r="K258" s="6"/>
      <c r="L258" s="6"/>
      <c r="M258" s="6"/>
      <c r="N258" s="6"/>
      <c r="O258" s="6"/>
    </row>
    <row r="259" spans="1:15">
      <c r="A259" s="34">
        <v>2730</v>
      </c>
      <c r="B259" s="6" t="s">
        <v>418</v>
      </c>
      <c r="C259" s="6" t="s">
        <v>1423</v>
      </c>
      <c r="D259" s="33">
        <v>1</v>
      </c>
      <c r="E259" s="15">
        <v>36.18</v>
      </c>
      <c r="F259" s="15">
        <v>36.18</v>
      </c>
      <c r="G259" s="6"/>
      <c r="H259" s="6"/>
      <c r="I259" s="6"/>
      <c r="J259" s="6"/>
      <c r="K259" s="6"/>
      <c r="L259" s="6"/>
      <c r="M259" s="6"/>
      <c r="N259" s="6"/>
      <c r="O259" s="6"/>
    </row>
    <row r="260" spans="1:15">
      <c r="A260" s="34">
        <v>2230</v>
      </c>
      <c r="B260" s="6" t="s">
        <v>418</v>
      </c>
      <c r="C260" s="6" t="s">
        <v>1424</v>
      </c>
      <c r="D260" s="33">
        <v>1</v>
      </c>
      <c r="E260" s="15">
        <v>119.69</v>
      </c>
      <c r="F260" s="15">
        <v>119.69</v>
      </c>
      <c r="G260" s="6"/>
      <c r="H260" s="6"/>
      <c r="I260" s="6"/>
      <c r="J260" s="6"/>
      <c r="K260" s="6"/>
      <c r="L260" s="6"/>
      <c r="M260" s="6"/>
      <c r="N260" s="6"/>
      <c r="O260" s="6"/>
    </row>
    <row r="261" spans="1:15">
      <c r="A261" s="34">
        <v>1559</v>
      </c>
      <c r="B261" s="6" t="s">
        <v>418</v>
      </c>
      <c r="C261" s="6" t="s">
        <v>1425</v>
      </c>
      <c r="D261" s="33">
        <v>1</v>
      </c>
      <c r="E261" s="15">
        <v>119.69</v>
      </c>
      <c r="F261" s="15">
        <v>119.69</v>
      </c>
      <c r="G261" s="6"/>
      <c r="H261" s="6"/>
      <c r="I261" s="6"/>
      <c r="J261" s="6"/>
      <c r="K261" s="6"/>
      <c r="L261" s="6"/>
      <c r="M261" s="6"/>
      <c r="N261" s="6"/>
      <c r="O261" s="6"/>
    </row>
    <row r="262" spans="1:15">
      <c r="A262" s="34">
        <v>2731</v>
      </c>
      <c r="B262" s="6" t="s">
        <v>418</v>
      </c>
      <c r="C262" s="6" t="s">
        <v>1426</v>
      </c>
      <c r="D262" s="33">
        <v>1</v>
      </c>
      <c r="E262" s="15">
        <v>27.97</v>
      </c>
      <c r="F262" s="15">
        <v>27.97</v>
      </c>
      <c r="G262" s="6"/>
      <c r="H262" s="6"/>
      <c r="I262" s="6"/>
      <c r="J262" s="6"/>
      <c r="K262" s="6"/>
      <c r="L262" s="6"/>
      <c r="M262" s="6"/>
      <c r="N262" s="6"/>
      <c r="O262" s="6"/>
    </row>
    <row r="263" spans="1:15">
      <c r="A263" s="34">
        <v>2854</v>
      </c>
      <c r="B263" s="6" t="s">
        <v>418</v>
      </c>
      <c r="C263" s="6" t="s">
        <v>1427</v>
      </c>
      <c r="D263" s="33">
        <v>2</v>
      </c>
      <c r="E263" s="15">
        <v>64.19</v>
      </c>
      <c r="F263" s="15">
        <v>128.38</v>
      </c>
      <c r="G263" s="6"/>
      <c r="H263" s="6"/>
      <c r="I263" s="6"/>
      <c r="J263" s="6"/>
      <c r="K263" s="6"/>
      <c r="L263" s="6"/>
      <c r="M263" s="6"/>
      <c r="N263" s="6"/>
      <c r="O263" s="6"/>
    </row>
    <row r="264" spans="1:15">
      <c r="A264" s="34">
        <v>1563</v>
      </c>
      <c r="B264" s="6" t="s">
        <v>418</v>
      </c>
      <c r="C264" s="6" t="s">
        <v>1431</v>
      </c>
      <c r="D264" s="33">
        <v>1</v>
      </c>
      <c r="E264" s="15">
        <v>15.75</v>
      </c>
      <c r="F264" s="15">
        <v>15.75</v>
      </c>
      <c r="G264" s="6"/>
      <c r="H264" s="6"/>
      <c r="I264" s="6"/>
      <c r="J264" s="6"/>
      <c r="K264" s="6"/>
      <c r="L264" s="6"/>
      <c r="M264" s="6"/>
      <c r="N264" s="6"/>
      <c r="O264" s="6"/>
    </row>
    <row r="265" spans="1:15">
      <c r="A265" s="34">
        <v>2734</v>
      </c>
      <c r="B265" s="6" t="s">
        <v>418</v>
      </c>
      <c r="C265" s="6" t="s">
        <v>1433</v>
      </c>
      <c r="D265" s="33">
        <v>18</v>
      </c>
      <c r="E265" s="15">
        <v>6.27</v>
      </c>
      <c r="F265" s="15">
        <v>112.86</v>
      </c>
      <c r="G265" s="6"/>
      <c r="H265" s="6"/>
      <c r="I265" s="6"/>
      <c r="J265" s="6"/>
      <c r="K265" s="6"/>
      <c r="L265" s="6"/>
      <c r="M265" s="6"/>
      <c r="N265" s="6"/>
      <c r="O265" s="6"/>
    </row>
    <row r="266" spans="1:15">
      <c r="A266" s="34">
        <v>2735</v>
      </c>
      <c r="B266" s="6" t="s">
        <v>418</v>
      </c>
      <c r="C266" s="6" t="s">
        <v>1435</v>
      </c>
      <c r="D266" s="33">
        <v>1</v>
      </c>
      <c r="E266" s="15">
        <v>14.59</v>
      </c>
      <c r="F266" s="15">
        <v>14.59</v>
      </c>
      <c r="G266" s="6"/>
      <c r="H266" s="6"/>
      <c r="I266" s="6"/>
      <c r="J266" s="6"/>
      <c r="K266" s="6"/>
      <c r="L266" s="6"/>
      <c r="M266" s="6"/>
      <c r="N266" s="6"/>
      <c r="O266" s="6"/>
    </row>
    <row r="267" spans="1:15">
      <c r="A267" s="34">
        <v>1565</v>
      </c>
      <c r="B267" s="6" t="s">
        <v>418</v>
      </c>
      <c r="C267" s="6" t="s">
        <v>1436</v>
      </c>
      <c r="D267" s="33">
        <v>4</v>
      </c>
      <c r="E267" s="15">
        <v>17.87</v>
      </c>
      <c r="F267" s="15">
        <v>71.48</v>
      </c>
      <c r="G267" s="6"/>
      <c r="H267" s="6"/>
      <c r="I267" s="6"/>
      <c r="J267" s="6"/>
      <c r="K267" s="6"/>
      <c r="L267" s="6"/>
      <c r="M267" s="6"/>
      <c r="N267" s="6"/>
      <c r="O267" s="6"/>
    </row>
    <row r="268" spans="1:15">
      <c r="A268" s="34">
        <v>2912</v>
      </c>
      <c r="B268" s="6" t="s">
        <v>418</v>
      </c>
      <c r="C268" s="6" t="s">
        <v>1439</v>
      </c>
      <c r="D268" s="33">
        <v>2</v>
      </c>
      <c r="E268" s="15">
        <v>41.59</v>
      </c>
      <c r="F268" s="15">
        <v>83.18</v>
      </c>
      <c r="G268" s="6"/>
      <c r="H268" s="6"/>
      <c r="I268" s="6"/>
      <c r="J268" s="6"/>
      <c r="K268" s="6"/>
      <c r="L268" s="6"/>
      <c r="M268" s="6"/>
      <c r="N268" s="6"/>
      <c r="O268" s="6"/>
    </row>
    <row r="269" spans="1:15">
      <c r="A269" s="34">
        <v>2738</v>
      </c>
      <c r="B269" s="6" t="s">
        <v>418</v>
      </c>
      <c r="C269" s="6" t="s">
        <v>1441</v>
      </c>
      <c r="D269" s="33">
        <v>5</v>
      </c>
      <c r="E269" s="15">
        <v>9.11</v>
      </c>
      <c r="F269" s="15">
        <v>45.55</v>
      </c>
      <c r="G269" s="6"/>
      <c r="H269" s="6"/>
      <c r="I269" s="6"/>
      <c r="J269" s="6"/>
      <c r="K269" s="6"/>
      <c r="L269" s="6"/>
      <c r="M269" s="6"/>
      <c r="N269" s="6"/>
      <c r="O269" s="6"/>
    </row>
    <row r="270" spans="1:15">
      <c r="A270" s="34">
        <v>2740</v>
      </c>
      <c r="B270" s="6" t="s">
        <v>418</v>
      </c>
      <c r="C270" s="6" t="s">
        <v>1444</v>
      </c>
      <c r="D270" s="33">
        <v>7</v>
      </c>
      <c r="E270" s="15">
        <v>2.34</v>
      </c>
      <c r="F270" s="15">
        <v>16.38</v>
      </c>
      <c r="G270" s="6"/>
      <c r="H270" s="6"/>
      <c r="I270" s="6"/>
      <c r="J270" s="6"/>
      <c r="K270" s="6"/>
      <c r="L270" s="6"/>
      <c r="M270" s="6"/>
      <c r="N270" s="6"/>
      <c r="O270" s="6"/>
    </row>
    <row r="271" spans="1:15">
      <c r="A271" s="34">
        <v>2743</v>
      </c>
      <c r="B271" s="6" t="s">
        <v>418</v>
      </c>
      <c r="C271" s="6" t="s">
        <v>1449</v>
      </c>
      <c r="D271" s="33">
        <v>13</v>
      </c>
      <c r="E271" s="15">
        <v>6.31</v>
      </c>
      <c r="F271" s="15">
        <v>82.03</v>
      </c>
      <c r="G271" s="6"/>
      <c r="H271" s="6"/>
      <c r="I271" s="6"/>
      <c r="J271" s="6"/>
      <c r="K271" s="6"/>
      <c r="L271" s="6"/>
      <c r="M271" s="6"/>
      <c r="N271" s="6"/>
      <c r="O271" s="6"/>
    </row>
    <row r="272" spans="1:15">
      <c r="A272" s="34">
        <v>2955</v>
      </c>
      <c r="B272" s="6" t="s">
        <v>418</v>
      </c>
      <c r="C272" s="6" t="s">
        <v>1467</v>
      </c>
      <c r="D272" s="33">
        <v>2</v>
      </c>
      <c r="E272" s="15">
        <v>12.63</v>
      </c>
      <c r="F272" s="15">
        <v>25.26</v>
      </c>
      <c r="G272" s="6"/>
      <c r="H272" s="6"/>
      <c r="I272" s="6"/>
      <c r="J272" s="6"/>
      <c r="K272" s="6"/>
      <c r="L272" s="6"/>
      <c r="M272" s="6"/>
      <c r="N272" s="6"/>
      <c r="O272" s="6"/>
    </row>
    <row r="273" spans="1:6" s="6" customFormat="1">
      <c r="A273" s="34">
        <v>2883</v>
      </c>
      <c r="B273" s="6" t="s">
        <v>418</v>
      </c>
      <c r="C273" s="6" t="s">
        <v>1468</v>
      </c>
      <c r="D273" s="33">
        <v>1</v>
      </c>
      <c r="E273" s="15">
        <v>17.11</v>
      </c>
      <c r="F273" s="15">
        <v>17.11</v>
      </c>
    </row>
    <row r="274" spans="1:6" s="6" customFormat="1">
      <c r="A274" s="34">
        <v>1600</v>
      </c>
      <c r="B274" s="6" t="s">
        <v>418</v>
      </c>
      <c r="C274" s="6" t="s">
        <v>1470</v>
      </c>
      <c r="D274" s="33">
        <v>3</v>
      </c>
      <c r="E274" s="15">
        <v>20.55</v>
      </c>
      <c r="F274" s="15">
        <v>61.65</v>
      </c>
    </row>
    <row r="275" spans="1:6" s="6" customFormat="1">
      <c r="A275" s="34">
        <v>2953</v>
      </c>
      <c r="B275" s="6" t="s">
        <v>418</v>
      </c>
      <c r="C275" s="6" t="s">
        <v>1471</v>
      </c>
      <c r="D275" s="33">
        <v>1</v>
      </c>
      <c r="E275" s="15">
        <v>30.96</v>
      </c>
      <c r="F275" s="15">
        <v>30.96</v>
      </c>
    </row>
    <row r="276" spans="1:6" s="6" customFormat="1">
      <c r="A276" s="34">
        <v>2754</v>
      </c>
      <c r="B276" s="6" t="s">
        <v>418</v>
      </c>
      <c r="C276" s="6" t="s">
        <v>1472</v>
      </c>
      <c r="D276" s="33">
        <v>1</v>
      </c>
      <c r="E276" s="15">
        <v>5.98</v>
      </c>
      <c r="F276" s="15">
        <v>5.98</v>
      </c>
    </row>
    <row r="277" spans="1:6" s="6" customFormat="1">
      <c r="A277" s="34">
        <v>2170</v>
      </c>
      <c r="B277" s="6" t="s">
        <v>418</v>
      </c>
      <c r="C277" s="6" t="s">
        <v>1473</v>
      </c>
      <c r="D277" s="33">
        <v>1</v>
      </c>
      <c r="E277" s="15">
        <v>13.66</v>
      </c>
      <c r="F277" s="15">
        <v>13.66</v>
      </c>
    </row>
    <row r="278" spans="1:6" s="6" customFormat="1">
      <c r="A278" s="34">
        <v>2240</v>
      </c>
      <c r="B278" s="6" t="s">
        <v>418</v>
      </c>
      <c r="C278" s="6" t="s">
        <v>1474</v>
      </c>
      <c r="D278" s="33">
        <v>3</v>
      </c>
      <c r="E278" s="15">
        <v>5.01</v>
      </c>
      <c r="F278" s="15">
        <v>15.03</v>
      </c>
    </row>
    <row r="279" spans="1:6" s="6" customFormat="1">
      <c r="A279" s="34">
        <v>2890</v>
      </c>
      <c r="B279" s="6" t="s">
        <v>418</v>
      </c>
      <c r="C279" s="6" t="s">
        <v>1476</v>
      </c>
      <c r="D279" s="33">
        <v>1</v>
      </c>
      <c r="E279" s="15">
        <v>14.66</v>
      </c>
      <c r="F279" s="15">
        <v>14.66</v>
      </c>
    </row>
    <row r="280" spans="1:6" s="6" customFormat="1">
      <c r="A280" s="34">
        <v>1606</v>
      </c>
      <c r="B280" s="6" t="s">
        <v>418</v>
      </c>
      <c r="C280" s="6" t="s">
        <v>1477</v>
      </c>
      <c r="D280" s="33">
        <v>1</v>
      </c>
      <c r="E280" s="15">
        <v>15.61</v>
      </c>
      <c r="F280" s="15">
        <v>15.61</v>
      </c>
    </row>
    <row r="281" spans="1:6" s="6" customFormat="1">
      <c r="A281" s="34">
        <v>1603</v>
      </c>
      <c r="B281" s="6" t="s">
        <v>418</v>
      </c>
      <c r="C281" s="6" t="s">
        <v>1478</v>
      </c>
      <c r="D281" s="33">
        <v>1</v>
      </c>
      <c r="E281" s="15">
        <v>8.1999999999999993</v>
      </c>
      <c r="F281" s="15">
        <v>8.1999999999999993</v>
      </c>
    </row>
    <row r="282" spans="1:6" s="6" customFormat="1">
      <c r="A282" s="34">
        <v>2756</v>
      </c>
      <c r="B282" s="6" t="s">
        <v>418</v>
      </c>
      <c r="C282" s="6" t="s">
        <v>1482</v>
      </c>
      <c r="D282" s="33">
        <v>1</v>
      </c>
      <c r="E282" s="15">
        <v>5.86</v>
      </c>
      <c r="F282" s="15">
        <v>5.86</v>
      </c>
    </row>
    <row r="283" spans="1:6" s="6" customFormat="1">
      <c r="A283" s="34">
        <v>2759</v>
      </c>
      <c r="B283" s="6" t="s">
        <v>418</v>
      </c>
      <c r="C283" s="6" t="s">
        <v>1487</v>
      </c>
      <c r="D283" s="33">
        <v>5</v>
      </c>
      <c r="E283" s="15">
        <v>18.68</v>
      </c>
      <c r="F283" s="15">
        <v>93.4</v>
      </c>
    </row>
    <row r="284" spans="1:6" s="6" customFormat="1">
      <c r="A284" s="34">
        <v>2760</v>
      </c>
      <c r="B284" s="6" t="s">
        <v>418</v>
      </c>
      <c r="C284" s="6" t="s">
        <v>1489</v>
      </c>
      <c r="D284" s="33">
        <v>1</v>
      </c>
      <c r="E284" s="15">
        <v>13.52</v>
      </c>
      <c r="F284" s="15">
        <v>13.52</v>
      </c>
    </row>
    <row r="285" spans="1:6" s="6" customFormat="1">
      <c r="A285" s="34">
        <v>2761</v>
      </c>
      <c r="B285" s="6" t="s">
        <v>418</v>
      </c>
      <c r="C285" s="6" t="s">
        <v>1490</v>
      </c>
      <c r="D285" s="33">
        <v>3</v>
      </c>
      <c r="E285" s="15">
        <v>13.31</v>
      </c>
      <c r="F285" s="15">
        <v>39.93</v>
      </c>
    </row>
    <row r="286" spans="1:6" s="6" customFormat="1">
      <c r="A286" s="34">
        <v>2763</v>
      </c>
      <c r="B286" s="6" t="s">
        <v>418</v>
      </c>
      <c r="C286" s="6" t="s">
        <v>1492</v>
      </c>
      <c r="D286" s="33">
        <v>3</v>
      </c>
      <c r="E286" s="15">
        <v>13.71</v>
      </c>
      <c r="F286" s="15">
        <v>41.13</v>
      </c>
    </row>
    <row r="287" spans="1:6" s="6" customFormat="1">
      <c r="A287" s="34">
        <v>1610</v>
      </c>
      <c r="B287" s="6" t="s">
        <v>418</v>
      </c>
      <c r="C287" s="6" t="s">
        <v>1493</v>
      </c>
      <c r="D287" s="33">
        <v>5</v>
      </c>
      <c r="E287" s="15">
        <v>5.33</v>
      </c>
      <c r="F287" s="15">
        <v>26.65</v>
      </c>
    </row>
    <row r="288" spans="1:6" s="6" customFormat="1">
      <c r="A288" s="34">
        <v>2764</v>
      </c>
      <c r="B288" s="6" t="s">
        <v>418</v>
      </c>
      <c r="C288" s="6" t="s">
        <v>1494</v>
      </c>
      <c r="D288" s="33">
        <v>5</v>
      </c>
      <c r="E288" s="15">
        <v>5.88</v>
      </c>
      <c r="F288" s="15">
        <v>29.4</v>
      </c>
    </row>
    <row r="289" spans="1:6" s="6" customFormat="1">
      <c r="A289" s="34">
        <v>2766</v>
      </c>
      <c r="B289" s="6" t="s">
        <v>418</v>
      </c>
      <c r="C289" s="6" t="s">
        <v>1497</v>
      </c>
      <c r="D289" s="33">
        <v>5</v>
      </c>
      <c r="E289" s="15">
        <v>7.68</v>
      </c>
      <c r="F289" s="15">
        <v>38.4</v>
      </c>
    </row>
    <row r="290" spans="1:6" s="6" customFormat="1">
      <c r="A290" s="34">
        <v>2767</v>
      </c>
      <c r="B290" s="6" t="s">
        <v>418</v>
      </c>
      <c r="C290" s="6" t="s">
        <v>1500</v>
      </c>
      <c r="D290" s="33">
        <v>3</v>
      </c>
      <c r="E290" s="15">
        <v>13.67</v>
      </c>
      <c r="F290" s="15">
        <v>41.01</v>
      </c>
    </row>
    <row r="291" spans="1:6" s="6" customFormat="1">
      <c r="A291" s="34">
        <v>2768</v>
      </c>
      <c r="B291" s="6" t="s">
        <v>418</v>
      </c>
      <c r="C291" s="6" t="s">
        <v>1502</v>
      </c>
      <c r="D291" s="33">
        <v>2</v>
      </c>
      <c r="E291" s="15">
        <v>18.82</v>
      </c>
      <c r="F291" s="15">
        <v>37.64</v>
      </c>
    </row>
    <row r="292" spans="1:6" s="6" customFormat="1">
      <c r="A292" s="34">
        <v>2769</v>
      </c>
      <c r="B292" s="6" t="s">
        <v>418</v>
      </c>
      <c r="C292" s="6" t="s">
        <v>1503</v>
      </c>
      <c r="D292" s="33">
        <v>2</v>
      </c>
      <c r="E292" s="15">
        <v>18.82</v>
      </c>
      <c r="F292" s="15">
        <v>37.64</v>
      </c>
    </row>
    <row r="293" spans="1:6" s="6" customFormat="1">
      <c r="A293" s="34">
        <v>2900</v>
      </c>
      <c r="B293" s="6" t="s">
        <v>418</v>
      </c>
      <c r="C293" s="6" t="s">
        <v>1504</v>
      </c>
      <c r="D293" s="33">
        <v>2</v>
      </c>
      <c r="E293" s="15">
        <v>7.03</v>
      </c>
      <c r="F293" s="15">
        <v>14.06</v>
      </c>
    </row>
    <row r="294" spans="1:6" s="6" customFormat="1">
      <c r="A294" s="34">
        <v>2770</v>
      </c>
      <c r="B294" s="6" t="s">
        <v>418</v>
      </c>
      <c r="C294" s="6" t="s">
        <v>1505</v>
      </c>
      <c r="D294" s="33">
        <v>2</v>
      </c>
      <c r="E294" s="15">
        <v>8.26</v>
      </c>
      <c r="F294" s="15">
        <v>16.52</v>
      </c>
    </row>
    <row r="295" spans="1:6" s="6" customFormat="1">
      <c r="A295" s="34">
        <v>2771</v>
      </c>
      <c r="B295" s="6" t="s">
        <v>418</v>
      </c>
      <c r="C295" s="6" t="s">
        <v>1506</v>
      </c>
      <c r="D295" s="33">
        <v>2</v>
      </c>
      <c r="E295" s="15">
        <v>20.07</v>
      </c>
      <c r="F295" s="15">
        <v>40.14</v>
      </c>
    </row>
    <row r="296" spans="1:6" s="6" customFormat="1">
      <c r="A296" s="34">
        <v>2872</v>
      </c>
      <c r="B296" s="6" t="s">
        <v>418</v>
      </c>
      <c r="C296" s="6" t="s">
        <v>1507</v>
      </c>
      <c r="D296" s="33">
        <v>1</v>
      </c>
      <c r="E296" s="15">
        <v>6.87</v>
      </c>
      <c r="F296" s="15">
        <v>6.87</v>
      </c>
    </row>
    <row r="297" spans="1:6" s="6" customFormat="1">
      <c r="A297" s="34">
        <v>1614</v>
      </c>
      <c r="B297" s="6" t="s">
        <v>418</v>
      </c>
      <c r="C297" s="6" t="s">
        <v>1508</v>
      </c>
      <c r="D297" s="33">
        <v>5</v>
      </c>
      <c r="E297" s="15">
        <v>8.2100000000000009</v>
      </c>
      <c r="F297" s="15">
        <v>41.05</v>
      </c>
    </row>
    <row r="298" spans="1:6" s="6" customFormat="1">
      <c r="A298" s="34">
        <v>2254</v>
      </c>
      <c r="B298" s="6" t="s">
        <v>418</v>
      </c>
      <c r="C298" s="6" t="s">
        <v>1514</v>
      </c>
      <c r="D298" s="33">
        <v>2</v>
      </c>
      <c r="E298" s="15">
        <v>22.15</v>
      </c>
      <c r="F298" s="15">
        <v>44.3</v>
      </c>
    </row>
    <row r="299" spans="1:6" s="6" customFormat="1">
      <c r="A299" s="34">
        <v>1617</v>
      </c>
      <c r="B299" s="6" t="s">
        <v>418</v>
      </c>
      <c r="C299" s="6" t="s">
        <v>1515</v>
      </c>
      <c r="D299" s="33">
        <v>16</v>
      </c>
      <c r="E299" s="15">
        <v>1.22</v>
      </c>
      <c r="F299" s="15">
        <v>19.52</v>
      </c>
    </row>
    <row r="300" spans="1:6" s="6" customFormat="1">
      <c r="A300" s="34">
        <v>2777</v>
      </c>
      <c r="B300" s="6" t="s">
        <v>418</v>
      </c>
      <c r="C300" s="6" t="s">
        <v>1523</v>
      </c>
      <c r="D300" s="33">
        <v>3</v>
      </c>
      <c r="E300" s="15">
        <v>6.41</v>
      </c>
      <c r="F300" s="15">
        <v>19.23</v>
      </c>
    </row>
    <row r="301" spans="1:6" s="6" customFormat="1">
      <c r="A301" s="34">
        <v>2880</v>
      </c>
      <c r="B301" s="6" t="s">
        <v>418</v>
      </c>
      <c r="C301" s="6" t="s">
        <v>1524</v>
      </c>
      <c r="D301" s="33">
        <v>4</v>
      </c>
      <c r="E301" s="15">
        <v>18.54</v>
      </c>
      <c r="F301" s="15">
        <v>74.16</v>
      </c>
    </row>
    <row r="302" spans="1:6" s="6" customFormat="1">
      <c r="A302" s="34">
        <v>2779</v>
      </c>
      <c r="B302" s="6" t="s">
        <v>418</v>
      </c>
      <c r="C302" s="6" t="s">
        <v>1530</v>
      </c>
      <c r="D302" s="33">
        <v>3</v>
      </c>
      <c r="E302" s="15">
        <v>10.1</v>
      </c>
      <c r="F302" s="15">
        <v>30.3</v>
      </c>
    </row>
    <row r="303" spans="1:6" s="6" customFormat="1">
      <c r="A303" s="34">
        <v>1630</v>
      </c>
      <c r="B303" s="6" t="s">
        <v>418</v>
      </c>
      <c r="C303" s="6" t="s">
        <v>1531</v>
      </c>
      <c r="D303" s="33">
        <v>4</v>
      </c>
      <c r="E303" s="15">
        <v>15.28</v>
      </c>
      <c r="F303" s="15">
        <v>61.12</v>
      </c>
    </row>
    <row r="304" spans="1:6" s="6" customFormat="1">
      <c r="A304" s="34">
        <v>2780</v>
      </c>
      <c r="B304" s="6" t="s">
        <v>418</v>
      </c>
      <c r="C304" s="6" t="s">
        <v>1532</v>
      </c>
      <c r="D304" s="33">
        <v>1</v>
      </c>
      <c r="E304" s="15">
        <v>7.59</v>
      </c>
      <c r="F304" s="15">
        <v>7.59</v>
      </c>
    </row>
    <row r="305" spans="1:6" s="6" customFormat="1">
      <c r="A305" s="34">
        <v>1646</v>
      </c>
      <c r="B305" s="6" t="s">
        <v>418</v>
      </c>
      <c r="C305" s="6" t="s">
        <v>1548</v>
      </c>
      <c r="D305" s="33">
        <v>2</v>
      </c>
      <c r="E305" s="15">
        <v>21.99</v>
      </c>
      <c r="F305" s="15">
        <v>43.98</v>
      </c>
    </row>
    <row r="306" spans="1:6" s="6" customFormat="1">
      <c r="A306" s="34">
        <v>2176</v>
      </c>
      <c r="B306" s="6" t="s">
        <v>418</v>
      </c>
      <c r="C306" s="6" t="s">
        <v>1550</v>
      </c>
      <c r="D306" s="33">
        <v>2</v>
      </c>
      <c r="E306" s="15">
        <v>12.13</v>
      </c>
      <c r="F306" s="15">
        <v>24.26</v>
      </c>
    </row>
    <row r="307" spans="1:6" s="6" customFormat="1">
      <c r="A307" s="34">
        <v>1648</v>
      </c>
      <c r="B307" s="6" t="s">
        <v>418</v>
      </c>
      <c r="C307" s="6" t="s">
        <v>1551</v>
      </c>
      <c r="D307" s="33">
        <v>3</v>
      </c>
      <c r="E307" s="15">
        <v>13.73</v>
      </c>
      <c r="F307" s="15">
        <v>41.19</v>
      </c>
    </row>
    <row r="308" spans="1:6" s="6" customFormat="1">
      <c r="A308" s="34">
        <v>2787</v>
      </c>
      <c r="B308" s="6" t="s">
        <v>418</v>
      </c>
      <c r="C308" s="6" t="s">
        <v>1552</v>
      </c>
      <c r="D308" s="33">
        <v>100</v>
      </c>
      <c r="E308" s="15">
        <v>1.29</v>
      </c>
      <c r="F308" s="15">
        <v>129</v>
      </c>
    </row>
    <row r="309" spans="1:6" s="6" customFormat="1">
      <c r="A309" s="34">
        <v>1649</v>
      </c>
      <c r="B309" s="6" t="s">
        <v>418</v>
      </c>
      <c r="C309" s="6" t="s">
        <v>1554</v>
      </c>
      <c r="D309" s="33">
        <v>3</v>
      </c>
      <c r="E309" s="15">
        <v>3.96</v>
      </c>
      <c r="F309" s="15">
        <v>11.88</v>
      </c>
    </row>
    <row r="310" spans="1:6" s="6" customFormat="1">
      <c r="A310" s="34">
        <v>2178</v>
      </c>
      <c r="B310" s="6" t="s">
        <v>418</v>
      </c>
      <c r="C310" s="6" t="s">
        <v>1555</v>
      </c>
      <c r="D310" s="33">
        <v>3</v>
      </c>
      <c r="E310" s="15">
        <v>5.96</v>
      </c>
      <c r="F310" s="15">
        <v>17.88</v>
      </c>
    </row>
    <row r="311" spans="1:6" s="6" customFormat="1">
      <c r="A311" s="34">
        <v>1650</v>
      </c>
      <c r="B311" s="6" t="s">
        <v>418</v>
      </c>
      <c r="C311" s="6" t="s">
        <v>1557</v>
      </c>
      <c r="D311" s="33">
        <v>2</v>
      </c>
      <c r="E311" s="15">
        <v>5.27</v>
      </c>
      <c r="F311" s="15">
        <v>10.54</v>
      </c>
    </row>
    <row r="312" spans="1:6" s="6" customFormat="1">
      <c r="A312" s="34">
        <v>1655</v>
      </c>
      <c r="B312" s="6" t="s">
        <v>418</v>
      </c>
      <c r="C312" s="6" t="s">
        <v>1562</v>
      </c>
      <c r="D312" s="33">
        <v>126</v>
      </c>
      <c r="E312" s="15">
        <v>0.63</v>
      </c>
      <c r="F312" s="15">
        <v>79.38</v>
      </c>
    </row>
    <row r="313" spans="1:6" s="6" customFormat="1">
      <c r="A313" s="34">
        <v>2129</v>
      </c>
      <c r="B313" s="6" t="s">
        <v>419</v>
      </c>
      <c r="C313" s="6" t="s">
        <v>545</v>
      </c>
      <c r="D313" s="33">
        <v>3</v>
      </c>
      <c r="E313" s="15">
        <v>51</v>
      </c>
      <c r="F313" s="15">
        <v>153</v>
      </c>
    </row>
    <row r="314" spans="1:6" s="6" customFormat="1">
      <c r="A314" s="34"/>
      <c r="D314" s="55"/>
      <c r="E314" s="15"/>
      <c r="F314" s="15"/>
    </row>
    <row r="315" spans="1:6" s="6" customFormat="1">
      <c r="A315" s="34"/>
      <c r="D315" s="55"/>
      <c r="E315" s="15"/>
      <c r="F315" s="15"/>
    </row>
    <row r="316" spans="1:6" s="6" customFormat="1">
      <c r="A316" s="34"/>
      <c r="D316" s="55"/>
      <c r="E316" s="15"/>
      <c r="F316" s="15"/>
    </row>
    <row r="317" spans="1:6" s="6" customFormat="1">
      <c r="A317" s="34"/>
      <c r="D317" s="55"/>
      <c r="E317" s="15"/>
      <c r="F317" s="15"/>
    </row>
    <row r="318" spans="1:6" s="6" customFormat="1">
      <c r="A318" s="34"/>
      <c r="D318" s="55"/>
      <c r="E318" s="15"/>
      <c r="F318" s="15"/>
    </row>
    <row r="319" spans="1:6" s="6" customFormat="1">
      <c r="A319" s="34"/>
      <c r="D319" s="55"/>
      <c r="E319" s="15"/>
      <c r="F319" s="15"/>
    </row>
    <row r="320" spans="1:6" s="6" customFormat="1">
      <c r="A320" s="34"/>
      <c r="D320" s="55"/>
      <c r="E320" s="15"/>
      <c r="F320" s="15"/>
    </row>
    <row r="321" spans="1:6" s="6" customFormat="1">
      <c r="A321" s="34"/>
      <c r="D321" s="55"/>
      <c r="E321" s="15"/>
      <c r="F321" s="15"/>
    </row>
    <row r="322" spans="1:6" s="6" customFormat="1">
      <c r="A322" s="34"/>
      <c r="D322" s="55"/>
      <c r="E322" s="15"/>
      <c r="F322" s="15"/>
    </row>
    <row r="323" spans="1:6" s="6" customFormat="1">
      <c r="A323" s="34"/>
      <c r="D323" s="55"/>
      <c r="E323" s="15"/>
      <c r="F323" s="15"/>
    </row>
    <row r="324" spans="1:6" s="6" customFormat="1">
      <c r="A324" s="34"/>
      <c r="D324" s="55"/>
      <c r="E324" s="15"/>
      <c r="F324" s="15"/>
    </row>
    <row r="325" spans="1:6" s="6" customFormat="1">
      <c r="A325" s="34"/>
      <c r="D325" s="55"/>
      <c r="E325" s="15"/>
      <c r="F325" s="15"/>
    </row>
    <row r="326" spans="1:6" s="6" customFormat="1">
      <c r="A326" s="34"/>
      <c r="D326" s="55"/>
      <c r="E326" s="15"/>
      <c r="F326" s="15"/>
    </row>
    <row r="327" spans="1:6" s="6" customFormat="1">
      <c r="A327" s="34"/>
      <c r="D327" s="55"/>
      <c r="E327" s="15"/>
      <c r="F327" s="15"/>
    </row>
    <row r="328" spans="1:6" s="6" customFormat="1">
      <c r="A328" s="34"/>
      <c r="D328" s="55"/>
      <c r="E328" s="15"/>
      <c r="F328" s="15"/>
    </row>
    <row r="329" spans="1:6" s="6" customFormat="1">
      <c r="A329" s="34"/>
      <c r="D329" s="55"/>
      <c r="E329" s="15"/>
      <c r="F329" s="15"/>
    </row>
    <row r="330" spans="1:6" s="6" customFormat="1">
      <c r="A330" s="34"/>
      <c r="D330" s="55"/>
      <c r="E330" s="15"/>
      <c r="F330" s="15"/>
    </row>
    <row r="331" spans="1:6" s="6" customFormat="1">
      <c r="A331" s="34"/>
      <c r="D331" s="55"/>
      <c r="E331" s="15"/>
      <c r="F331" s="15"/>
    </row>
    <row r="332" spans="1:6" s="6" customFormat="1">
      <c r="A332" s="34"/>
      <c r="D332" s="55"/>
      <c r="E332" s="15"/>
      <c r="F332" s="15"/>
    </row>
    <row r="333" spans="1:6" s="6" customFormat="1">
      <c r="A333" s="34"/>
      <c r="D333" s="55"/>
      <c r="E333" s="15"/>
      <c r="F333" s="15"/>
    </row>
    <row r="334" spans="1:6" s="6" customFormat="1">
      <c r="A334" s="34"/>
      <c r="D334" s="55"/>
      <c r="E334" s="15"/>
      <c r="F334" s="15"/>
    </row>
    <row r="335" spans="1:6" s="6" customFormat="1">
      <c r="A335" s="34"/>
      <c r="D335" s="55"/>
      <c r="E335" s="15"/>
      <c r="F335" s="15"/>
    </row>
    <row r="336" spans="1:6" s="6" customFormat="1">
      <c r="A336" s="34"/>
      <c r="D336" s="55"/>
      <c r="E336" s="15"/>
      <c r="F336" s="15"/>
    </row>
    <row r="337" spans="1:6" s="6" customFormat="1">
      <c r="A337" s="34"/>
      <c r="D337" s="55"/>
      <c r="E337" s="15"/>
      <c r="F337" s="15"/>
    </row>
    <row r="338" spans="1:6" s="6" customFormat="1">
      <c r="A338" s="34"/>
      <c r="D338" s="55"/>
      <c r="E338" s="15"/>
      <c r="F338" s="15"/>
    </row>
    <row r="339" spans="1:6" s="6" customFormat="1">
      <c r="A339" s="34"/>
      <c r="D339" s="55"/>
      <c r="E339" s="15"/>
      <c r="F339" s="15"/>
    </row>
    <row r="340" spans="1:6" s="6" customFormat="1">
      <c r="A340" s="34"/>
      <c r="D340" s="55"/>
      <c r="E340" s="15"/>
      <c r="F340" s="15"/>
    </row>
    <row r="341" spans="1:6" s="6" customFormat="1">
      <c r="A341" s="34"/>
      <c r="D341" s="55"/>
      <c r="E341" s="15"/>
      <c r="F341" s="15"/>
    </row>
    <row r="342" spans="1:6" s="6" customFormat="1">
      <c r="A342" s="34"/>
      <c r="D342" s="55"/>
      <c r="E342" s="15"/>
      <c r="F342" s="15"/>
    </row>
    <row r="343" spans="1:6" s="6" customFormat="1">
      <c r="A343" s="34"/>
      <c r="D343" s="55"/>
      <c r="E343" s="15"/>
      <c r="F343" s="15"/>
    </row>
    <row r="344" spans="1:6" s="6" customFormat="1">
      <c r="A344" s="34"/>
      <c r="D344" s="55"/>
      <c r="E344" s="15"/>
      <c r="F344" s="15"/>
    </row>
    <row r="345" spans="1:6" s="6" customFormat="1">
      <c r="A345" s="34"/>
      <c r="D345" s="55"/>
      <c r="E345" s="15"/>
      <c r="F345" s="15"/>
    </row>
    <row r="346" spans="1:6" s="6" customFormat="1">
      <c r="A346" s="34"/>
      <c r="D346" s="55"/>
      <c r="E346" s="15"/>
      <c r="F346" s="15"/>
    </row>
    <row r="347" spans="1:6" s="6" customFormat="1">
      <c r="A347" s="34"/>
      <c r="D347" s="55"/>
      <c r="E347" s="15"/>
      <c r="F347" s="15"/>
    </row>
    <row r="348" spans="1:6" s="6" customFormat="1">
      <c r="A348" s="34"/>
      <c r="D348" s="55"/>
      <c r="E348" s="15"/>
      <c r="F348" s="15"/>
    </row>
    <row r="349" spans="1:6" s="6" customFormat="1">
      <c r="A349" s="34"/>
      <c r="D349" s="55"/>
      <c r="E349" s="15"/>
      <c r="F349" s="15"/>
    </row>
    <row r="350" spans="1:6" s="6" customFormat="1">
      <c r="A350" s="34"/>
      <c r="D350" s="55"/>
      <c r="E350" s="15"/>
      <c r="F350" s="15"/>
    </row>
    <row r="351" spans="1:6" s="6" customFormat="1">
      <c r="A351" s="34"/>
      <c r="D351" s="55"/>
      <c r="E351" s="15"/>
      <c r="F351" s="15"/>
    </row>
    <row r="352" spans="1:6" s="6" customFormat="1">
      <c r="A352" s="34"/>
      <c r="D352" s="55"/>
      <c r="E352" s="15"/>
      <c r="F352" s="15"/>
    </row>
    <row r="353" spans="1:6" s="6" customFormat="1">
      <c r="A353" s="34"/>
      <c r="D353" s="55"/>
      <c r="E353" s="15"/>
      <c r="F353" s="15"/>
    </row>
    <row r="354" spans="1:6" s="6" customFormat="1">
      <c r="A354" s="34"/>
      <c r="D354" s="55"/>
      <c r="E354" s="15"/>
      <c r="F354" s="15"/>
    </row>
    <row r="355" spans="1:6" s="6" customFormat="1">
      <c r="A355" s="34"/>
      <c r="D355" s="55"/>
      <c r="E355" s="15"/>
      <c r="F355" s="15"/>
    </row>
    <row r="356" spans="1:6" s="6" customFormat="1">
      <c r="A356" s="34"/>
      <c r="D356" s="55"/>
      <c r="E356" s="15"/>
      <c r="F356" s="15"/>
    </row>
    <row r="357" spans="1:6" s="6" customFormat="1">
      <c r="A357" s="34"/>
      <c r="D357" s="55"/>
      <c r="E357" s="15"/>
      <c r="F357" s="15"/>
    </row>
    <row r="358" spans="1:6" s="6" customFormat="1">
      <c r="A358" s="34"/>
      <c r="D358" s="55"/>
      <c r="E358" s="15"/>
      <c r="F358" s="15"/>
    </row>
    <row r="359" spans="1:6" s="6" customFormat="1">
      <c r="A359" s="34"/>
      <c r="D359" s="55"/>
      <c r="E359" s="15"/>
      <c r="F359" s="15"/>
    </row>
    <row r="360" spans="1:6" s="6" customFormat="1">
      <c r="A360" s="34"/>
      <c r="D360" s="55"/>
      <c r="E360" s="15"/>
      <c r="F360" s="15"/>
    </row>
    <row r="361" spans="1:6" s="6" customFormat="1">
      <c r="A361" s="34"/>
      <c r="D361" s="55"/>
      <c r="E361" s="15"/>
      <c r="F361" s="15"/>
    </row>
    <row r="362" spans="1:6" s="6" customFormat="1">
      <c r="A362" s="34"/>
      <c r="D362" s="55"/>
      <c r="E362" s="15"/>
      <c r="F362" s="15"/>
    </row>
    <row r="363" spans="1:6" s="6" customFormat="1">
      <c r="A363" s="34"/>
      <c r="D363" s="55"/>
      <c r="E363" s="15"/>
      <c r="F363" s="15"/>
    </row>
    <row r="364" spans="1:6" s="6" customFormat="1">
      <c r="A364" s="34"/>
      <c r="D364" s="55"/>
      <c r="E364" s="15"/>
      <c r="F364" s="15"/>
    </row>
    <row r="365" spans="1:6" s="6" customFormat="1">
      <c r="A365" s="34"/>
      <c r="D365" s="55"/>
      <c r="E365" s="15"/>
      <c r="F365" s="15"/>
    </row>
    <row r="366" spans="1:6" s="6" customFormat="1">
      <c r="A366" s="34"/>
      <c r="D366" s="55"/>
      <c r="E366" s="15"/>
      <c r="F366" s="15"/>
    </row>
    <row r="367" spans="1:6" s="6" customFormat="1">
      <c r="A367" s="34"/>
      <c r="D367" s="55"/>
      <c r="E367" s="15"/>
      <c r="F367" s="15"/>
    </row>
    <row r="368" spans="1:6" s="6" customFormat="1">
      <c r="A368" s="34"/>
      <c r="D368" s="55"/>
      <c r="E368" s="15"/>
      <c r="F368" s="15"/>
    </row>
    <row r="369" spans="1:6" s="6" customFormat="1">
      <c r="A369" s="34"/>
      <c r="D369" s="55"/>
      <c r="E369" s="15"/>
      <c r="F369" s="15"/>
    </row>
    <row r="370" spans="1:6" s="6" customFormat="1">
      <c r="A370" s="34"/>
      <c r="D370" s="55"/>
      <c r="E370" s="15"/>
      <c r="F370" s="15"/>
    </row>
    <row r="371" spans="1:6" s="6" customFormat="1">
      <c r="A371" s="34"/>
      <c r="D371" s="55"/>
      <c r="E371" s="15"/>
      <c r="F371" s="15"/>
    </row>
    <row r="372" spans="1:6" s="6" customFormat="1">
      <c r="A372" s="34"/>
      <c r="D372" s="55"/>
      <c r="E372" s="15"/>
      <c r="F372" s="15"/>
    </row>
    <row r="373" spans="1:6" s="6" customFormat="1">
      <c r="A373" s="34"/>
      <c r="D373" s="55"/>
      <c r="E373" s="15"/>
      <c r="F373" s="15"/>
    </row>
    <row r="374" spans="1:6" s="6" customFormat="1">
      <c r="A374" s="34"/>
      <c r="D374" s="55"/>
      <c r="E374" s="15"/>
      <c r="F374" s="15"/>
    </row>
    <row r="375" spans="1:6" s="6" customFormat="1">
      <c r="A375" s="34"/>
      <c r="D375" s="55"/>
      <c r="E375" s="15"/>
      <c r="F375" s="15"/>
    </row>
    <row r="376" spans="1:6" s="6" customFormat="1">
      <c r="A376" s="34"/>
      <c r="D376" s="55"/>
      <c r="E376" s="15"/>
      <c r="F376" s="15"/>
    </row>
    <row r="377" spans="1:6" s="6" customFormat="1">
      <c r="A377" s="34"/>
      <c r="D377" s="55"/>
      <c r="E377" s="15"/>
      <c r="F377" s="15"/>
    </row>
    <row r="378" spans="1:6" s="6" customFormat="1">
      <c r="A378" s="34"/>
      <c r="D378" s="55"/>
      <c r="E378" s="15"/>
      <c r="F378" s="15"/>
    </row>
    <row r="379" spans="1:6" s="6" customFormat="1">
      <c r="A379" s="34"/>
      <c r="D379" s="55"/>
      <c r="E379" s="15"/>
      <c r="F379" s="15"/>
    </row>
    <row r="380" spans="1:6" s="6" customFormat="1">
      <c r="A380" s="34"/>
      <c r="D380" s="55"/>
      <c r="E380" s="15"/>
      <c r="F380" s="15"/>
    </row>
    <row r="381" spans="1:6" s="6" customFormat="1">
      <c r="A381" s="34"/>
      <c r="D381" s="55"/>
      <c r="E381" s="15"/>
      <c r="F381" s="15"/>
    </row>
    <row r="382" spans="1:6" s="6" customFormat="1">
      <c r="A382" s="34"/>
      <c r="D382" s="55"/>
      <c r="E382" s="15"/>
      <c r="F382" s="15"/>
    </row>
    <row r="383" spans="1:6" s="6" customFormat="1">
      <c r="A383" s="34"/>
      <c r="D383" s="55"/>
      <c r="E383" s="15"/>
      <c r="F383" s="15"/>
    </row>
    <row r="384" spans="1:6" s="6" customFormat="1">
      <c r="A384" s="34"/>
      <c r="D384" s="55"/>
      <c r="E384" s="15"/>
      <c r="F384" s="15"/>
    </row>
    <row r="385" spans="1:6" s="6" customFormat="1">
      <c r="A385" s="34"/>
      <c r="D385" s="55"/>
      <c r="E385" s="15"/>
      <c r="F385" s="15"/>
    </row>
    <row r="386" spans="1:6" s="6" customFormat="1">
      <c r="A386" s="34"/>
      <c r="D386" s="55"/>
      <c r="E386" s="15"/>
      <c r="F386" s="15"/>
    </row>
    <row r="387" spans="1:6" s="6" customFormat="1">
      <c r="A387" s="34"/>
      <c r="D387" s="55"/>
      <c r="E387" s="15"/>
      <c r="F387" s="15"/>
    </row>
    <row r="388" spans="1:6" s="6" customFormat="1">
      <c r="A388" s="34"/>
      <c r="D388" s="55"/>
      <c r="E388" s="15"/>
      <c r="F388" s="15"/>
    </row>
    <row r="389" spans="1:6" s="6" customFormat="1">
      <c r="A389" s="34"/>
      <c r="D389" s="55"/>
      <c r="E389" s="15"/>
      <c r="F389" s="15"/>
    </row>
    <row r="390" spans="1:6" s="6" customFormat="1">
      <c r="A390" s="34"/>
      <c r="D390" s="55"/>
      <c r="E390" s="15"/>
      <c r="F390" s="15"/>
    </row>
    <row r="391" spans="1:6" s="6" customFormat="1">
      <c r="A391" s="34"/>
      <c r="D391" s="55"/>
      <c r="E391" s="15"/>
      <c r="F391" s="15"/>
    </row>
    <row r="392" spans="1:6" s="6" customFormat="1">
      <c r="A392" s="34"/>
      <c r="D392" s="55"/>
      <c r="E392" s="15"/>
      <c r="F392" s="15"/>
    </row>
    <row r="393" spans="1:6" s="6" customFormat="1">
      <c r="A393" s="34"/>
      <c r="D393" s="55"/>
      <c r="E393" s="15"/>
      <c r="F393" s="15"/>
    </row>
    <row r="394" spans="1:6" s="6" customFormat="1">
      <c r="A394" s="34"/>
      <c r="D394" s="55"/>
      <c r="E394" s="15"/>
      <c r="F394" s="15"/>
    </row>
    <row r="395" spans="1:6" s="6" customFormat="1">
      <c r="A395" s="34"/>
      <c r="D395" s="55"/>
      <c r="E395" s="15"/>
      <c r="F395" s="15"/>
    </row>
    <row r="396" spans="1:6" s="6" customFormat="1">
      <c r="A396" s="34"/>
      <c r="D396" s="55"/>
      <c r="E396" s="15"/>
      <c r="F396" s="15"/>
    </row>
    <row r="397" spans="1:6" s="6" customFormat="1">
      <c r="A397" s="34"/>
      <c r="D397" s="55"/>
      <c r="E397" s="15"/>
      <c r="F397" s="15"/>
    </row>
    <row r="398" spans="1:6" s="6" customFormat="1">
      <c r="A398" s="34"/>
      <c r="D398" s="55"/>
      <c r="E398" s="15"/>
      <c r="F398" s="15"/>
    </row>
    <row r="399" spans="1:6" s="6" customFormat="1">
      <c r="A399" s="34"/>
      <c r="D399" s="55"/>
      <c r="E399" s="15"/>
      <c r="F399" s="15"/>
    </row>
    <row r="400" spans="1:6" s="6" customFormat="1">
      <c r="A400" s="34"/>
      <c r="D400" s="55"/>
      <c r="E400" s="15"/>
      <c r="F400" s="15"/>
    </row>
    <row r="401" spans="1:6" s="6" customFormat="1">
      <c r="A401" s="34"/>
      <c r="D401" s="55"/>
      <c r="E401" s="15"/>
      <c r="F401" s="15"/>
    </row>
    <row r="402" spans="1:6" s="6" customFormat="1">
      <c r="A402" s="34"/>
      <c r="D402" s="55"/>
      <c r="E402" s="15"/>
      <c r="F402" s="15"/>
    </row>
    <row r="403" spans="1:6" s="6" customFormat="1">
      <c r="A403" s="34"/>
      <c r="D403" s="55"/>
      <c r="E403" s="15"/>
      <c r="F403" s="15"/>
    </row>
    <row r="404" spans="1:6" s="6" customFormat="1">
      <c r="A404" s="34"/>
      <c r="D404" s="55"/>
      <c r="E404" s="15"/>
      <c r="F404" s="15"/>
    </row>
    <row r="405" spans="1:6" s="6" customFormat="1">
      <c r="A405" s="34"/>
      <c r="D405" s="55"/>
      <c r="E405" s="15"/>
      <c r="F405" s="15"/>
    </row>
    <row r="406" spans="1:6" s="6" customFormat="1">
      <c r="A406" s="34"/>
      <c r="D406" s="55"/>
      <c r="E406" s="15"/>
      <c r="F406" s="15"/>
    </row>
    <row r="407" spans="1:6" s="6" customFormat="1">
      <c r="A407" s="34"/>
      <c r="D407" s="55"/>
      <c r="E407" s="15"/>
      <c r="F407" s="15"/>
    </row>
    <row r="408" spans="1:6" s="6" customFormat="1">
      <c r="A408" s="34"/>
      <c r="D408" s="55"/>
      <c r="E408" s="15"/>
      <c r="F408" s="15"/>
    </row>
    <row r="409" spans="1:6" s="6" customFormat="1">
      <c r="A409" s="34"/>
      <c r="D409" s="55"/>
      <c r="E409" s="15"/>
      <c r="F409" s="15"/>
    </row>
    <row r="410" spans="1:6" s="6" customFormat="1">
      <c r="A410" s="34"/>
      <c r="D410" s="55"/>
      <c r="E410" s="15"/>
      <c r="F410" s="15"/>
    </row>
    <row r="411" spans="1:6" s="6" customFormat="1">
      <c r="A411" s="34"/>
      <c r="D411" s="55"/>
      <c r="E411" s="15"/>
      <c r="F411" s="15"/>
    </row>
    <row r="412" spans="1:6" s="6" customFormat="1">
      <c r="A412" s="34"/>
      <c r="D412" s="55"/>
      <c r="E412" s="15"/>
      <c r="F412" s="15"/>
    </row>
    <row r="413" spans="1:6" s="6" customFormat="1">
      <c r="A413" s="34"/>
      <c r="D413" s="55"/>
      <c r="E413" s="15"/>
      <c r="F413" s="15"/>
    </row>
    <row r="414" spans="1:6" s="6" customFormat="1">
      <c r="A414" s="34"/>
      <c r="D414" s="55"/>
      <c r="E414" s="15"/>
      <c r="F414" s="15"/>
    </row>
    <row r="415" spans="1:6" s="6" customFormat="1">
      <c r="A415" s="34"/>
      <c r="D415" s="55"/>
      <c r="E415" s="15"/>
      <c r="F415" s="15"/>
    </row>
    <row r="416" spans="1:6" s="6" customFormat="1">
      <c r="A416" s="34"/>
      <c r="D416" s="55"/>
      <c r="E416" s="15"/>
      <c r="F416" s="15"/>
    </row>
    <row r="417" spans="1:6" s="6" customFormat="1">
      <c r="A417" s="34"/>
      <c r="D417" s="55"/>
      <c r="E417" s="15"/>
      <c r="F417" s="15"/>
    </row>
    <row r="418" spans="1:6" s="6" customFormat="1">
      <c r="A418" s="34"/>
      <c r="D418" s="55"/>
      <c r="E418" s="15"/>
      <c r="F418" s="15"/>
    </row>
    <row r="419" spans="1:6" s="6" customFormat="1">
      <c r="A419" s="34"/>
      <c r="D419" s="55"/>
      <c r="E419" s="15"/>
      <c r="F419" s="15"/>
    </row>
    <row r="420" spans="1:6" s="6" customFormat="1">
      <c r="A420" s="34"/>
      <c r="D420" s="55"/>
      <c r="E420" s="15"/>
      <c r="F420" s="15"/>
    </row>
    <row r="421" spans="1:6" s="6" customFormat="1">
      <c r="A421" s="34"/>
      <c r="D421" s="55"/>
      <c r="E421" s="15"/>
      <c r="F421" s="15"/>
    </row>
    <row r="422" spans="1:6" s="6" customFormat="1">
      <c r="A422" s="34"/>
      <c r="D422" s="55"/>
      <c r="E422" s="15"/>
      <c r="F422" s="15"/>
    </row>
    <row r="423" spans="1:6" s="6" customFormat="1">
      <c r="A423" s="34"/>
      <c r="D423" s="55"/>
      <c r="E423" s="15"/>
      <c r="F423" s="15"/>
    </row>
    <row r="424" spans="1:6" s="6" customFormat="1">
      <c r="A424" s="34"/>
      <c r="D424" s="55"/>
      <c r="E424" s="15"/>
      <c r="F424" s="15"/>
    </row>
    <row r="425" spans="1:6" s="6" customFormat="1">
      <c r="A425" s="34"/>
      <c r="D425" s="55"/>
      <c r="E425" s="15"/>
      <c r="F425" s="15"/>
    </row>
    <row r="426" spans="1:6" s="6" customFormat="1">
      <c r="A426" s="34"/>
      <c r="D426" s="55"/>
      <c r="E426" s="15"/>
      <c r="F426" s="15"/>
    </row>
    <row r="427" spans="1:6" s="6" customFormat="1">
      <c r="A427" s="34"/>
      <c r="D427" s="55"/>
      <c r="E427" s="15"/>
      <c r="F427" s="15"/>
    </row>
    <row r="428" spans="1:6" s="6" customFormat="1">
      <c r="A428" s="34"/>
      <c r="D428" s="55"/>
      <c r="E428" s="15"/>
      <c r="F428" s="15"/>
    </row>
    <row r="429" spans="1:6" s="6" customFormat="1">
      <c r="A429" s="34"/>
      <c r="D429" s="55"/>
      <c r="E429" s="15"/>
      <c r="F429" s="15"/>
    </row>
    <row r="430" spans="1:6" s="6" customFormat="1">
      <c r="A430" s="34"/>
      <c r="D430" s="55"/>
      <c r="E430" s="15"/>
      <c r="F430" s="15"/>
    </row>
    <row r="431" spans="1:6" s="6" customFormat="1">
      <c r="A431" s="34"/>
      <c r="D431" s="55"/>
      <c r="E431" s="15"/>
      <c r="F431" s="15"/>
    </row>
    <row r="432" spans="1:6" s="6" customFormat="1">
      <c r="A432" s="34"/>
      <c r="D432" s="55"/>
      <c r="E432" s="15"/>
      <c r="F432" s="15"/>
    </row>
    <row r="433" spans="1:6" s="6" customFormat="1">
      <c r="A433" s="34"/>
      <c r="D433" s="55"/>
      <c r="E433" s="15"/>
      <c r="F433" s="15"/>
    </row>
    <row r="434" spans="1:6" s="6" customFormat="1">
      <c r="A434" s="34"/>
      <c r="D434" s="55"/>
      <c r="E434" s="15"/>
      <c r="F434" s="15"/>
    </row>
    <row r="435" spans="1:6" s="6" customFormat="1">
      <c r="A435" s="34"/>
      <c r="D435" s="55"/>
      <c r="E435" s="15"/>
      <c r="F435" s="15"/>
    </row>
    <row r="436" spans="1:6" s="6" customFormat="1">
      <c r="A436" s="34"/>
      <c r="D436" s="55"/>
      <c r="E436" s="15"/>
      <c r="F436" s="15"/>
    </row>
    <row r="437" spans="1:6" s="6" customFormat="1">
      <c r="A437" s="34"/>
      <c r="D437" s="55"/>
      <c r="E437" s="15"/>
      <c r="F437" s="15"/>
    </row>
    <row r="438" spans="1:6" s="6" customFormat="1">
      <c r="A438" s="34"/>
      <c r="D438" s="55"/>
      <c r="E438" s="15"/>
      <c r="F438" s="15"/>
    </row>
    <row r="439" spans="1:6" s="6" customFormat="1">
      <c r="A439" s="34"/>
      <c r="D439" s="55"/>
      <c r="E439" s="15"/>
      <c r="F439" s="15"/>
    </row>
    <row r="440" spans="1:6" s="6" customFormat="1">
      <c r="A440" s="34"/>
      <c r="D440" s="55"/>
      <c r="E440" s="15"/>
      <c r="F440" s="15"/>
    </row>
    <row r="441" spans="1:6" s="6" customFormat="1">
      <c r="A441" s="34"/>
      <c r="D441" s="55"/>
      <c r="E441" s="15"/>
      <c r="F441" s="15"/>
    </row>
    <row r="442" spans="1:6" s="6" customFormat="1">
      <c r="A442" s="34"/>
      <c r="D442" s="55"/>
      <c r="E442" s="15"/>
      <c r="F442" s="15"/>
    </row>
    <row r="443" spans="1:6" s="6" customFormat="1">
      <c r="A443" s="34"/>
      <c r="D443" s="55"/>
      <c r="E443" s="15"/>
      <c r="F443" s="15"/>
    </row>
    <row r="444" spans="1:6" s="6" customFormat="1">
      <c r="A444" s="34"/>
      <c r="D444" s="55"/>
      <c r="E444" s="15"/>
      <c r="F444" s="15"/>
    </row>
    <row r="445" spans="1:6" s="6" customFormat="1">
      <c r="A445" s="34"/>
      <c r="D445" s="55"/>
      <c r="E445" s="15"/>
      <c r="F445" s="15"/>
    </row>
    <row r="446" spans="1:6" s="6" customFormat="1">
      <c r="A446" s="34"/>
      <c r="D446" s="55"/>
      <c r="E446" s="15"/>
      <c r="F446" s="15"/>
    </row>
    <row r="447" spans="1:6" s="6" customFormat="1">
      <c r="A447" s="34"/>
      <c r="D447" s="55"/>
      <c r="E447" s="15"/>
      <c r="F447" s="15"/>
    </row>
    <row r="448" spans="1:6" s="6" customFormat="1">
      <c r="A448" s="34"/>
      <c r="D448" s="55"/>
      <c r="E448" s="15"/>
      <c r="F448" s="15"/>
    </row>
    <row r="449" spans="1:6" s="6" customFormat="1">
      <c r="A449" s="34"/>
      <c r="D449" s="55"/>
      <c r="E449" s="15"/>
      <c r="F449" s="15"/>
    </row>
    <row r="450" spans="1:6" s="6" customFormat="1">
      <c r="A450" s="34"/>
      <c r="D450" s="55"/>
      <c r="E450" s="15"/>
      <c r="F450" s="15"/>
    </row>
    <row r="451" spans="1:6" s="6" customFormat="1">
      <c r="A451" s="34"/>
      <c r="D451" s="55"/>
      <c r="E451" s="15"/>
      <c r="F451" s="15"/>
    </row>
    <row r="452" spans="1:6" s="6" customFormat="1">
      <c r="A452" s="34"/>
      <c r="D452" s="55"/>
      <c r="E452" s="15"/>
      <c r="F452" s="15"/>
    </row>
    <row r="453" spans="1:6" s="6" customFormat="1">
      <c r="A453" s="34"/>
      <c r="D453" s="55"/>
      <c r="E453" s="15"/>
      <c r="F453" s="15"/>
    </row>
    <row r="454" spans="1:6" s="6" customFormat="1">
      <c r="A454" s="34"/>
      <c r="D454" s="55"/>
      <c r="E454" s="15"/>
      <c r="F454" s="15"/>
    </row>
    <row r="455" spans="1:6" s="6" customFormat="1">
      <c r="A455" s="34"/>
      <c r="D455" s="55"/>
      <c r="E455" s="15"/>
      <c r="F455" s="15"/>
    </row>
    <row r="456" spans="1:6" s="6" customFormat="1">
      <c r="A456" s="34"/>
      <c r="D456" s="55"/>
      <c r="E456" s="15"/>
      <c r="F456" s="15"/>
    </row>
    <row r="457" spans="1:6" s="6" customFormat="1">
      <c r="A457" s="34"/>
      <c r="D457" s="55"/>
      <c r="E457" s="15"/>
      <c r="F457" s="15"/>
    </row>
    <row r="458" spans="1:6" s="6" customFormat="1">
      <c r="A458" s="34"/>
      <c r="D458" s="55"/>
      <c r="E458" s="15"/>
      <c r="F458" s="15"/>
    </row>
    <row r="459" spans="1:6" s="6" customFormat="1">
      <c r="A459" s="34"/>
      <c r="D459" s="55"/>
      <c r="E459" s="15"/>
      <c r="F459" s="15"/>
    </row>
    <row r="460" spans="1:6" s="6" customFormat="1">
      <c r="A460" s="34"/>
      <c r="D460" s="55"/>
      <c r="E460" s="15"/>
      <c r="F460" s="15"/>
    </row>
    <row r="461" spans="1:6" s="6" customFormat="1">
      <c r="A461" s="34"/>
      <c r="D461" s="55"/>
      <c r="E461" s="15"/>
      <c r="F461" s="15"/>
    </row>
    <row r="462" spans="1:6" s="6" customFormat="1">
      <c r="A462" s="34"/>
      <c r="D462" s="55"/>
      <c r="E462" s="15"/>
      <c r="F462" s="15"/>
    </row>
    <row r="463" spans="1:6" s="6" customFormat="1">
      <c r="A463" s="34"/>
      <c r="D463" s="55"/>
      <c r="E463" s="15"/>
      <c r="F463" s="15"/>
    </row>
    <row r="464" spans="1:6" s="6" customFormat="1">
      <c r="A464" s="34"/>
      <c r="D464" s="55"/>
      <c r="E464" s="15"/>
      <c r="F464" s="15"/>
    </row>
    <row r="465" spans="1:6" s="6" customFormat="1">
      <c r="A465" s="34"/>
      <c r="D465" s="55"/>
      <c r="E465" s="15"/>
      <c r="F465" s="15"/>
    </row>
    <row r="466" spans="1:6" s="6" customFormat="1">
      <c r="A466" s="34"/>
      <c r="D466" s="55"/>
      <c r="E466" s="15"/>
      <c r="F466" s="15"/>
    </row>
    <row r="467" spans="1:6" s="6" customFormat="1">
      <c r="A467" s="34"/>
      <c r="D467" s="55"/>
      <c r="E467" s="15"/>
      <c r="F467" s="15"/>
    </row>
    <row r="468" spans="1:6" s="6" customFormat="1">
      <c r="A468" s="34"/>
      <c r="D468" s="55"/>
      <c r="E468" s="15"/>
      <c r="F468" s="15"/>
    </row>
    <row r="469" spans="1:6" s="6" customFormat="1">
      <c r="A469" s="34"/>
      <c r="D469" s="55"/>
      <c r="E469" s="15"/>
      <c r="F469" s="15"/>
    </row>
    <row r="470" spans="1:6" s="6" customFormat="1">
      <c r="A470" s="34"/>
      <c r="D470" s="55"/>
      <c r="E470" s="15"/>
      <c r="F470" s="15"/>
    </row>
    <row r="471" spans="1:6" s="6" customFormat="1">
      <c r="A471" s="34"/>
      <c r="D471" s="55"/>
      <c r="E471" s="15"/>
      <c r="F471" s="15"/>
    </row>
    <row r="472" spans="1:6" s="6" customFormat="1">
      <c r="A472" s="34"/>
      <c r="D472" s="55"/>
      <c r="E472" s="15"/>
      <c r="F472" s="15"/>
    </row>
    <row r="473" spans="1:6" s="6" customFormat="1">
      <c r="A473" s="34"/>
      <c r="D473" s="55"/>
      <c r="E473" s="15"/>
      <c r="F473" s="15"/>
    </row>
    <row r="474" spans="1:6" s="6" customFormat="1">
      <c r="A474" s="34"/>
      <c r="D474" s="55"/>
      <c r="E474" s="15"/>
      <c r="F474" s="15"/>
    </row>
    <row r="475" spans="1:6" s="6" customFormat="1">
      <c r="A475" s="34"/>
      <c r="D475" s="55"/>
      <c r="E475" s="15"/>
      <c r="F475" s="15"/>
    </row>
    <row r="476" spans="1:6" s="6" customFormat="1">
      <c r="A476" s="34"/>
      <c r="D476" s="55"/>
      <c r="E476" s="15"/>
      <c r="F476" s="15"/>
    </row>
    <row r="477" spans="1:6" s="6" customFormat="1">
      <c r="A477" s="34"/>
      <c r="D477" s="55"/>
      <c r="E477" s="15"/>
      <c r="F477" s="15"/>
    </row>
    <row r="478" spans="1:6" s="6" customFormat="1">
      <c r="A478" s="34"/>
      <c r="D478" s="55"/>
      <c r="E478" s="15"/>
      <c r="F478" s="15"/>
    </row>
    <row r="479" spans="1:6" s="6" customFormat="1">
      <c r="A479" s="34"/>
      <c r="D479" s="55"/>
      <c r="E479" s="15"/>
      <c r="F479" s="15"/>
    </row>
    <row r="480" spans="1:6" s="6" customFormat="1">
      <c r="A480" s="34"/>
      <c r="D480" s="55"/>
      <c r="E480" s="15"/>
      <c r="F480" s="15"/>
    </row>
    <row r="481" spans="1:6" s="6" customFormat="1">
      <c r="A481" s="34"/>
      <c r="D481" s="55"/>
      <c r="E481" s="15"/>
      <c r="F481" s="15"/>
    </row>
    <row r="482" spans="1:6" s="6" customFormat="1">
      <c r="A482" s="34"/>
      <c r="D482" s="55"/>
      <c r="E482" s="15"/>
      <c r="F482" s="15"/>
    </row>
    <row r="483" spans="1:6" s="6" customFormat="1">
      <c r="A483" s="34"/>
      <c r="D483" s="55"/>
      <c r="E483" s="15"/>
      <c r="F483" s="15"/>
    </row>
    <row r="484" spans="1:6" s="6" customFormat="1">
      <c r="A484" s="34"/>
      <c r="D484" s="55"/>
      <c r="E484" s="15"/>
      <c r="F484" s="15"/>
    </row>
    <row r="485" spans="1:6" s="6" customFormat="1">
      <c r="A485" s="34"/>
      <c r="D485" s="55"/>
      <c r="E485" s="15"/>
      <c r="F485" s="15"/>
    </row>
    <row r="486" spans="1:6" s="6" customFormat="1">
      <c r="A486" s="34"/>
      <c r="D486" s="55"/>
      <c r="E486" s="15"/>
      <c r="F486" s="15"/>
    </row>
    <row r="487" spans="1:6" s="6" customFormat="1">
      <c r="A487" s="34"/>
      <c r="D487" s="55"/>
      <c r="E487" s="15"/>
      <c r="F487" s="15"/>
    </row>
    <row r="488" spans="1:6" s="6" customFormat="1">
      <c r="A488" s="34"/>
      <c r="D488" s="55"/>
      <c r="E488" s="15"/>
      <c r="F488" s="15"/>
    </row>
    <row r="489" spans="1:6" s="6" customFormat="1">
      <c r="A489" s="34"/>
      <c r="D489" s="55"/>
      <c r="E489" s="15"/>
      <c r="F489" s="15"/>
    </row>
    <row r="490" spans="1:6" s="6" customFormat="1">
      <c r="A490" s="34"/>
      <c r="D490" s="55"/>
      <c r="E490" s="15"/>
      <c r="F490" s="15"/>
    </row>
    <row r="491" spans="1:6" s="6" customFormat="1">
      <c r="A491" s="34"/>
      <c r="D491" s="55"/>
      <c r="E491" s="15"/>
      <c r="F491" s="15"/>
    </row>
    <row r="492" spans="1:6" s="6" customFormat="1">
      <c r="A492" s="34"/>
      <c r="D492" s="55"/>
      <c r="E492" s="15"/>
      <c r="F492" s="15"/>
    </row>
    <row r="493" spans="1:6" s="6" customFormat="1">
      <c r="A493" s="34"/>
      <c r="D493" s="55"/>
      <c r="E493" s="15"/>
      <c r="F493" s="15"/>
    </row>
    <row r="494" spans="1:6" s="6" customFormat="1">
      <c r="A494" s="34"/>
      <c r="D494" s="55"/>
      <c r="E494" s="15"/>
      <c r="F494" s="15"/>
    </row>
    <row r="495" spans="1:6" s="6" customFormat="1">
      <c r="A495" s="34"/>
      <c r="D495" s="55"/>
      <c r="E495" s="15"/>
      <c r="F495" s="15"/>
    </row>
    <row r="496" spans="1:6" s="6" customFormat="1">
      <c r="A496" s="34"/>
      <c r="D496" s="55"/>
      <c r="E496" s="15"/>
      <c r="F496" s="15"/>
    </row>
    <row r="497" spans="1:6" s="6" customFormat="1">
      <c r="A497" s="34"/>
      <c r="D497" s="55"/>
      <c r="E497" s="15"/>
      <c r="F497" s="15"/>
    </row>
    <row r="498" spans="1:6" s="6" customFormat="1">
      <c r="A498" s="34"/>
      <c r="D498" s="55"/>
      <c r="E498" s="15"/>
      <c r="F498" s="15"/>
    </row>
    <row r="499" spans="1:6" s="6" customFormat="1">
      <c r="A499" s="34"/>
      <c r="D499" s="55"/>
      <c r="E499" s="15"/>
      <c r="F499" s="15"/>
    </row>
    <row r="500" spans="1:6" s="6" customFormat="1">
      <c r="A500" s="34"/>
      <c r="D500" s="55"/>
      <c r="E500" s="15"/>
      <c r="F500" s="15"/>
    </row>
    <row r="501" spans="1:6" s="6" customFormat="1">
      <c r="A501" s="34"/>
      <c r="D501" s="55"/>
      <c r="E501" s="15"/>
      <c r="F501" s="15"/>
    </row>
    <row r="502" spans="1:6" s="6" customFormat="1">
      <c r="A502" s="34"/>
      <c r="D502" s="55"/>
      <c r="E502" s="15"/>
      <c r="F502" s="15"/>
    </row>
    <row r="503" spans="1:6" s="6" customFormat="1">
      <c r="A503" s="34"/>
      <c r="D503" s="55"/>
      <c r="E503" s="15"/>
      <c r="F503" s="15"/>
    </row>
    <row r="504" spans="1:6" s="6" customFormat="1">
      <c r="A504" s="34"/>
      <c r="D504" s="55"/>
      <c r="E504" s="15"/>
      <c r="F504" s="15"/>
    </row>
    <row r="505" spans="1:6" s="6" customFormat="1">
      <c r="A505" s="34"/>
      <c r="D505" s="55"/>
      <c r="E505" s="15"/>
      <c r="F505" s="15"/>
    </row>
    <row r="506" spans="1:6" s="6" customFormat="1">
      <c r="A506" s="34"/>
      <c r="D506" s="55"/>
      <c r="E506" s="15"/>
      <c r="F506" s="15"/>
    </row>
    <row r="507" spans="1:6" s="6" customFormat="1">
      <c r="A507" s="34"/>
      <c r="D507" s="55"/>
      <c r="E507" s="15"/>
      <c r="F507" s="15"/>
    </row>
    <row r="508" spans="1:6" s="6" customFormat="1">
      <c r="A508" s="34"/>
      <c r="D508" s="55"/>
      <c r="E508" s="15"/>
      <c r="F508" s="15"/>
    </row>
    <row r="509" spans="1:6" s="6" customFormat="1">
      <c r="A509" s="34"/>
      <c r="D509" s="55"/>
      <c r="E509" s="15"/>
      <c r="F509" s="15"/>
    </row>
    <row r="510" spans="1:6" s="6" customFormat="1">
      <c r="A510" s="34"/>
      <c r="D510" s="55"/>
      <c r="E510" s="15"/>
      <c r="F510" s="15"/>
    </row>
    <row r="511" spans="1:6" s="6" customFormat="1">
      <c r="A511" s="34"/>
      <c r="D511" s="55"/>
      <c r="E511" s="15"/>
      <c r="F511" s="15"/>
    </row>
    <row r="512" spans="1:6" s="6" customFormat="1">
      <c r="A512" s="34"/>
      <c r="D512" s="55"/>
      <c r="E512" s="15"/>
      <c r="F512" s="15"/>
    </row>
    <row r="513" spans="1:6" s="6" customFormat="1">
      <c r="A513" s="34"/>
      <c r="D513" s="55"/>
      <c r="E513" s="15"/>
      <c r="F513" s="15"/>
    </row>
    <row r="514" spans="1:6" s="6" customFormat="1">
      <c r="A514" s="34"/>
      <c r="D514" s="55"/>
      <c r="E514" s="15"/>
      <c r="F514" s="15"/>
    </row>
    <row r="515" spans="1:6" s="6" customFormat="1">
      <c r="A515" s="34"/>
      <c r="D515" s="55"/>
      <c r="E515" s="15"/>
      <c r="F515" s="15"/>
    </row>
    <row r="516" spans="1:6" s="6" customFormat="1">
      <c r="A516" s="34"/>
      <c r="D516" s="55"/>
      <c r="E516" s="15"/>
      <c r="F516" s="15"/>
    </row>
    <row r="517" spans="1:6" s="6" customFormat="1">
      <c r="A517" s="34"/>
      <c r="D517" s="55"/>
      <c r="E517" s="15"/>
      <c r="F517" s="15"/>
    </row>
    <row r="518" spans="1:6" s="6" customFormat="1">
      <c r="A518" s="34"/>
      <c r="D518" s="55"/>
      <c r="E518" s="15"/>
      <c r="F518" s="15"/>
    </row>
    <row r="519" spans="1:6" s="6" customFormat="1">
      <c r="A519" s="34"/>
      <c r="D519" s="55"/>
      <c r="E519" s="15"/>
      <c r="F519" s="15"/>
    </row>
    <row r="520" spans="1:6" s="6" customFormat="1">
      <c r="A520" s="34"/>
      <c r="D520" s="55"/>
      <c r="E520" s="15"/>
      <c r="F520" s="15"/>
    </row>
    <row r="521" spans="1:6" s="6" customFormat="1">
      <c r="A521" s="34"/>
      <c r="D521" s="55"/>
      <c r="E521" s="15"/>
      <c r="F521" s="15"/>
    </row>
    <row r="522" spans="1:6" s="6" customFormat="1">
      <c r="A522" s="34"/>
      <c r="D522" s="55"/>
      <c r="E522" s="15"/>
      <c r="F522" s="15"/>
    </row>
    <row r="523" spans="1:6" s="6" customFormat="1">
      <c r="A523" s="34"/>
      <c r="D523" s="55"/>
      <c r="E523" s="15"/>
      <c r="F523" s="15"/>
    </row>
    <row r="524" spans="1:6" s="6" customFormat="1">
      <c r="A524" s="34"/>
      <c r="D524" s="55"/>
      <c r="E524" s="15"/>
      <c r="F524" s="15"/>
    </row>
    <row r="525" spans="1:6" s="6" customFormat="1">
      <c r="A525" s="34"/>
      <c r="D525" s="55"/>
      <c r="E525" s="15"/>
      <c r="F525" s="15"/>
    </row>
    <row r="526" spans="1:6" s="6" customFormat="1">
      <c r="A526" s="34"/>
      <c r="D526" s="55"/>
      <c r="E526" s="15"/>
      <c r="F526" s="15"/>
    </row>
    <row r="527" spans="1:6" s="6" customFormat="1">
      <c r="A527" s="34"/>
      <c r="D527" s="55"/>
      <c r="E527" s="15"/>
      <c r="F527" s="15"/>
    </row>
    <row r="528" spans="1:6" s="6" customFormat="1">
      <c r="A528" s="34"/>
      <c r="D528" s="55"/>
      <c r="E528" s="15"/>
      <c r="F528" s="15"/>
    </row>
    <row r="529" spans="1:6" s="6" customFormat="1">
      <c r="A529" s="34"/>
      <c r="D529" s="55"/>
      <c r="E529" s="15"/>
      <c r="F529" s="15"/>
    </row>
    <row r="530" spans="1:6" s="6" customFormat="1">
      <c r="A530" s="34"/>
      <c r="D530" s="55"/>
      <c r="E530" s="15"/>
      <c r="F530" s="15"/>
    </row>
    <row r="531" spans="1:6" s="6" customFormat="1">
      <c r="A531" s="34"/>
      <c r="D531" s="55"/>
      <c r="E531" s="15"/>
      <c r="F531" s="15"/>
    </row>
    <row r="532" spans="1:6" s="6" customFormat="1">
      <c r="A532" s="34"/>
      <c r="D532" s="55"/>
      <c r="E532" s="15"/>
      <c r="F532" s="15"/>
    </row>
    <row r="533" spans="1:6" s="6" customFormat="1">
      <c r="A533" s="34"/>
      <c r="D533" s="55"/>
      <c r="E533" s="15"/>
      <c r="F533" s="15"/>
    </row>
    <row r="534" spans="1:6" s="6" customFormat="1">
      <c r="A534" s="34"/>
      <c r="D534" s="55"/>
      <c r="E534" s="15"/>
      <c r="F534" s="15"/>
    </row>
    <row r="535" spans="1:6" s="6" customFormat="1">
      <c r="A535" s="34"/>
      <c r="D535" s="55"/>
      <c r="E535" s="15"/>
      <c r="F535" s="15"/>
    </row>
    <row r="536" spans="1:6" s="6" customFormat="1">
      <c r="A536" s="34"/>
      <c r="D536" s="55"/>
      <c r="E536" s="15"/>
      <c r="F536" s="15"/>
    </row>
    <row r="537" spans="1:6" s="6" customFormat="1">
      <c r="A537" s="34"/>
      <c r="D537" s="55"/>
      <c r="E537" s="15"/>
      <c r="F537" s="15"/>
    </row>
    <row r="538" spans="1:6" s="6" customFormat="1">
      <c r="A538" s="34"/>
      <c r="D538" s="55"/>
      <c r="E538" s="15"/>
      <c r="F538" s="15"/>
    </row>
    <row r="539" spans="1:6" s="6" customFormat="1">
      <c r="A539" s="34"/>
      <c r="D539" s="55"/>
      <c r="E539" s="15"/>
      <c r="F539" s="15"/>
    </row>
    <row r="540" spans="1:6" s="6" customFormat="1">
      <c r="A540" s="34"/>
      <c r="D540" s="55"/>
      <c r="E540" s="15"/>
      <c r="F540" s="15"/>
    </row>
    <row r="541" spans="1:6" s="6" customFormat="1">
      <c r="A541" s="34"/>
      <c r="D541" s="55"/>
      <c r="E541" s="15"/>
      <c r="F541" s="15"/>
    </row>
    <row r="542" spans="1:6" s="6" customFormat="1">
      <c r="A542" s="34"/>
      <c r="D542" s="55"/>
      <c r="E542" s="15"/>
      <c r="F542" s="15"/>
    </row>
    <row r="543" spans="1:6" s="6" customFormat="1">
      <c r="A543" s="34"/>
      <c r="D543" s="55"/>
      <c r="E543" s="15"/>
      <c r="F543" s="15"/>
    </row>
    <row r="544" spans="1:6" s="6" customFormat="1">
      <c r="A544" s="34"/>
      <c r="D544" s="55"/>
      <c r="E544" s="15"/>
      <c r="F544" s="15"/>
    </row>
    <row r="545" spans="1:6" s="6" customFormat="1">
      <c r="A545" s="34"/>
      <c r="D545" s="55"/>
      <c r="E545" s="15"/>
      <c r="F545" s="15"/>
    </row>
    <row r="546" spans="1:6" s="6" customFormat="1">
      <c r="A546" s="34"/>
      <c r="D546" s="55"/>
      <c r="E546" s="15"/>
      <c r="F546" s="15"/>
    </row>
    <row r="547" spans="1:6" s="6" customFormat="1">
      <c r="A547" s="34"/>
      <c r="D547" s="55"/>
      <c r="E547" s="15"/>
      <c r="F547" s="15"/>
    </row>
    <row r="548" spans="1:6" s="6" customFormat="1">
      <c r="A548" s="34"/>
      <c r="D548" s="55"/>
      <c r="E548" s="15"/>
      <c r="F548" s="15"/>
    </row>
    <row r="549" spans="1:6" s="6" customFormat="1">
      <c r="A549" s="34"/>
      <c r="D549" s="55"/>
      <c r="E549" s="15"/>
      <c r="F549" s="15"/>
    </row>
    <row r="550" spans="1:6" s="6" customFormat="1">
      <c r="A550" s="34"/>
      <c r="D550" s="55"/>
      <c r="E550" s="15"/>
      <c r="F550" s="15"/>
    </row>
    <row r="551" spans="1:6" s="6" customFormat="1">
      <c r="A551" s="34"/>
      <c r="D551" s="55"/>
      <c r="E551" s="15"/>
      <c r="F551" s="15"/>
    </row>
    <row r="552" spans="1:6" s="6" customFormat="1">
      <c r="A552" s="34"/>
      <c r="D552" s="55"/>
      <c r="E552" s="15"/>
      <c r="F552" s="15"/>
    </row>
    <row r="553" spans="1:6" s="6" customFormat="1">
      <c r="A553" s="34"/>
      <c r="D553" s="55"/>
      <c r="E553" s="15"/>
      <c r="F553" s="15"/>
    </row>
    <row r="554" spans="1:6" s="6" customFormat="1">
      <c r="A554" s="34"/>
      <c r="D554" s="55"/>
      <c r="E554" s="15"/>
      <c r="F554" s="15"/>
    </row>
    <row r="555" spans="1:6" s="6" customFormat="1">
      <c r="A555" s="34"/>
      <c r="D555" s="55"/>
      <c r="E555" s="15"/>
      <c r="F555" s="15"/>
    </row>
    <row r="556" spans="1:6" s="6" customFormat="1">
      <c r="A556" s="34"/>
      <c r="D556" s="55"/>
      <c r="E556" s="15"/>
      <c r="F556" s="15"/>
    </row>
    <row r="557" spans="1:6" s="6" customFormat="1">
      <c r="A557" s="34"/>
      <c r="D557" s="55"/>
      <c r="E557" s="15"/>
      <c r="F557" s="15"/>
    </row>
    <row r="558" spans="1:6" s="6" customFormat="1">
      <c r="A558" s="34"/>
      <c r="D558" s="55"/>
      <c r="E558" s="15"/>
      <c r="F558" s="15"/>
    </row>
    <row r="559" spans="1:6" s="6" customFormat="1">
      <c r="A559" s="34"/>
      <c r="D559" s="55"/>
      <c r="E559" s="15"/>
      <c r="F559" s="15"/>
    </row>
    <row r="560" spans="1:6" s="6" customFormat="1">
      <c r="A560" s="34"/>
      <c r="D560" s="55"/>
      <c r="E560" s="15"/>
      <c r="F560" s="15"/>
    </row>
    <row r="561" spans="1:6" s="6" customFormat="1">
      <c r="A561" s="34"/>
      <c r="D561" s="55"/>
      <c r="E561" s="15"/>
      <c r="F561" s="15"/>
    </row>
    <row r="562" spans="1:6" s="6" customFormat="1">
      <c r="A562" s="34"/>
      <c r="D562" s="55"/>
      <c r="E562" s="15"/>
      <c r="F562" s="15"/>
    </row>
    <row r="563" spans="1:6" s="6" customFormat="1">
      <c r="A563" s="34"/>
      <c r="D563" s="55"/>
      <c r="E563" s="15"/>
      <c r="F563" s="15"/>
    </row>
    <row r="564" spans="1:6" s="6" customFormat="1">
      <c r="A564" s="34"/>
      <c r="D564" s="55"/>
      <c r="E564" s="15"/>
      <c r="F564" s="15"/>
    </row>
    <row r="565" spans="1:6" s="6" customFormat="1">
      <c r="A565" s="34"/>
      <c r="D565" s="55"/>
      <c r="E565" s="15"/>
      <c r="F565" s="15"/>
    </row>
    <row r="566" spans="1:6" s="6" customFormat="1">
      <c r="A566" s="34"/>
      <c r="D566" s="55"/>
      <c r="E566" s="15"/>
      <c r="F566" s="15"/>
    </row>
    <row r="567" spans="1:6" s="6" customFormat="1">
      <c r="A567" s="34"/>
      <c r="D567" s="55"/>
      <c r="E567" s="15"/>
      <c r="F567" s="15"/>
    </row>
    <row r="568" spans="1:6" s="6" customFormat="1">
      <c r="A568" s="34"/>
      <c r="D568" s="55"/>
      <c r="E568" s="15"/>
      <c r="F568" s="15"/>
    </row>
    <row r="569" spans="1:6" s="6" customFormat="1">
      <c r="A569" s="34"/>
      <c r="D569" s="55"/>
      <c r="E569" s="15"/>
      <c r="F569" s="15"/>
    </row>
    <row r="570" spans="1:6" s="6" customFormat="1">
      <c r="A570" s="34"/>
      <c r="D570" s="55"/>
      <c r="E570" s="15"/>
      <c r="F570" s="15"/>
    </row>
    <row r="571" spans="1:6" s="6" customFormat="1">
      <c r="A571" s="34"/>
      <c r="D571" s="55"/>
      <c r="E571" s="15"/>
      <c r="F571" s="15"/>
    </row>
    <row r="572" spans="1:6" s="6" customFormat="1">
      <c r="A572" s="34"/>
      <c r="D572" s="55"/>
      <c r="E572" s="15"/>
      <c r="F572" s="15"/>
    </row>
    <row r="573" spans="1:6" s="6" customFormat="1">
      <c r="A573" s="34"/>
      <c r="D573" s="55"/>
      <c r="E573" s="15"/>
      <c r="F573" s="15"/>
    </row>
    <row r="574" spans="1:6" s="6" customFormat="1">
      <c r="A574" s="34"/>
      <c r="D574" s="55"/>
      <c r="E574" s="15"/>
      <c r="F574" s="15"/>
    </row>
    <row r="575" spans="1:6" s="6" customFormat="1">
      <c r="A575" s="34"/>
      <c r="D575" s="55"/>
      <c r="E575" s="15"/>
      <c r="F575" s="15"/>
    </row>
    <row r="576" spans="1:6" s="6" customFormat="1">
      <c r="A576" s="34"/>
      <c r="D576" s="55"/>
      <c r="E576" s="15"/>
      <c r="F576" s="15"/>
    </row>
    <row r="577" spans="1:6" s="6" customFormat="1">
      <c r="A577" s="34"/>
      <c r="D577" s="55"/>
      <c r="E577" s="15"/>
      <c r="F577" s="15"/>
    </row>
    <row r="578" spans="1:6" s="6" customFormat="1">
      <c r="A578" s="34"/>
      <c r="D578" s="55"/>
      <c r="E578" s="15"/>
      <c r="F578" s="15"/>
    </row>
    <row r="579" spans="1:6" s="6" customFormat="1">
      <c r="A579" s="34"/>
      <c r="D579" s="55"/>
      <c r="E579" s="15"/>
      <c r="F579" s="15"/>
    </row>
    <row r="580" spans="1:6" s="6" customFormat="1">
      <c r="A580" s="34"/>
      <c r="D580" s="55"/>
      <c r="E580" s="15"/>
      <c r="F580" s="15"/>
    </row>
    <row r="581" spans="1:6" s="6" customFormat="1">
      <c r="A581" s="34"/>
      <c r="D581" s="55"/>
      <c r="E581" s="15"/>
      <c r="F581" s="15"/>
    </row>
    <row r="582" spans="1:6" s="6" customFormat="1"/>
    <row r="583" spans="1:6" s="6" customFormat="1">
      <c r="D583" s="37"/>
      <c r="E583" s="15"/>
      <c r="F583" s="38"/>
    </row>
    <row r="584" spans="1:6" s="6" customFormat="1">
      <c r="D584" s="37"/>
      <c r="E584" s="15"/>
      <c r="F584" s="38"/>
    </row>
    <row r="585" spans="1:6" s="6" customFormat="1">
      <c r="D585" s="37"/>
      <c r="E585" s="15"/>
      <c r="F585" s="38"/>
    </row>
    <row r="586" spans="1:6" s="6" customFormat="1">
      <c r="D586" s="37"/>
      <c r="E586" s="15"/>
      <c r="F586" s="38"/>
    </row>
    <row r="587" spans="1:6" s="6" customFormat="1">
      <c r="D587" s="37"/>
      <c r="E587" s="15"/>
      <c r="F587" s="38"/>
    </row>
    <row r="588" spans="1:6" s="6" customFormat="1">
      <c r="D588" s="37"/>
      <c r="E588" s="15"/>
      <c r="F588" s="38"/>
    </row>
    <row r="589" spans="1:6" s="6" customFormat="1">
      <c r="D589" s="37"/>
      <c r="E589" s="15"/>
      <c r="F589" s="38"/>
    </row>
    <row r="590" spans="1:6" s="6" customFormat="1">
      <c r="D590" s="37"/>
      <c r="E590" s="15"/>
      <c r="F590" s="38"/>
    </row>
    <row r="591" spans="1:6" s="6" customFormat="1">
      <c r="D591" s="37"/>
      <c r="E591" s="15"/>
      <c r="F591" s="38"/>
    </row>
    <row r="592" spans="1:6" s="6" customFormat="1">
      <c r="D592" s="37"/>
      <c r="E592" s="15"/>
      <c r="F592" s="38"/>
    </row>
    <row r="593" spans="4:6" s="6" customFormat="1">
      <c r="D593" s="37"/>
      <c r="E593" s="15"/>
      <c r="F593" s="38"/>
    </row>
    <row r="594" spans="4:6" s="6" customFormat="1">
      <c r="D594" s="37"/>
      <c r="E594" s="15"/>
      <c r="F594" s="38"/>
    </row>
    <row r="595" spans="4:6" s="6" customFormat="1">
      <c r="D595" s="37"/>
      <c r="E595" s="15"/>
      <c r="F595" s="38"/>
    </row>
    <row r="596" spans="4:6" s="6" customFormat="1">
      <c r="D596" s="37"/>
      <c r="E596" s="15"/>
      <c r="F596" s="38"/>
    </row>
    <row r="597" spans="4:6" s="6" customFormat="1">
      <c r="D597" s="37"/>
      <c r="E597" s="15"/>
      <c r="F597" s="38"/>
    </row>
    <row r="598" spans="4:6" s="6" customFormat="1">
      <c r="D598" s="37"/>
      <c r="E598" s="15"/>
      <c r="F598" s="38"/>
    </row>
    <row r="599" spans="4:6" s="6" customFormat="1">
      <c r="D599" s="37"/>
      <c r="E599" s="15"/>
      <c r="F599" s="38"/>
    </row>
    <row r="600" spans="4:6" s="6" customFormat="1">
      <c r="D600" s="37"/>
      <c r="E600" s="15"/>
      <c r="F600" s="38"/>
    </row>
    <row r="601" spans="4:6" s="6" customFormat="1">
      <c r="D601" s="37"/>
      <c r="E601" s="15"/>
      <c r="F601" s="38"/>
    </row>
    <row r="602" spans="4:6" s="6" customFormat="1">
      <c r="D602" s="37"/>
      <c r="E602" s="15"/>
      <c r="F602" s="38"/>
    </row>
    <row r="603" spans="4:6" s="6" customFormat="1">
      <c r="D603" s="37"/>
      <c r="E603" s="15"/>
      <c r="F603" s="38"/>
    </row>
    <row r="604" spans="4:6" s="6" customFormat="1">
      <c r="D604" s="37"/>
      <c r="E604" s="15"/>
      <c r="F604" s="38"/>
    </row>
    <row r="605" spans="4:6" s="6" customFormat="1">
      <c r="D605" s="37"/>
      <c r="E605" s="15"/>
      <c r="F605" s="38"/>
    </row>
    <row r="606" spans="4:6" s="6" customFormat="1">
      <c r="D606" s="37"/>
      <c r="E606" s="15"/>
      <c r="F606" s="38"/>
    </row>
    <row r="607" spans="4:6" s="6" customFormat="1">
      <c r="D607" s="37"/>
      <c r="E607" s="15"/>
      <c r="F607" s="38"/>
    </row>
    <row r="608" spans="4:6" s="6" customFormat="1"/>
    <row r="609" s="6" customFormat="1"/>
    <row r="610" s="6" customFormat="1"/>
    <row r="611" s="6" customFormat="1"/>
    <row r="612" s="6" customFormat="1"/>
    <row r="613" s="6" customFormat="1"/>
    <row r="614" s="6" customFormat="1"/>
    <row r="615" s="6" customFormat="1"/>
    <row r="616" s="6" customFormat="1"/>
    <row r="617" s="6" customFormat="1"/>
    <row r="618" s="6" customFormat="1"/>
    <row r="619" s="6" customFormat="1"/>
    <row r="620" s="6" customFormat="1"/>
    <row r="621" s="6" customFormat="1"/>
    <row r="622" s="6" customFormat="1"/>
    <row r="623" s="6" customFormat="1"/>
    <row r="624" s="6" customFormat="1"/>
    <row r="625" s="6" customFormat="1"/>
    <row r="626" s="6" customFormat="1"/>
    <row r="627" s="6" customFormat="1"/>
    <row r="628" s="6" customFormat="1"/>
    <row r="629" s="6" customFormat="1"/>
    <row r="630" s="6" customFormat="1"/>
    <row r="631" s="6" customFormat="1"/>
    <row r="632" s="6" customFormat="1"/>
    <row r="633" s="6" customFormat="1"/>
    <row r="634" s="6" customFormat="1"/>
    <row r="635" s="6" customFormat="1"/>
    <row r="636" s="6" customFormat="1"/>
    <row r="637" s="6" customFormat="1"/>
    <row r="638" s="6" customFormat="1"/>
    <row r="639" s="6" customFormat="1"/>
    <row r="640" s="6" customFormat="1"/>
    <row r="641" s="6" customFormat="1"/>
    <row r="642" s="6" customFormat="1"/>
    <row r="643" s="6" customFormat="1"/>
    <row r="644" s="6" customFormat="1"/>
    <row r="645" s="6" customFormat="1"/>
    <row r="646" s="6" customFormat="1"/>
    <row r="647" s="6" customFormat="1"/>
    <row r="648" s="6" customFormat="1"/>
    <row r="649" s="6" customFormat="1"/>
    <row r="650" s="6" customFormat="1"/>
    <row r="651" s="6" customFormat="1"/>
    <row r="652" s="6" customFormat="1"/>
    <row r="653" s="6" customFormat="1"/>
    <row r="654" s="6" customFormat="1"/>
    <row r="655" s="6" customFormat="1"/>
    <row r="656" s="6" customFormat="1"/>
    <row r="657" s="6" customFormat="1"/>
    <row r="658" s="6" customFormat="1"/>
    <row r="659" s="6" customFormat="1"/>
    <row r="660" s="6" customFormat="1"/>
    <row r="661" s="6" customFormat="1"/>
    <row r="662" s="6" customFormat="1"/>
    <row r="663" s="6" customFormat="1"/>
    <row r="664" s="6" customFormat="1"/>
    <row r="665" s="6" customFormat="1"/>
    <row r="666" s="6" customFormat="1"/>
    <row r="667" s="6" customFormat="1"/>
    <row r="668" s="6" customFormat="1"/>
    <row r="669" s="6" customFormat="1"/>
    <row r="670" s="6" customFormat="1"/>
    <row r="671" s="6" customFormat="1"/>
    <row r="672" s="6" customFormat="1"/>
    <row r="673" s="6" customFormat="1"/>
    <row r="674" s="6" customFormat="1"/>
    <row r="675" s="6" customFormat="1"/>
    <row r="676" s="6" customFormat="1"/>
    <row r="677" s="6" customFormat="1"/>
    <row r="678" s="6" customFormat="1"/>
    <row r="679" s="6" customFormat="1"/>
    <row r="680" s="6" customFormat="1"/>
    <row r="681" s="6" customFormat="1"/>
    <row r="682" s="6" customFormat="1"/>
    <row r="683" s="6" customFormat="1"/>
    <row r="684" s="6" customFormat="1"/>
    <row r="685" s="6" customFormat="1"/>
    <row r="686" s="6" customFormat="1"/>
    <row r="687" s="6" customFormat="1"/>
    <row r="688" s="6" customFormat="1"/>
    <row r="689" s="6" customFormat="1"/>
    <row r="690" s="6" customFormat="1"/>
    <row r="691" s="6" customFormat="1"/>
    <row r="692" s="6" customFormat="1"/>
    <row r="693" s="6" customFormat="1"/>
    <row r="694" s="6" customFormat="1"/>
    <row r="695" s="6" customFormat="1"/>
    <row r="696" s="6" customFormat="1"/>
    <row r="697" s="6" customFormat="1"/>
    <row r="698" s="6" customFormat="1"/>
    <row r="699" s="6" customFormat="1"/>
    <row r="700" s="6" customFormat="1"/>
    <row r="701" s="6" customFormat="1"/>
    <row r="702" s="6" customFormat="1"/>
    <row r="703" s="6" customFormat="1"/>
    <row r="704" s="6" customFormat="1"/>
    <row r="705" s="6" customFormat="1"/>
    <row r="706" s="6" customFormat="1"/>
    <row r="707" s="6" customFormat="1"/>
    <row r="708" s="6" customFormat="1"/>
    <row r="709" s="6" customFormat="1"/>
    <row r="710" s="6" customFormat="1"/>
    <row r="711" s="6" customFormat="1"/>
    <row r="712" s="6" customFormat="1"/>
    <row r="713" s="6" customFormat="1"/>
    <row r="714" s="6" customFormat="1"/>
    <row r="715" s="6" customFormat="1"/>
    <row r="716" s="6" customFormat="1"/>
    <row r="717" s="6" customFormat="1"/>
    <row r="718" s="6" customFormat="1"/>
    <row r="719" s="6" customFormat="1"/>
    <row r="720" s="6" customFormat="1"/>
    <row r="721" s="6" customFormat="1"/>
    <row r="722" s="6" customFormat="1"/>
    <row r="723" s="6" customFormat="1"/>
    <row r="724" s="6" customFormat="1"/>
    <row r="725" s="6" customFormat="1"/>
    <row r="726" s="6" customFormat="1"/>
    <row r="727" s="6" customFormat="1"/>
    <row r="728" s="6" customFormat="1"/>
    <row r="729" s="6" customFormat="1"/>
    <row r="730" s="6" customFormat="1"/>
    <row r="731" s="6" customFormat="1"/>
    <row r="732" s="6" customFormat="1"/>
    <row r="733" s="6" customFormat="1"/>
    <row r="734" s="6" customFormat="1"/>
    <row r="735" s="6" customFormat="1"/>
    <row r="736" s="6" customFormat="1"/>
    <row r="737" s="6" customFormat="1"/>
    <row r="738" s="6" customFormat="1"/>
    <row r="739" s="6" customFormat="1"/>
    <row r="740" s="6" customFormat="1"/>
    <row r="741" s="6" customFormat="1"/>
    <row r="742" s="6" customFormat="1"/>
    <row r="743" s="6" customFormat="1"/>
    <row r="744" s="6" customFormat="1"/>
    <row r="745" s="6" customFormat="1"/>
    <row r="746" s="6" customFormat="1"/>
    <row r="747" s="6" customFormat="1"/>
    <row r="748" s="6" customFormat="1"/>
    <row r="749" s="6" customFormat="1"/>
    <row r="750" s="6" customFormat="1"/>
    <row r="751" s="6" customFormat="1"/>
    <row r="752" s="6" customFormat="1"/>
    <row r="753" s="6" customFormat="1"/>
    <row r="754" s="6" customFormat="1"/>
    <row r="755" s="6" customFormat="1"/>
    <row r="756" s="6" customFormat="1"/>
    <row r="757" s="6" customFormat="1"/>
    <row r="758" s="6" customFormat="1"/>
    <row r="759" s="6" customFormat="1"/>
    <row r="760" s="6" customFormat="1"/>
    <row r="761" s="6" customFormat="1"/>
    <row r="762" s="6" customFormat="1"/>
    <row r="763" s="6" customFormat="1"/>
    <row r="764" s="6" customFormat="1"/>
    <row r="765" s="6" customFormat="1"/>
    <row r="766" s="6" customFormat="1"/>
    <row r="767" s="6" customFormat="1"/>
    <row r="768" s="6" customFormat="1"/>
    <row r="769" s="6" customFormat="1"/>
    <row r="770" s="6" customFormat="1"/>
    <row r="771" s="6" customFormat="1"/>
    <row r="772" s="6" customFormat="1"/>
    <row r="773" s="6" customFormat="1"/>
    <row r="774" s="6" customFormat="1"/>
    <row r="775" s="6" customFormat="1"/>
    <row r="776" s="6" customFormat="1"/>
    <row r="777" s="6" customFormat="1"/>
    <row r="778" s="6" customFormat="1"/>
    <row r="779" s="6" customFormat="1"/>
    <row r="780" s="6" customFormat="1"/>
    <row r="781" s="6" customFormat="1"/>
    <row r="782" s="6" customFormat="1"/>
    <row r="783" s="6" customFormat="1"/>
    <row r="784" s="6" customFormat="1"/>
    <row r="785" s="6" customFormat="1"/>
    <row r="786" s="6" customFormat="1"/>
    <row r="787" s="6" customFormat="1"/>
    <row r="788" s="6" customFormat="1"/>
    <row r="789" s="6" customFormat="1"/>
    <row r="790" s="6" customFormat="1"/>
    <row r="791" s="6" customFormat="1"/>
    <row r="792" s="6" customFormat="1"/>
    <row r="793" s="6" customFormat="1"/>
    <row r="794" s="6" customFormat="1"/>
    <row r="795" s="6" customFormat="1"/>
    <row r="796" s="6" customFormat="1"/>
    <row r="797" s="6" customFormat="1"/>
    <row r="798" s="6" customFormat="1"/>
    <row r="799" s="6" customFormat="1"/>
    <row r="800" s="6" customFormat="1"/>
    <row r="801" s="6" customFormat="1"/>
    <row r="802" s="6" customFormat="1"/>
    <row r="803" s="6" customFormat="1"/>
    <row r="804" s="6" customFormat="1"/>
    <row r="805" s="6" customFormat="1"/>
    <row r="806" s="6" customFormat="1"/>
    <row r="807" s="6" customFormat="1"/>
    <row r="808" s="6" customFormat="1"/>
    <row r="809" s="6" customFormat="1"/>
    <row r="810" s="6" customFormat="1"/>
    <row r="811" s="6" customFormat="1"/>
    <row r="812" s="6" customFormat="1"/>
    <row r="813" s="6" customFormat="1"/>
    <row r="814" s="6" customFormat="1"/>
    <row r="815" s="6" customFormat="1"/>
    <row r="816" s="6" customFormat="1"/>
    <row r="817" s="6" customFormat="1"/>
    <row r="818" s="6" customFormat="1"/>
    <row r="819" s="6" customFormat="1"/>
    <row r="820" s="6" customFormat="1"/>
    <row r="821" s="6" customFormat="1"/>
    <row r="822" s="6" customFormat="1"/>
    <row r="823" s="6" customFormat="1"/>
    <row r="824" s="6" customFormat="1"/>
    <row r="825" s="6" customFormat="1"/>
    <row r="826" s="6" customFormat="1"/>
    <row r="827" s="6" customFormat="1"/>
    <row r="828" s="6" customFormat="1"/>
    <row r="829" s="6" customFormat="1"/>
    <row r="830" s="6" customFormat="1"/>
    <row r="831" s="6" customFormat="1"/>
    <row r="832" s="6" customFormat="1"/>
    <row r="833" s="6" customFormat="1"/>
    <row r="834" s="6" customFormat="1"/>
    <row r="835" s="6" customFormat="1"/>
    <row r="836" s="6" customFormat="1"/>
    <row r="837" s="6" customFormat="1"/>
    <row r="838" s="6" customFormat="1"/>
    <row r="839" s="6" customFormat="1"/>
    <row r="840" s="6" customFormat="1"/>
    <row r="841" s="6" customFormat="1"/>
    <row r="842" s="6" customFormat="1"/>
    <row r="843" s="6" customFormat="1"/>
    <row r="844" s="6" customFormat="1"/>
    <row r="845" s="6" customFormat="1"/>
    <row r="846" s="6" customFormat="1"/>
    <row r="847" s="6" customFormat="1"/>
    <row r="848" s="6" customFormat="1"/>
    <row r="849" s="6" customFormat="1"/>
    <row r="850" s="6" customFormat="1"/>
    <row r="851" s="6" customFormat="1"/>
    <row r="852" s="6" customFormat="1"/>
    <row r="853" s="6" customFormat="1"/>
    <row r="854" s="6" customFormat="1"/>
    <row r="855" s="6" customFormat="1"/>
    <row r="856" s="6" customFormat="1"/>
    <row r="857" s="6" customFormat="1"/>
    <row r="858" s="6" customFormat="1"/>
    <row r="859" s="6" customFormat="1"/>
    <row r="860" s="6" customFormat="1"/>
    <row r="861" s="6" customFormat="1"/>
    <row r="862" s="6" customFormat="1"/>
    <row r="863" s="6" customFormat="1"/>
    <row r="864" s="6" customFormat="1"/>
    <row r="865" s="6" customFormat="1"/>
    <row r="866" s="6" customFormat="1"/>
    <row r="867" s="6" customFormat="1"/>
    <row r="868" s="6" customFormat="1"/>
    <row r="869" s="6" customFormat="1"/>
    <row r="870" s="6" customFormat="1"/>
    <row r="871" s="6" customFormat="1"/>
    <row r="872" s="6" customFormat="1"/>
    <row r="873" s="6" customFormat="1"/>
    <row r="874" s="6" customFormat="1"/>
    <row r="875" s="6" customFormat="1"/>
    <row r="876" s="6" customFormat="1"/>
    <row r="877" s="6" customFormat="1"/>
    <row r="878" s="6" customFormat="1"/>
    <row r="879" s="6" customFormat="1"/>
    <row r="880" s="6" customFormat="1"/>
    <row r="881" s="6" customFormat="1"/>
    <row r="882" s="6" customFormat="1"/>
    <row r="883" s="6" customFormat="1"/>
    <row r="884" s="6" customFormat="1"/>
    <row r="885" s="6" customFormat="1"/>
    <row r="886" s="6" customFormat="1"/>
    <row r="887" s="6" customFormat="1"/>
    <row r="888" s="6" customFormat="1"/>
    <row r="889" s="6" customFormat="1"/>
    <row r="890" s="6" customFormat="1"/>
    <row r="891" s="6" customFormat="1"/>
    <row r="892" s="6" customFormat="1"/>
    <row r="893" s="6" customFormat="1"/>
    <row r="894" s="6" customFormat="1"/>
    <row r="895" s="6" customFormat="1"/>
    <row r="896" s="6" customFormat="1"/>
    <row r="897" s="6" customFormat="1"/>
    <row r="898" s="6" customFormat="1"/>
    <row r="899" s="6" customFormat="1"/>
    <row r="900" s="6" customFormat="1"/>
    <row r="901" s="6" customFormat="1"/>
    <row r="902" s="6" customFormat="1"/>
    <row r="903" s="6" customFormat="1"/>
    <row r="904" s="6" customFormat="1"/>
    <row r="905" s="6" customFormat="1"/>
    <row r="906" s="6" customFormat="1"/>
    <row r="907" s="6" customFormat="1"/>
    <row r="908" s="6" customFormat="1"/>
    <row r="909" s="6" customFormat="1"/>
    <row r="910" s="6" customFormat="1"/>
    <row r="911" s="6" customFormat="1"/>
    <row r="912" s="6" customFormat="1"/>
    <row r="913" s="6" customFormat="1"/>
    <row r="914" s="6" customFormat="1"/>
    <row r="915" s="6" customFormat="1"/>
    <row r="916" s="6" customFormat="1"/>
    <row r="917" s="6" customFormat="1"/>
    <row r="918" s="6" customFormat="1"/>
    <row r="919" s="6" customFormat="1"/>
    <row r="920" s="6" customFormat="1"/>
    <row r="921" s="6" customFormat="1"/>
    <row r="922" s="6" customFormat="1"/>
    <row r="923" s="6" customFormat="1"/>
    <row r="924" s="6" customFormat="1"/>
    <row r="925" s="6" customFormat="1"/>
    <row r="926" s="6" customFormat="1"/>
    <row r="927" s="6" customFormat="1"/>
    <row r="928" s="6" customFormat="1"/>
    <row r="929" s="6" customFormat="1"/>
    <row r="930" s="6" customFormat="1"/>
    <row r="931" s="6" customFormat="1"/>
    <row r="932" s="6" customFormat="1"/>
    <row r="933" s="6" customFormat="1"/>
    <row r="934" s="6" customFormat="1"/>
    <row r="935" s="6" customFormat="1"/>
    <row r="936" s="6" customFormat="1"/>
    <row r="937" s="6" customFormat="1"/>
    <row r="938" s="6" customFormat="1"/>
    <row r="939" s="6" customFormat="1"/>
    <row r="940" s="6" customFormat="1"/>
    <row r="941" s="6" customFormat="1"/>
    <row r="942" s="6" customFormat="1"/>
    <row r="943" s="6" customFormat="1"/>
    <row r="944" s="6" customFormat="1"/>
    <row r="945" s="6" customFormat="1"/>
    <row r="946" s="6" customFormat="1"/>
    <row r="947" s="6" customFormat="1"/>
    <row r="948" s="6" customFormat="1"/>
    <row r="949" s="6" customFormat="1"/>
    <row r="950" s="6" customFormat="1"/>
    <row r="951" s="6" customFormat="1"/>
    <row r="952" s="6" customFormat="1"/>
    <row r="953" s="6" customFormat="1"/>
    <row r="954" s="6" customFormat="1"/>
    <row r="955" s="6" customFormat="1"/>
    <row r="956" s="6" customFormat="1"/>
    <row r="957" s="6" customFormat="1"/>
    <row r="958" s="6" customFormat="1"/>
    <row r="959" s="6" customFormat="1"/>
    <row r="960" s="6" customFormat="1"/>
    <row r="961" s="6" customFormat="1"/>
    <row r="962" s="6" customFormat="1"/>
    <row r="963" s="6" customFormat="1"/>
    <row r="964" s="6" customFormat="1"/>
    <row r="965" s="6" customFormat="1"/>
    <row r="966" s="6" customFormat="1"/>
    <row r="967" s="6" customFormat="1"/>
    <row r="968" s="6" customFormat="1"/>
    <row r="969" s="6" customFormat="1"/>
    <row r="970" s="6" customFormat="1"/>
    <row r="971" s="6" customFormat="1"/>
    <row r="972" s="6" customFormat="1"/>
    <row r="973" s="6" customFormat="1"/>
    <row r="974" s="6" customFormat="1"/>
    <row r="975" s="6" customFormat="1"/>
    <row r="976" s="6" customFormat="1"/>
    <row r="977" s="6" customFormat="1"/>
    <row r="978" s="6" customFormat="1"/>
    <row r="979" s="6" customFormat="1"/>
    <row r="980" s="6" customFormat="1"/>
    <row r="981" s="6" customFormat="1"/>
    <row r="982" s="6" customFormat="1"/>
    <row r="983" s="6" customFormat="1"/>
    <row r="984" s="6" customFormat="1"/>
    <row r="985" s="6" customFormat="1"/>
    <row r="986" s="6" customFormat="1"/>
    <row r="987" s="6" customFormat="1"/>
    <row r="988" s="6" customFormat="1"/>
    <row r="989" s="6" customFormat="1"/>
    <row r="990" s="6" customFormat="1"/>
    <row r="991" s="6" customFormat="1"/>
    <row r="992" s="6" customFormat="1"/>
    <row r="993" s="6" customFormat="1"/>
    <row r="994" s="6" customFormat="1"/>
    <row r="995" s="6" customFormat="1"/>
    <row r="996" s="6" customFormat="1"/>
    <row r="997" s="6" customFormat="1"/>
    <row r="998" s="6" customFormat="1"/>
    <row r="999" s="6" customFormat="1"/>
    <row r="1000" s="6" customFormat="1"/>
    <row r="1001" s="6" customFormat="1"/>
    <row r="1002" s="6" customFormat="1"/>
    <row r="1003" s="6" customFormat="1"/>
    <row r="1004" s="6" customFormat="1"/>
    <row r="1005" s="6" customFormat="1"/>
    <row r="1006" s="6" customFormat="1"/>
    <row r="1007" s="6" customFormat="1"/>
    <row r="1008" s="6" customFormat="1"/>
    <row r="1009" s="6" customFormat="1"/>
    <row r="1010" s="6" customFormat="1"/>
    <row r="1011" s="6" customFormat="1"/>
    <row r="1012" s="6" customFormat="1"/>
    <row r="1013" s="6" customFormat="1"/>
    <row r="1014" s="6" customFormat="1"/>
    <row r="1015" s="6" customFormat="1"/>
    <row r="1016" s="6" customFormat="1"/>
    <row r="1017" s="6" customFormat="1"/>
    <row r="1018" s="6" customFormat="1"/>
    <row r="1019" s="6" customFormat="1"/>
    <row r="1020" s="6" customFormat="1"/>
    <row r="1021" s="6" customFormat="1"/>
    <row r="1022" s="6" customFormat="1"/>
    <row r="1023" s="6" customFormat="1"/>
    <row r="1024" s="6" customFormat="1"/>
    <row r="1025" s="6" customFormat="1"/>
    <row r="1026" s="6" customFormat="1"/>
    <row r="1027" s="6" customFormat="1"/>
    <row r="1028" s="6" customFormat="1"/>
    <row r="1029" s="6" customFormat="1"/>
    <row r="1030" s="6" customFormat="1"/>
    <row r="1031" s="6" customFormat="1"/>
    <row r="1032" s="6" customFormat="1"/>
    <row r="1033" s="6" customFormat="1"/>
    <row r="1034" s="6" customFormat="1"/>
    <row r="1035" s="6" customFormat="1"/>
    <row r="1036" s="6" customFormat="1"/>
    <row r="1037" s="6" customFormat="1"/>
    <row r="1038" s="6" customFormat="1"/>
    <row r="1039" s="6" customFormat="1"/>
    <row r="1040" s="6" customFormat="1"/>
    <row r="1041" s="6" customFormat="1"/>
    <row r="1042" s="6" customFormat="1"/>
    <row r="1043" s="6" customFormat="1"/>
    <row r="1044" s="6" customFormat="1"/>
    <row r="1045" s="6" customFormat="1"/>
    <row r="1046" s="6" customFormat="1"/>
    <row r="1047" s="6" customFormat="1"/>
    <row r="1048" s="6" customFormat="1"/>
    <row r="1049" s="6" customFormat="1"/>
    <row r="1050" s="6" customFormat="1"/>
    <row r="1051" s="6" customFormat="1"/>
    <row r="1052" s="6" customFormat="1"/>
    <row r="1053" s="6" customFormat="1"/>
    <row r="1054" s="6" customFormat="1"/>
    <row r="1055" s="6" customFormat="1"/>
    <row r="1056" s="6" customFormat="1"/>
    <row r="1057" s="6" customFormat="1"/>
    <row r="1058" s="6" customFormat="1"/>
    <row r="1059" s="6" customFormat="1"/>
    <row r="1060" s="6" customFormat="1"/>
    <row r="1061" s="6" customFormat="1"/>
    <row r="1062" s="6" customFormat="1"/>
    <row r="1063" s="6" customFormat="1"/>
    <row r="1064" s="6" customFormat="1"/>
    <row r="1065" s="6" customFormat="1"/>
    <row r="1066" s="6" customFormat="1"/>
    <row r="1067" s="6" customFormat="1"/>
    <row r="1068" s="6" customFormat="1"/>
    <row r="1069" s="6" customFormat="1"/>
    <row r="1070" s="6" customFormat="1"/>
    <row r="1071" s="6" customFormat="1"/>
    <row r="1072" s="6" customFormat="1"/>
    <row r="1073" s="6" customFormat="1"/>
    <row r="1074" s="6" customFormat="1"/>
    <row r="1075" s="6" customFormat="1"/>
    <row r="1076" s="6" customFormat="1"/>
    <row r="1077" s="6" customFormat="1"/>
    <row r="1078" s="6" customFormat="1"/>
    <row r="1079" s="6" customFormat="1"/>
    <row r="1080" s="6" customFormat="1"/>
    <row r="1081" s="6" customFormat="1"/>
    <row r="1082" s="6" customFormat="1"/>
    <row r="1083" s="6" customFormat="1"/>
    <row r="1084" s="6" customFormat="1"/>
    <row r="1085" s="6" customFormat="1"/>
    <row r="1086" s="6" customFormat="1"/>
    <row r="1087" s="6" customFormat="1"/>
    <row r="1088" s="6" customFormat="1"/>
    <row r="1089" s="6" customFormat="1"/>
    <row r="1090" s="6" customFormat="1"/>
    <row r="1091" s="6" customFormat="1"/>
    <row r="1092" s="6" customFormat="1"/>
    <row r="1093" s="6" customFormat="1"/>
    <row r="1094" s="6" customFormat="1"/>
    <row r="1095" s="6" customFormat="1"/>
    <row r="1096" s="6" customFormat="1"/>
    <row r="1097" s="6" customFormat="1"/>
    <row r="1098" s="6" customFormat="1"/>
    <row r="1099" s="6" customFormat="1"/>
    <row r="1100" s="6" customFormat="1"/>
    <row r="1101" s="6" customFormat="1"/>
    <row r="1102" s="6" customFormat="1"/>
    <row r="1103" s="6" customFormat="1"/>
    <row r="1104" s="6" customFormat="1"/>
    <row r="1105" s="6" customFormat="1"/>
    <row r="1106" s="6" customFormat="1"/>
    <row r="1107" s="6" customFormat="1"/>
    <row r="1108" s="6" customFormat="1"/>
    <row r="1109" s="6" customFormat="1"/>
    <row r="1110" s="6" customFormat="1"/>
    <row r="1111" s="6" customFormat="1"/>
    <row r="1112" s="6" customFormat="1"/>
    <row r="1113" s="6" customFormat="1"/>
    <row r="1114" s="6" customFormat="1"/>
    <row r="1115" s="6" customFormat="1"/>
    <row r="1116" s="6" customFormat="1"/>
    <row r="1117" s="6" customFormat="1"/>
    <row r="1118" s="6" customFormat="1"/>
    <row r="1119" s="6" customFormat="1"/>
    <row r="1120" s="6" customFormat="1"/>
    <row r="1121" s="6" customFormat="1"/>
    <row r="1122" s="6" customFormat="1"/>
    <row r="1123" s="6" customFormat="1"/>
    <row r="1124" s="6" customFormat="1"/>
    <row r="1125" s="6" customFormat="1"/>
    <row r="1126" s="6" customFormat="1"/>
    <row r="1127" s="6" customFormat="1"/>
    <row r="1128" s="6" customFormat="1"/>
    <row r="1129" s="6" customFormat="1"/>
    <row r="1130" s="6" customFormat="1"/>
    <row r="1131" s="6" customFormat="1"/>
    <row r="1132" s="6" customFormat="1"/>
    <row r="1133" s="6" customFormat="1"/>
    <row r="1134" s="6" customFormat="1"/>
    <row r="1135" s="6" customFormat="1"/>
    <row r="1136" s="6" customFormat="1"/>
    <row r="1137" s="6" customFormat="1"/>
    <row r="1138" s="6" customFormat="1"/>
    <row r="1139" s="6" customFormat="1"/>
    <row r="1140" s="6" customFormat="1"/>
    <row r="1141" s="6" customFormat="1"/>
    <row r="1142" s="6" customFormat="1"/>
    <row r="1143" s="6" customFormat="1"/>
    <row r="1144" s="6" customFormat="1"/>
    <row r="1145" s="6" customFormat="1"/>
    <row r="1146" s="6" customFormat="1"/>
    <row r="1147" s="6" customFormat="1"/>
    <row r="1148" s="6" customFormat="1"/>
    <row r="1149" s="6" customFormat="1"/>
    <row r="1150" s="6" customFormat="1"/>
    <row r="1151" s="6" customFormat="1"/>
    <row r="1152" s="6" customFormat="1"/>
    <row r="1153" s="6" customFormat="1"/>
    <row r="1154" s="6" customFormat="1"/>
    <row r="1155" s="6" customFormat="1"/>
    <row r="1156" s="6" customFormat="1"/>
    <row r="1157" s="6" customFormat="1"/>
    <row r="1158" s="6" customFormat="1"/>
    <row r="1159" s="6" customFormat="1"/>
    <row r="1160" s="6" customFormat="1"/>
    <row r="1161" s="6" customFormat="1"/>
    <row r="1162" s="6" customFormat="1"/>
    <row r="1163" s="6" customFormat="1"/>
    <row r="1164" s="6" customFormat="1"/>
    <row r="1165" s="6" customFormat="1"/>
    <row r="1166" s="6" customFormat="1"/>
    <row r="1167" s="6" customFormat="1"/>
    <row r="1168" s="6" customFormat="1"/>
    <row r="1169" s="6" customFormat="1"/>
    <row r="1170" s="6" customFormat="1"/>
    <row r="1171" s="6" customFormat="1"/>
    <row r="1172" s="6" customFormat="1"/>
    <row r="1173" s="6" customFormat="1"/>
    <row r="1174" s="6" customFormat="1"/>
    <row r="1175" s="6" customFormat="1"/>
    <row r="1176" s="6" customFormat="1"/>
    <row r="1177" s="6" customFormat="1"/>
    <row r="1178" s="6" customFormat="1"/>
    <row r="1179" s="6" customFormat="1"/>
    <row r="1180" s="6" customFormat="1"/>
    <row r="1181" s="6" customFormat="1"/>
    <row r="1182" s="6" customFormat="1"/>
    <row r="1183" s="6" customFormat="1"/>
    <row r="1184" s="6" customFormat="1"/>
    <row r="1185" s="6" customFormat="1"/>
    <row r="1186" s="6" customFormat="1"/>
    <row r="1187" s="6" customFormat="1"/>
    <row r="1188" s="6" customFormat="1"/>
    <row r="1189" s="6" customFormat="1"/>
    <row r="1190" s="6" customFormat="1"/>
    <row r="1191" s="6" customFormat="1"/>
    <row r="1192" s="6" customFormat="1"/>
    <row r="1193" s="6" customFormat="1"/>
    <row r="1194" s="6" customFormat="1"/>
    <row r="1195" s="6" customFormat="1"/>
    <row r="1196" s="6" customFormat="1"/>
    <row r="1197" s="6" customFormat="1"/>
    <row r="1198" s="6" customFormat="1"/>
    <row r="1199" s="6" customFormat="1"/>
    <row r="1200" s="6" customFormat="1"/>
    <row r="1201" s="6" customFormat="1"/>
    <row r="1202" s="6" customFormat="1"/>
    <row r="1203" s="6" customFormat="1"/>
    <row r="1204" s="6" customFormat="1"/>
    <row r="1205" s="6" customFormat="1"/>
    <row r="1206" s="6" customFormat="1"/>
    <row r="1207" s="6" customFormat="1"/>
    <row r="1208" s="6" customFormat="1"/>
    <row r="1209" s="6" customFormat="1"/>
    <row r="1210" s="6" customFormat="1"/>
    <row r="1211" s="6" customFormat="1"/>
    <row r="1212" s="6" customFormat="1"/>
    <row r="1213" s="6" customFormat="1"/>
    <row r="1214" s="6" customFormat="1"/>
    <row r="1215" s="6" customFormat="1"/>
    <row r="1216" s="6" customFormat="1"/>
    <row r="1217" s="6" customFormat="1"/>
    <row r="1218" s="6" customFormat="1"/>
    <row r="1219" s="6" customFormat="1"/>
    <row r="1220" s="6" customFormat="1"/>
    <row r="1221" s="6" customFormat="1"/>
    <row r="1222" s="6" customFormat="1"/>
    <row r="1223" s="6" customFormat="1"/>
    <row r="1224" s="6" customFormat="1"/>
    <row r="1225" s="6" customFormat="1"/>
    <row r="1226" s="6" customFormat="1"/>
    <row r="1227" s="6" customFormat="1"/>
    <row r="1228" s="6" customFormat="1"/>
    <row r="1229" s="6" customFormat="1"/>
    <row r="1230" s="6" customFormat="1"/>
    <row r="1231" s="6" customFormat="1"/>
    <row r="1232" s="6" customFormat="1"/>
    <row r="1233" s="6" customFormat="1"/>
    <row r="1234" s="6" customFormat="1"/>
    <row r="1235" s="6" customFormat="1"/>
    <row r="1236" s="6" customFormat="1"/>
    <row r="1237" s="6" customFormat="1"/>
    <row r="1238" s="6" customFormat="1"/>
    <row r="1239" s="6" customFormat="1"/>
    <row r="1240" s="6" customFormat="1"/>
    <row r="1241" s="6" customFormat="1"/>
    <row r="1242" s="6" customFormat="1"/>
    <row r="1243" s="6" customFormat="1"/>
    <row r="1244" s="6" customFormat="1"/>
    <row r="1245" s="6" customFormat="1"/>
    <row r="1246" s="6" customFormat="1"/>
    <row r="1247" s="6" customFormat="1"/>
    <row r="1248" s="6" customFormat="1"/>
    <row r="1249" s="6" customFormat="1"/>
    <row r="1250" s="6" customFormat="1"/>
    <row r="1251" s="6" customFormat="1"/>
    <row r="1252" s="6" customFormat="1"/>
    <row r="1253" s="6" customFormat="1"/>
    <row r="1254" s="6" customFormat="1"/>
    <row r="1255" s="6" customFormat="1"/>
    <row r="1256" s="6" customFormat="1"/>
    <row r="1257" s="6" customFormat="1"/>
    <row r="1258" s="6" customFormat="1"/>
    <row r="1259" s="6" customFormat="1"/>
    <row r="1260" s="6" customFormat="1"/>
    <row r="1261" s="6" customFormat="1"/>
    <row r="1262" s="6" customFormat="1"/>
    <row r="1263" s="6" customFormat="1"/>
    <row r="1264" s="6" customFormat="1"/>
    <row r="1265" s="6" customFormat="1"/>
    <row r="1266" s="6" customFormat="1"/>
    <row r="1267" s="6" customFormat="1"/>
    <row r="1268" s="6" customFormat="1"/>
    <row r="1269" s="6" customFormat="1"/>
    <row r="1270" s="6" customFormat="1"/>
    <row r="1271" s="6" customFormat="1"/>
    <row r="1272" s="6" customFormat="1"/>
    <row r="1273" s="6" customFormat="1"/>
    <row r="1274" s="6" customFormat="1"/>
    <row r="1275" s="6" customFormat="1"/>
    <row r="1276" s="6" customFormat="1"/>
    <row r="1277" s="6" customFormat="1"/>
    <row r="1278" s="6" customFormat="1"/>
    <row r="1279" s="6" customFormat="1"/>
    <row r="1280" s="6" customFormat="1"/>
    <row r="1281" s="6" customFormat="1"/>
    <row r="1282" s="6" customFormat="1"/>
    <row r="1283" s="6" customFormat="1"/>
    <row r="1284" s="6" customFormat="1"/>
    <row r="1285" s="6" customFormat="1"/>
    <row r="1286" s="6" customFormat="1"/>
    <row r="1287" s="6" customFormat="1"/>
    <row r="1288" s="6" customFormat="1"/>
    <row r="1289" s="6" customFormat="1"/>
    <row r="1290" s="6" customFormat="1"/>
    <row r="1291" s="6" customFormat="1"/>
    <row r="1292" s="6" customFormat="1"/>
    <row r="1293" s="6" customFormat="1"/>
    <row r="1294" s="6" customFormat="1"/>
    <row r="1295" s="6" customFormat="1"/>
    <row r="1296" s="6" customFormat="1"/>
    <row r="1297" s="6" customFormat="1"/>
    <row r="1298" s="6" customFormat="1"/>
    <row r="1299" s="6" customFormat="1"/>
    <row r="1300" s="6" customFormat="1"/>
    <row r="1301" s="6" customFormat="1"/>
    <row r="1302" s="6" customFormat="1"/>
    <row r="1303" s="6" customFormat="1"/>
    <row r="1304" s="6" customFormat="1"/>
    <row r="1305" s="6" customFormat="1"/>
    <row r="1306" s="6" customFormat="1"/>
    <row r="1307" s="6" customFormat="1"/>
    <row r="1308" s="6" customFormat="1"/>
    <row r="1309" s="6" customFormat="1"/>
    <row r="1310" s="6" customFormat="1"/>
    <row r="1311" s="6" customFormat="1"/>
    <row r="1312" s="6" customFormat="1"/>
    <row r="1313" s="6" customFormat="1"/>
    <row r="1314" s="6" customFormat="1"/>
    <row r="1315" s="6" customFormat="1"/>
    <row r="1316" s="6" customFormat="1"/>
    <row r="1317" s="6" customFormat="1"/>
    <row r="1318" s="6" customFormat="1"/>
    <row r="1319" s="6" customFormat="1"/>
    <row r="1320" s="6" customFormat="1"/>
    <row r="1321" s="6" customFormat="1"/>
    <row r="1322" s="6" customFormat="1"/>
    <row r="1323" s="6" customFormat="1"/>
    <row r="1324" s="6" customFormat="1"/>
    <row r="1325" s="6" customFormat="1"/>
    <row r="1326" s="6" customFormat="1"/>
    <row r="1327" s="6" customFormat="1"/>
    <row r="1328" s="6" customFormat="1"/>
    <row r="1329" s="6" customFormat="1"/>
    <row r="1330" s="6" customFormat="1"/>
    <row r="1331" s="6" customFormat="1"/>
    <row r="1332" s="6" customFormat="1"/>
    <row r="1333" s="6" customFormat="1"/>
    <row r="1334" s="6" customFormat="1"/>
    <row r="1335" s="6" customFormat="1"/>
    <row r="1336" s="6" customFormat="1"/>
    <row r="1337" s="6" customFormat="1"/>
    <row r="1338" s="6" customFormat="1"/>
    <row r="1339" s="6" customFormat="1"/>
    <row r="1340" s="6" customFormat="1"/>
    <row r="1341" s="6" customFormat="1"/>
    <row r="1342" s="6" customFormat="1"/>
    <row r="1343" s="6" customFormat="1"/>
    <row r="1344" s="6" customFormat="1"/>
    <row r="1345" s="6" customFormat="1"/>
    <row r="1346" s="6" customFormat="1"/>
    <row r="1347" s="6" customFormat="1"/>
    <row r="1348" s="6" customFormat="1"/>
    <row r="1349" s="6" customFormat="1"/>
    <row r="1350" s="6" customFormat="1"/>
    <row r="1351" s="6" customFormat="1"/>
    <row r="1352" s="6" customFormat="1"/>
    <row r="1353" s="6" customFormat="1"/>
    <row r="1354" s="6" customFormat="1"/>
    <row r="1355" s="6" customFormat="1"/>
    <row r="1356" s="6" customFormat="1"/>
    <row r="1357" s="6" customFormat="1"/>
    <row r="1358" s="6" customFormat="1"/>
    <row r="1359" s="6" customFormat="1"/>
    <row r="1360" s="6" customFormat="1"/>
    <row r="1361" s="6" customFormat="1"/>
    <row r="1362" s="6" customFormat="1"/>
    <row r="1363" s="6" customFormat="1"/>
    <row r="1364" s="6" customFormat="1"/>
    <row r="1365" s="6" customFormat="1"/>
    <row r="1366" s="6" customFormat="1"/>
    <row r="1367" s="6" customFormat="1"/>
    <row r="1368" s="6" customFormat="1"/>
    <row r="1369" s="6" customFormat="1"/>
    <row r="1370" s="6" customFormat="1"/>
    <row r="1371" s="6" customFormat="1"/>
    <row r="1372" s="6" customFormat="1"/>
    <row r="1373" s="6" customFormat="1"/>
    <row r="1374" s="6" customFormat="1"/>
    <row r="1375" s="6" customFormat="1"/>
    <row r="1376" s="6" customFormat="1"/>
    <row r="1377" s="6" customFormat="1"/>
    <row r="1378" s="6" customFormat="1"/>
    <row r="1379" s="6" customFormat="1"/>
    <row r="1380" s="6" customFormat="1"/>
    <row r="1381" s="6" customFormat="1"/>
    <row r="1382" s="6" customFormat="1"/>
    <row r="1383" s="6" customFormat="1"/>
    <row r="1384" s="6" customFormat="1"/>
    <row r="1385" s="6" customFormat="1"/>
    <row r="1386" s="6" customFormat="1"/>
    <row r="1387" s="6" customFormat="1"/>
    <row r="1388" s="6" customFormat="1"/>
    <row r="1389" s="6" customFormat="1"/>
    <row r="1390" s="6" customFormat="1"/>
    <row r="1391" s="6" customFormat="1"/>
    <row r="1392" s="6" customFormat="1"/>
    <row r="1393" s="6" customFormat="1"/>
    <row r="1394" s="6" customFormat="1"/>
    <row r="1395" s="6" customFormat="1"/>
    <row r="1396" s="6" customFormat="1"/>
    <row r="1397" s="6" customFormat="1"/>
    <row r="1398" s="6" customFormat="1"/>
    <row r="1399" s="6" customFormat="1"/>
    <row r="1400" s="6" customFormat="1"/>
    <row r="1401" s="6" customFormat="1"/>
    <row r="1402" s="6" customFormat="1"/>
    <row r="1403" s="6" customFormat="1"/>
    <row r="1404" s="6" customFormat="1"/>
    <row r="1405" s="6" customFormat="1"/>
    <row r="1406" s="6" customFormat="1"/>
    <row r="1407" s="6" customFormat="1"/>
    <row r="1408" s="6" customFormat="1"/>
    <row r="1409" s="6" customFormat="1"/>
    <row r="1410" s="6" customFormat="1"/>
    <row r="1411" s="6" customFormat="1"/>
    <row r="1412" s="6" customFormat="1"/>
    <row r="1413" s="6" customFormat="1"/>
    <row r="1414" s="6" customFormat="1"/>
    <row r="1415" s="6" customFormat="1"/>
    <row r="1416" s="6" customFormat="1"/>
    <row r="1417" s="6" customFormat="1"/>
    <row r="1418" s="6" customFormat="1"/>
    <row r="1419" s="6" customFormat="1"/>
    <row r="1420" s="6" customFormat="1"/>
    <row r="1421" s="6" customFormat="1"/>
    <row r="1422" s="6" customFormat="1"/>
    <row r="1423" s="6" customFormat="1"/>
    <row r="1424" s="6" customFormat="1"/>
    <row r="1425" s="6" customFormat="1"/>
    <row r="1426" s="6" customFormat="1"/>
    <row r="1427" s="6" customFormat="1"/>
    <row r="1428" s="6" customFormat="1"/>
    <row r="1429" s="6" customFormat="1"/>
    <row r="1430" s="6" customFormat="1"/>
    <row r="1431" s="6" customFormat="1"/>
    <row r="1432" s="6" customFormat="1"/>
    <row r="1433" s="6" customFormat="1"/>
    <row r="1434" s="6" customFormat="1"/>
    <row r="1435" s="6" customFormat="1"/>
    <row r="1436" s="6" customFormat="1"/>
    <row r="1437" s="6" customFormat="1"/>
    <row r="1438" s="6" customFormat="1"/>
    <row r="1439" s="6" customFormat="1"/>
    <row r="1440" s="6" customFormat="1"/>
    <row r="1441" s="6" customFormat="1"/>
    <row r="1442" s="6" customFormat="1"/>
    <row r="1443" s="6" customFormat="1"/>
    <row r="1444" s="6" customFormat="1"/>
    <row r="1445" s="6" customFormat="1"/>
    <row r="1446" s="6" customFormat="1"/>
    <row r="1447" s="6" customFormat="1"/>
    <row r="1448" s="6" customFormat="1"/>
    <row r="1449" s="6" customFormat="1"/>
    <row r="1450" s="6" customFormat="1"/>
    <row r="1451" s="6" customFormat="1"/>
    <row r="1452" s="6" customFormat="1"/>
    <row r="1453" s="6" customFormat="1"/>
    <row r="1454" s="6" customFormat="1"/>
    <row r="1455" s="6" customFormat="1"/>
    <row r="1456" s="6" customFormat="1"/>
    <row r="1457" s="6" customFormat="1"/>
    <row r="1458" s="6" customFormat="1"/>
    <row r="1459" s="6" customFormat="1"/>
    <row r="1460" s="6" customFormat="1"/>
    <row r="1461" s="6" customFormat="1"/>
    <row r="1462" s="6" customFormat="1"/>
    <row r="1463" s="6" customFormat="1"/>
    <row r="1464" s="6" customFormat="1"/>
    <row r="1465" s="6" customFormat="1"/>
    <row r="1466" s="6" customFormat="1"/>
    <row r="1467" s="6" customFormat="1"/>
    <row r="1468" s="6" customFormat="1"/>
    <row r="1469" s="6" customFormat="1"/>
    <row r="1470" s="6" customFormat="1"/>
    <row r="1471" s="6" customFormat="1"/>
    <row r="1472" s="6" customFormat="1"/>
    <row r="1473" s="6" customFormat="1"/>
    <row r="1474" s="6" customFormat="1"/>
    <row r="1475" s="6" customFormat="1"/>
    <row r="1476" s="6" customFormat="1"/>
    <row r="1477" s="6" customFormat="1"/>
    <row r="1478" s="6" customFormat="1"/>
    <row r="1479" s="6" customFormat="1"/>
    <row r="1480" s="6" customFormat="1"/>
    <row r="1481" s="6" customFormat="1"/>
    <row r="1482" s="6" customFormat="1"/>
    <row r="1483" s="6" customFormat="1"/>
    <row r="1484" s="6" customFormat="1"/>
    <row r="1485" s="6" customFormat="1"/>
    <row r="1486" s="6" customFormat="1"/>
    <row r="1487" s="6" customFormat="1"/>
    <row r="1488" s="6" customFormat="1"/>
    <row r="1489" s="6" customFormat="1"/>
    <row r="1490" s="6" customFormat="1"/>
    <row r="1491" s="6" customFormat="1"/>
    <row r="1492" s="6" customFormat="1"/>
    <row r="1493" s="6" customFormat="1"/>
    <row r="1494" s="6" customFormat="1"/>
    <row r="1495" s="6" customFormat="1"/>
    <row r="1496" s="6" customFormat="1"/>
    <row r="1497" s="6" customFormat="1"/>
    <row r="1498" s="6" customFormat="1"/>
    <row r="1499" s="6" customFormat="1"/>
    <row r="1500" s="6" customFormat="1"/>
    <row r="1501" s="6" customFormat="1"/>
    <row r="1502" s="6" customFormat="1"/>
    <row r="1503" s="6" customFormat="1"/>
    <row r="1504" s="6" customFormat="1"/>
    <row r="1505" s="6" customFormat="1"/>
    <row r="1506" s="6" customFormat="1"/>
    <row r="1507" s="6" customFormat="1"/>
    <row r="1508" s="6" customFormat="1"/>
    <row r="1509" s="6" customFormat="1"/>
    <row r="1510" s="6" customFormat="1"/>
    <row r="1511" s="6" customFormat="1"/>
    <row r="1512" s="6" customFormat="1"/>
    <row r="1513" s="6" customFormat="1"/>
    <row r="1514" s="6" customFormat="1"/>
    <row r="1515" s="6" customFormat="1"/>
    <row r="1516" s="6" customFormat="1"/>
    <row r="1517" s="6" customFormat="1"/>
    <row r="1518" s="6" customFormat="1"/>
    <row r="1519" s="6" customFormat="1"/>
    <row r="1520" s="6" customFormat="1"/>
    <row r="1521" s="6" customFormat="1"/>
    <row r="1522" s="6" customFormat="1"/>
    <row r="1523" s="6" customFormat="1"/>
    <row r="1524" s="6" customFormat="1"/>
    <row r="1525" s="6" customFormat="1"/>
    <row r="1526" s="6" customFormat="1"/>
    <row r="1527" s="6" customFormat="1"/>
    <row r="1528" s="6" customFormat="1"/>
    <row r="1529" s="6" customFormat="1"/>
    <row r="1530" s="6" customFormat="1"/>
    <row r="1531" s="6" customFormat="1"/>
    <row r="1532" s="6" customFormat="1"/>
    <row r="1533" s="6" customFormat="1"/>
    <row r="1534" s="6" customFormat="1"/>
    <row r="1535" s="6" customFormat="1"/>
    <row r="1536" s="6" customFormat="1"/>
    <row r="1537" s="6" customFormat="1"/>
    <row r="1538" s="6" customFormat="1"/>
    <row r="1539" s="6" customFormat="1"/>
    <row r="1540" s="6" customFormat="1"/>
    <row r="1541" s="6" customFormat="1"/>
    <row r="1542" s="6" customFormat="1"/>
    <row r="1543" s="6" customFormat="1"/>
    <row r="1544" s="6" customFormat="1"/>
    <row r="1545" s="6" customFormat="1"/>
    <row r="1546" s="6" customFormat="1"/>
    <row r="1547" s="6" customFormat="1"/>
    <row r="1548" s="6" customFormat="1"/>
    <row r="1549" s="6" customFormat="1"/>
    <row r="1550" s="6" customFormat="1"/>
    <row r="1551" s="6" customFormat="1"/>
    <row r="1552" s="6" customFormat="1"/>
    <row r="1553" s="6" customFormat="1"/>
    <row r="1554" s="6" customFormat="1"/>
    <row r="1555" s="6" customFormat="1"/>
    <row r="1556" s="6" customFormat="1"/>
    <row r="1557" s="6" customFormat="1"/>
    <row r="1558" s="6" customFormat="1"/>
    <row r="1559" s="6" customFormat="1"/>
    <row r="1560" s="6" customFormat="1"/>
    <row r="1561" s="6" customFormat="1"/>
    <row r="1562" s="6" customFormat="1"/>
    <row r="1563" s="6" customFormat="1"/>
    <row r="1564" s="6" customFormat="1"/>
    <row r="1565" s="6" customFormat="1"/>
    <row r="1566" s="6" customFormat="1"/>
    <row r="1567" s="6" customFormat="1"/>
    <row r="1568" s="6" customFormat="1"/>
    <row r="1569" s="6" customFormat="1"/>
    <row r="1570" s="6" customFormat="1"/>
    <row r="1571" s="6" customFormat="1"/>
    <row r="1572" s="6" customFormat="1"/>
    <row r="1573" s="6" customFormat="1"/>
    <row r="1574" s="6" customFormat="1"/>
    <row r="1575" s="6" customFormat="1"/>
    <row r="1576" s="6" customFormat="1"/>
    <row r="1577" s="6" customFormat="1"/>
    <row r="1578" s="6" customFormat="1"/>
    <row r="1579" s="6" customFormat="1"/>
    <row r="1580" s="6" customFormat="1"/>
    <row r="1581" s="6" customFormat="1"/>
    <row r="1582" s="6" customFormat="1"/>
    <row r="1583" s="6" customFormat="1"/>
    <row r="1584" s="6" customFormat="1"/>
    <row r="1585" s="6" customFormat="1"/>
    <row r="1586" s="6" customFormat="1"/>
    <row r="1587" s="6" customFormat="1"/>
    <row r="1588" s="6" customFormat="1"/>
    <row r="1589" s="6" customFormat="1"/>
    <row r="1590" s="6" customFormat="1"/>
    <row r="1591" s="6" customFormat="1"/>
    <row r="1592" s="6" customFormat="1"/>
    <row r="1593" s="6" customFormat="1"/>
    <row r="1594" s="6" customFormat="1"/>
    <row r="1595" s="6" customFormat="1"/>
    <row r="1596" s="6" customFormat="1"/>
    <row r="1597" s="6" customFormat="1"/>
    <row r="1598" s="6" customFormat="1"/>
    <row r="1599" s="6" customFormat="1"/>
    <row r="1600" s="6" customFormat="1"/>
    <row r="1601" s="6" customFormat="1"/>
    <row r="1602" s="6" customFormat="1"/>
    <row r="1603" s="6" customFormat="1"/>
    <row r="1604" s="6" customFormat="1"/>
    <row r="1605" s="6" customFormat="1"/>
    <row r="1606" s="6" customFormat="1"/>
    <row r="1607" s="6" customFormat="1"/>
    <row r="1608" s="6" customFormat="1"/>
    <row r="1609" s="6" customFormat="1"/>
    <row r="1610" s="6" customFormat="1"/>
    <row r="1611" s="6" customFormat="1"/>
    <row r="1612" s="6" customFormat="1"/>
    <row r="1613" s="6" customFormat="1"/>
    <row r="1614" s="6" customFormat="1"/>
    <row r="1615" s="6" customFormat="1"/>
    <row r="1616" s="6" customFormat="1"/>
    <row r="1617" s="6" customFormat="1"/>
    <row r="1618" s="6" customFormat="1"/>
    <row r="1619" s="6" customFormat="1"/>
    <row r="1620" s="6" customFormat="1"/>
    <row r="1621" s="6" customFormat="1"/>
    <row r="1622" s="6" customFormat="1"/>
    <row r="1623" s="6" customFormat="1"/>
    <row r="1624" s="6" customFormat="1"/>
    <row r="1625" s="6" customFormat="1"/>
    <row r="1626" s="6" customFormat="1"/>
    <row r="1627" s="6" customFormat="1"/>
    <row r="1628" s="6" customFormat="1"/>
    <row r="1629" s="6" customFormat="1"/>
    <row r="1630" s="6" customFormat="1"/>
    <row r="1631" s="6" customFormat="1"/>
    <row r="1632" s="6" customFormat="1"/>
    <row r="1633" s="6" customFormat="1"/>
    <row r="1634" s="6" customFormat="1"/>
    <row r="1635" s="6" customFormat="1"/>
    <row r="1636" s="6" customFormat="1"/>
    <row r="1637" s="6" customFormat="1"/>
    <row r="1638" s="6" customFormat="1"/>
    <row r="1639" s="6" customFormat="1"/>
    <row r="1640" s="6" customFormat="1"/>
    <row r="1641" s="6" customFormat="1"/>
    <row r="1642" s="6" customFormat="1"/>
    <row r="1643" s="6" customFormat="1"/>
    <row r="1644" s="6" customFormat="1"/>
    <row r="1645" s="6" customFormat="1"/>
    <row r="1646" s="6" customFormat="1"/>
    <row r="1647" s="6" customFormat="1"/>
    <row r="1648" s="6" customFormat="1"/>
    <row r="1649" s="6" customFormat="1"/>
    <row r="1650" s="6" customFormat="1"/>
    <row r="1651" s="6" customFormat="1"/>
    <row r="1652" s="6" customFormat="1"/>
    <row r="1653" s="6" customFormat="1"/>
    <row r="1654" s="6" customFormat="1"/>
    <row r="1655" s="6" customFormat="1"/>
    <row r="1656" s="6" customFormat="1"/>
    <row r="1657" s="6" customFormat="1"/>
    <row r="1658" s="6" customFormat="1"/>
    <row r="1659" s="6" customFormat="1"/>
    <row r="1660" s="6" customFormat="1"/>
    <row r="1661" s="6" customFormat="1"/>
    <row r="1662" s="6" customFormat="1"/>
    <row r="1663" s="6" customFormat="1"/>
    <row r="1664" s="6" customFormat="1"/>
    <row r="1665" s="6" customFormat="1"/>
    <row r="1666" s="6" customFormat="1"/>
    <row r="1667" s="6" customFormat="1"/>
    <row r="1668" s="6" customFormat="1"/>
    <row r="1669" s="6" customFormat="1"/>
    <row r="1670" s="6" customFormat="1"/>
    <row r="1671" s="6" customFormat="1"/>
    <row r="1672" s="6" customFormat="1"/>
    <row r="1673" s="6" customFormat="1"/>
    <row r="1674" s="6" customFormat="1"/>
    <row r="1675" s="6" customFormat="1"/>
    <row r="1676" s="6" customFormat="1"/>
    <row r="1677" s="6" customFormat="1"/>
    <row r="1678" s="6" customFormat="1"/>
    <row r="1679" s="6" customFormat="1"/>
    <row r="1680" s="6" customFormat="1"/>
    <row r="1681" s="6" customFormat="1"/>
    <row r="1682" s="6" customFormat="1"/>
    <row r="1683" s="6" customFormat="1"/>
    <row r="1684" s="6" customFormat="1"/>
    <row r="1685" s="6" customFormat="1"/>
    <row r="1686" s="6" customFormat="1"/>
    <row r="1687" s="6" customFormat="1"/>
    <row r="1688" s="6" customFormat="1"/>
    <row r="1689" s="6" customFormat="1"/>
    <row r="1690" s="6" customFormat="1"/>
    <row r="1691" s="6" customFormat="1"/>
    <row r="1692" s="6" customFormat="1"/>
    <row r="1693" s="6" customFormat="1"/>
    <row r="1694" s="6" customFormat="1"/>
    <row r="1695" s="6" customFormat="1"/>
    <row r="1696" s="6" customFormat="1"/>
    <row r="1697" s="6" customFormat="1"/>
    <row r="1698" s="6" customFormat="1"/>
    <row r="1699" s="6" customFormat="1"/>
    <row r="1700" s="6" customFormat="1"/>
    <row r="1701" s="6" customFormat="1"/>
    <row r="1702" s="6" customFormat="1"/>
    <row r="1703" s="6" customFormat="1"/>
    <row r="1704" s="6" customFormat="1"/>
    <row r="1705" s="6" customFormat="1"/>
    <row r="1706" s="6" customFormat="1"/>
    <row r="1707" s="6" customFormat="1"/>
    <row r="1708" s="6" customFormat="1"/>
    <row r="1709" s="6" customFormat="1"/>
    <row r="1710" s="6" customFormat="1"/>
    <row r="1711" s="6" customFormat="1"/>
    <row r="1712" s="6" customFormat="1"/>
    <row r="1713" s="6" customFormat="1"/>
    <row r="1714" s="6" customFormat="1"/>
    <row r="1715" s="6" customFormat="1"/>
    <row r="1716" s="6" customFormat="1"/>
    <row r="1717" s="6" customFormat="1"/>
    <row r="1718" s="6" customFormat="1"/>
    <row r="1719" s="6" customFormat="1"/>
    <row r="1720" s="6" customFormat="1"/>
    <row r="1721" s="6" customFormat="1"/>
    <row r="1722" s="6" customFormat="1"/>
    <row r="1723" s="6" customFormat="1"/>
    <row r="1724" s="6" customFormat="1"/>
    <row r="1725" s="6" customFormat="1"/>
    <row r="1726" s="6" customFormat="1"/>
    <row r="1727" s="6" customFormat="1"/>
    <row r="1728" s="6" customFormat="1"/>
    <row r="1729" s="6" customFormat="1"/>
    <row r="1730" s="6" customFormat="1"/>
    <row r="1731" s="6" customFormat="1"/>
    <row r="1732" s="6" customFormat="1"/>
    <row r="1733" s="6" customFormat="1"/>
    <row r="1734" s="6" customFormat="1"/>
    <row r="1735" s="6" customFormat="1"/>
    <row r="1736" s="6" customFormat="1"/>
    <row r="1737" s="6" customFormat="1"/>
    <row r="1738" s="6" customFormat="1"/>
    <row r="1739" s="6" customFormat="1"/>
    <row r="1740" s="6" customFormat="1"/>
    <row r="1741" s="6" customFormat="1"/>
    <row r="1742" s="6" customFormat="1"/>
    <row r="1743" s="6" customFormat="1"/>
    <row r="1744" s="6" customFormat="1"/>
    <row r="1745" s="6" customFormat="1"/>
    <row r="1746" s="6" customFormat="1"/>
    <row r="1747" s="6" customFormat="1"/>
    <row r="1748" s="6" customFormat="1"/>
    <row r="1749" s="6" customFormat="1"/>
    <row r="1750" s="6" customFormat="1"/>
    <row r="1751" s="6" customFormat="1"/>
    <row r="1752" s="6" customFormat="1"/>
    <row r="1753" s="6" customFormat="1"/>
    <row r="1754" s="6" customFormat="1"/>
    <row r="1755" s="6" customFormat="1"/>
    <row r="1756" s="6" customFormat="1"/>
    <row r="1757" s="6" customFormat="1"/>
    <row r="1758" s="6" customFormat="1"/>
    <row r="1759" s="6" customFormat="1"/>
    <row r="1760" s="6" customFormat="1"/>
    <row r="1761" s="6" customFormat="1"/>
    <row r="1762" s="6" customFormat="1"/>
    <row r="1763" s="6" customFormat="1"/>
    <row r="1764" s="6" customFormat="1"/>
    <row r="1765" s="6" customFormat="1"/>
    <row r="1766" s="6" customFormat="1"/>
    <row r="1767" s="6" customFormat="1"/>
    <row r="1768" s="6" customFormat="1"/>
    <row r="1769" s="6" customFormat="1"/>
    <row r="1770" s="6" customFormat="1"/>
    <row r="1771" s="6" customFormat="1"/>
    <row r="1772" s="6" customFormat="1"/>
    <row r="1773" s="6" customFormat="1"/>
    <row r="1774" s="6" customFormat="1"/>
    <row r="1775" s="6" customFormat="1"/>
    <row r="1776" s="6" customFormat="1"/>
    <row r="1777" s="6" customFormat="1"/>
    <row r="1778" s="6" customFormat="1"/>
    <row r="1779" s="6" customFormat="1"/>
    <row r="1780" s="6" customFormat="1"/>
    <row r="1781" s="6" customFormat="1"/>
    <row r="1782" s="6" customFormat="1"/>
    <row r="1783" s="6" customFormat="1"/>
    <row r="1784" s="6" customFormat="1"/>
    <row r="1785" s="6" customFormat="1"/>
    <row r="1786" s="6" customFormat="1"/>
    <row r="1787" s="6" customFormat="1"/>
    <row r="1788" s="6" customFormat="1"/>
    <row r="1789" s="6" customFormat="1"/>
    <row r="1790" s="6" customFormat="1"/>
    <row r="1791" s="6" customFormat="1"/>
    <row r="1792" s="6" customFormat="1"/>
    <row r="1793" s="6" customFormat="1"/>
    <row r="1794" s="6" customFormat="1"/>
    <row r="1795" s="6" customFormat="1"/>
    <row r="1796" s="6" customFormat="1"/>
    <row r="1797" s="6" customFormat="1"/>
    <row r="1798" s="6" customFormat="1"/>
    <row r="1799" s="6" customFormat="1"/>
    <row r="1800" s="6" customFormat="1"/>
    <row r="1801" s="6" customFormat="1"/>
    <row r="1802" s="6" customFormat="1"/>
    <row r="1803" s="6" customFormat="1"/>
    <row r="1804" s="6" customFormat="1"/>
    <row r="1805" s="6" customFormat="1"/>
    <row r="1806" s="6" customFormat="1"/>
    <row r="1807" s="6" customFormat="1"/>
    <row r="1808" s="6" customFormat="1"/>
    <row r="1809" s="6" customFormat="1"/>
    <row r="1810" s="6" customFormat="1"/>
    <row r="1811" s="6" customFormat="1"/>
    <row r="1812" s="6" customFormat="1"/>
    <row r="1813" s="6" customFormat="1"/>
    <row r="1814" s="6" customFormat="1"/>
    <row r="1815" s="6" customFormat="1"/>
    <row r="1816" s="6" customFormat="1"/>
    <row r="1817" s="6" customFormat="1"/>
    <row r="1818" s="6" customFormat="1"/>
    <row r="1819" s="6" customFormat="1"/>
    <row r="1820" s="6" customFormat="1"/>
    <row r="1821" s="6" customFormat="1"/>
    <row r="1822" s="6" customFormat="1"/>
    <row r="1823" s="6" customFormat="1"/>
    <row r="1824" s="6" customFormat="1"/>
    <row r="1825" s="6" customFormat="1"/>
    <row r="1826" s="6" customFormat="1"/>
    <row r="1827" s="6" customFormat="1"/>
    <row r="1828" s="6" customFormat="1"/>
    <row r="1829" s="6" customFormat="1"/>
    <row r="1830" s="6" customFormat="1"/>
    <row r="1831" s="6" customFormat="1"/>
    <row r="1832" s="6" customFormat="1"/>
    <row r="1833" s="6" customFormat="1"/>
    <row r="1834" s="6" customFormat="1"/>
    <row r="1835" s="6" customFormat="1"/>
    <row r="1836" s="6" customFormat="1"/>
    <row r="1837" s="6" customFormat="1"/>
    <row r="1838" s="6" customFormat="1"/>
    <row r="1839" s="6" customFormat="1"/>
    <row r="1840" s="6" customFormat="1"/>
    <row r="1841" s="6" customFormat="1"/>
    <row r="1842" s="6" customFormat="1"/>
    <row r="1843" s="6" customFormat="1"/>
    <row r="1844" s="6" customFormat="1"/>
    <row r="1845" s="6" customFormat="1"/>
    <row r="1846" s="6" customFormat="1"/>
    <row r="1847" s="6" customFormat="1"/>
    <row r="1848" s="6" customFormat="1"/>
    <row r="1849" s="6" customFormat="1"/>
    <row r="1850" s="6" customFormat="1"/>
    <row r="1851" s="6" customFormat="1"/>
    <row r="1852" s="6" customFormat="1"/>
    <row r="1853" s="6" customFormat="1"/>
    <row r="1854" s="6" customFormat="1"/>
    <row r="1855" s="6" customFormat="1"/>
    <row r="1856" s="6" customFormat="1"/>
    <row r="1857" s="6" customFormat="1"/>
    <row r="1858" s="6" customFormat="1"/>
    <row r="1859" s="6" customFormat="1"/>
    <row r="1860" s="6" customFormat="1"/>
    <row r="1861" s="6" customFormat="1"/>
    <row r="1862" s="6" customFormat="1"/>
    <row r="1863" s="6" customFormat="1"/>
    <row r="1864" s="6" customFormat="1"/>
    <row r="1865" s="6" customFormat="1"/>
    <row r="1866" s="6" customFormat="1"/>
    <row r="1867" s="6" customFormat="1"/>
    <row r="1868" s="6" customFormat="1"/>
    <row r="1869" s="6" customFormat="1"/>
    <row r="1870" s="6" customFormat="1"/>
    <row r="1871" s="6" customFormat="1"/>
    <row r="1872" s="6" customFormat="1"/>
    <row r="1873" s="6" customFormat="1"/>
    <row r="1874" s="6" customFormat="1"/>
    <row r="1875" s="6" customFormat="1"/>
    <row r="1876" s="6" customFormat="1"/>
    <row r="1877" s="6" customFormat="1"/>
    <row r="1878" s="6" customFormat="1"/>
    <row r="1879" s="6" customFormat="1"/>
    <row r="1880" s="6" customFormat="1"/>
    <row r="1881" s="6" customFormat="1"/>
    <row r="1882" s="6" customFormat="1"/>
    <row r="1883" s="6" customFormat="1"/>
    <row r="1884" s="6" customFormat="1"/>
    <row r="1885" s="6" customFormat="1"/>
    <row r="1886" s="6" customFormat="1"/>
    <row r="1887" s="6" customFormat="1"/>
    <row r="1888" s="6" customFormat="1"/>
    <row r="1889" s="6" customFormat="1"/>
    <row r="1890" s="6" customFormat="1"/>
    <row r="1891" s="6" customFormat="1"/>
    <row r="1892" s="6" customFormat="1"/>
    <row r="1893" s="6" customFormat="1"/>
    <row r="1894" s="6" customFormat="1"/>
    <row r="1895" s="6" customFormat="1"/>
    <row r="1896" s="6" customFormat="1"/>
    <row r="1897" s="6" customFormat="1"/>
    <row r="1898" s="6" customFormat="1"/>
    <row r="1899" s="6" customFormat="1"/>
    <row r="1900" s="6" customFormat="1"/>
    <row r="1901" s="6" customFormat="1"/>
    <row r="1902" s="6" customFormat="1"/>
    <row r="1903" s="6" customFormat="1"/>
    <row r="1904" s="6" customFormat="1"/>
    <row r="1905" s="6" customFormat="1"/>
    <row r="1906" s="6" customFormat="1"/>
    <row r="1907" s="6" customFormat="1"/>
    <row r="1908" s="6" customFormat="1"/>
    <row r="1909" s="6" customFormat="1"/>
    <row r="1910" s="6" customFormat="1"/>
    <row r="1911" s="6" customFormat="1"/>
    <row r="1912" s="6" customFormat="1"/>
    <row r="1913" s="6" customFormat="1"/>
    <row r="1914" s="6" customFormat="1"/>
    <row r="1915" s="6" customFormat="1"/>
    <row r="1916" s="6" customFormat="1"/>
    <row r="1917" s="6" customFormat="1"/>
    <row r="1918" s="6" customFormat="1"/>
    <row r="1919" s="6" customFormat="1"/>
    <row r="1920" s="6" customFormat="1"/>
    <row r="1921" s="6" customFormat="1"/>
    <row r="1922" s="6" customFormat="1"/>
    <row r="1923" s="6" customFormat="1"/>
    <row r="1924" s="6" customFormat="1"/>
    <row r="1925" s="6" customFormat="1"/>
    <row r="1926" s="6" customFormat="1"/>
    <row r="1927" s="6" customFormat="1"/>
    <row r="1928" s="6" customFormat="1"/>
    <row r="1929" s="6" customFormat="1"/>
    <row r="1930" s="6" customFormat="1"/>
    <row r="1931" s="6" customFormat="1"/>
    <row r="1932" s="6" customFormat="1"/>
    <row r="1933" s="6" customFormat="1"/>
    <row r="1934" s="6" customFormat="1"/>
    <row r="1935" s="6" customFormat="1"/>
    <row r="1936" s="6" customFormat="1"/>
    <row r="1937" s="6" customFormat="1"/>
    <row r="1938" s="6" customFormat="1"/>
    <row r="1939" s="6" customFormat="1"/>
    <row r="1940" s="6" customFormat="1"/>
    <row r="1941" s="6" customFormat="1"/>
    <row r="1942" s="6" customFormat="1"/>
    <row r="1943" s="6" customFormat="1"/>
    <row r="1944" s="6" customFormat="1"/>
    <row r="1945" s="6" customFormat="1"/>
    <row r="1946" s="6" customFormat="1"/>
    <row r="1947" s="6" customFormat="1"/>
    <row r="1948" s="6" customFormat="1"/>
    <row r="1949" s="6" customFormat="1"/>
    <row r="1950" s="6" customFormat="1"/>
    <row r="1951" s="6" customFormat="1"/>
    <row r="1952" s="6" customFormat="1"/>
    <row r="1953" s="6" customFormat="1"/>
    <row r="1954" s="6" customFormat="1"/>
    <row r="1955" s="6" customFormat="1"/>
    <row r="1956" s="6" customFormat="1"/>
    <row r="1957" s="6" customFormat="1"/>
    <row r="1958" s="6" customFormat="1"/>
    <row r="1959" s="6" customFormat="1"/>
    <row r="1960" s="6" customFormat="1"/>
    <row r="1961" s="6" customFormat="1"/>
    <row r="1962" s="6" customFormat="1"/>
    <row r="1963" s="6" customFormat="1"/>
    <row r="1964" s="6" customFormat="1"/>
    <row r="1965" s="6" customFormat="1"/>
    <row r="1966" s="6" customFormat="1"/>
    <row r="1967" s="6" customFormat="1"/>
    <row r="1968" s="6" customFormat="1"/>
    <row r="1969" s="6" customFormat="1"/>
    <row r="1970" s="6" customFormat="1"/>
    <row r="1971" s="6" customFormat="1"/>
    <row r="1972" s="6" customFormat="1"/>
    <row r="1973" s="6" customFormat="1"/>
    <row r="1974" s="6" customFormat="1"/>
    <row r="1975" s="6" customFormat="1"/>
    <row r="1976" s="6" customFormat="1"/>
    <row r="1977" s="6" customFormat="1"/>
    <row r="1978" s="6" customFormat="1"/>
    <row r="1979" s="6" customFormat="1"/>
    <row r="1980" s="6" customFormat="1"/>
    <row r="1981" s="6" customFormat="1"/>
    <row r="1982" s="6" customFormat="1"/>
    <row r="1983" s="6" customFormat="1"/>
    <row r="1984" s="6" customFormat="1"/>
    <row r="1985" s="6" customFormat="1"/>
    <row r="1986" s="6" customFormat="1"/>
    <row r="1987" s="6" customFormat="1"/>
    <row r="1988" s="6" customFormat="1"/>
    <row r="1989" s="6" customFormat="1"/>
    <row r="1990" s="6" customFormat="1"/>
    <row r="1991" s="6" customFormat="1"/>
    <row r="1992" s="6" customFormat="1"/>
    <row r="1993" s="6" customFormat="1"/>
    <row r="1994" s="6" customFormat="1"/>
    <row r="1995" s="6" customFormat="1"/>
    <row r="1996" s="6" customFormat="1"/>
    <row r="1997" s="6" customFormat="1"/>
    <row r="1998" s="6" customFormat="1"/>
    <row r="1999" s="6" customFormat="1"/>
    <row r="2000" s="6" customFormat="1"/>
    <row r="2001" s="6" customFormat="1"/>
    <row r="2002" s="6" customFormat="1"/>
    <row r="2003" s="6" customFormat="1"/>
    <row r="2004" s="6" customFormat="1"/>
    <row r="2005" s="6" customFormat="1"/>
    <row r="2006" s="6" customFormat="1"/>
    <row r="2007" s="6" customFormat="1"/>
    <row r="2008" s="6" customFormat="1"/>
    <row r="2009" s="6" customFormat="1"/>
    <row r="2010" s="6" customFormat="1"/>
    <row r="2011" s="6" customFormat="1"/>
    <row r="2012" s="6" customFormat="1"/>
    <row r="2013" s="6" customFormat="1"/>
    <row r="2014" s="6" customFormat="1"/>
    <row r="2015" s="6" customFormat="1"/>
    <row r="2016" s="6" customFormat="1"/>
    <row r="2017" s="6" customFormat="1"/>
    <row r="2018" s="6" customFormat="1"/>
    <row r="2019" s="6" customFormat="1"/>
    <row r="2020" s="6" customFormat="1"/>
    <row r="2021" s="6" customFormat="1"/>
    <row r="2022" s="6" customFormat="1"/>
    <row r="2023" s="6" customFormat="1"/>
    <row r="2024" s="6" customFormat="1"/>
    <row r="2025" s="6" customFormat="1"/>
    <row r="2026" s="6" customFormat="1"/>
    <row r="2027" s="6" customFormat="1"/>
    <row r="2028" s="6" customFormat="1"/>
    <row r="2029" s="6" customFormat="1"/>
    <row r="2030" s="6" customFormat="1"/>
    <row r="2031" s="6" customFormat="1"/>
    <row r="2032" s="6" customFormat="1"/>
    <row r="2033" s="6" customFormat="1"/>
    <row r="2034" s="6" customFormat="1"/>
    <row r="2035" s="6" customFormat="1"/>
    <row r="2036" s="6" customFormat="1"/>
    <row r="2037" s="6" customFormat="1"/>
    <row r="2038" s="6" customFormat="1"/>
    <row r="2039" s="6" customFormat="1"/>
    <row r="2040" s="6" customFormat="1"/>
    <row r="2041" s="6" customFormat="1"/>
    <row r="2042" s="6" customFormat="1"/>
    <row r="2043" s="6" customFormat="1"/>
    <row r="2044" s="6" customFormat="1"/>
    <row r="2045" s="6" customFormat="1"/>
    <row r="2046" s="6" customFormat="1"/>
    <row r="2047" s="6" customFormat="1"/>
    <row r="2048" s="6" customFormat="1"/>
    <row r="2049" s="6" customFormat="1"/>
    <row r="2050" s="6" customFormat="1"/>
    <row r="2051" s="6" customFormat="1"/>
    <row r="2052" s="6" customFormat="1"/>
    <row r="2053" s="6" customFormat="1"/>
    <row r="2054" s="6" customFormat="1"/>
    <row r="2055" s="6" customFormat="1"/>
    <row r="2056" s="6" customFormat="1"/>
    <row r="2057" s="6" customFormat="1"/>
    <row r="2058" s="6" customFormat="1"/>
    <row r="2059" s="6" customFormat="1"/>
    <row r="2060" s="6" customFormat="1"/>
    <row r="2061" s="6" customFormat="1"/>
    <row r="2062" s="6" customFormat="1"/>
    <row r="2063" s="6" customFormat="1"/>
    <row r="2064" s="6" customFormat="1"/>
    <row r="2065" s="6" customFormat="1"/>
    <row r="2066" s="6" customFormat="1"/>
    <row r="2067" s="6" customFormat="1"/>
    <row r="2068" s="6" customFormat="1"/>
    <row r="2069" s="6" customFormat="1"/>
    <row r="2070" s="6" customFormat="1"/>
    <row r="2071" s="6" customFormat="1"/>
    <row r="2072" s="6" customFormat="1"/>
    <row r="2073" s="6" customFormat="1"/>
    <row r="2074" s="6" customFormat="1"/>
    <row r="2075" s="6" customFormat="1"/>
    <row r="2076" s="6" customFormat="1"/>
    <row r="2077" s="6" customFormat="1"/>
    <row r="2078" s="6" customFormat="1"/>
    <row r="2079" s="6" customFormat="1"/>
    <row r="2080" s="6" customFormat="1"/>
    <row r="2081" s="6" customFormat="1"/>
    <row r="2082" s="6" customFormat="1"/>
    <row r="2083" s="6" customFormat="1"/>
    <row r="2084" s="6" customFormat="1"/>
    <row r="2085" s="6" customFormat="1"/>
    <row r="2086" s="6" customFormat="1"/>
    <row r="2087" s="6" customFormat="1"/>
    <row r="2088" s="6" customFormat="1"/>
    <row r="2089" s="6" customFormat="1"/>
    <row r="2090" s="6" customFormat="1"/>
    <row r="2091" s="6" customFormat="1"/>
    <row r="2092" s="6" customFormat="1"/>
    <row r="2093" s="6" customFormat="1"/>
    <row r="2094" s="6" customFormat="1"/>
    <row r="2095" s="6" customFormat="1"/>
    <row r="2096" s="6" customFormat="1"/>
    <row r="2097" s="6" customFormat="1"/>
    <row r="2098" s="6" customFormat="1"/>
    <row r="2099" s="6" customFormat="1"/>
    <row r="2100" s="6" customFormat="1"/>
    <row r="2101" s="6" customFormat="1"/>
    <row r="2102" s="6" customFormat="1"/>
    <row r="2103" s="6" customFormat="1"/>
    <row r="2104" s="6" customFormat="1"/>
    <row r="2105" s="6" customFormat="1"/>
    <row r="2106" s="6" customFormat="1"/>
    <row r="2107" s="6" customFormat="1"/>
    <row r="2108" s="6" customFormat="1"/>
    <row r="2109" s="6" customFormat="1"/>
    <row r="2110" s="6" customFormat="1"/>
    <row r="2111" s="6" customFormat="1"/>
    <row r="2112" s="6" customFormat="1"/>
    <row r="2113" s="6" customFormat="1"/>
    <row r="2114" s="6" customFormat="1"/>
    <row r="2115" s="6" customFormat="1"/>
    <row r="2116" s="6" customFormat="1"/>
    <row r="2117" s="6" customFormat="1"/>
    <row r="2118" s="6" customFormat="1"/>
    <row r="2119" s="6" customFormat="1"/>
    <row r="2120" s="6" customFormat="1"/>
    <row r="2121" s="6" customFormat="1"/>
    <row r="2122" s="6" customFormat="1"/>
    <row r="2123" s="6" customFormat="1"/>
    <row r="2124" s="6" customFormat="1"/>
    <row r="2125" s="6" customFormat="1"/>
    <row r="2126" s="6" customFormat="1"/>
    <row r="2127" s="6" customFormat="1"/>
    <row r="2128" s="6" customFormat="1"/>
    <row r="2129" s="6" customFormat="1"/>
    <row r="2130" s="6" customFormat="1"/>
    <row r="2131" s="6" customFormat="1"/>
    <row r="2132" s="6" customFormat="1"/>
    <row r="2133" s="6" customFormat="1"/>
    <row r="2134" s="6" customFormat="1"/>
    <row r="2135" s="6" customFormat="1"/>
    <row r="2136" s="6" customFormat="1"/>
    <row r="2137" s="6" customFormat="1"/>
    <row r="2138" s="6" customFormat="1"/>
    <row r="2139" s="6" customFormat="1"/>
    <row r="2140" s="6" customFormat="1"/>
    <row r="2141" s="6" customFormat="1"/>
    <row r="2142" s="6" customFormat="1"/>
    <row r="2143" s="6" customFormat="1"/>
    <row r="2144" s="6" customFormat="1"/>
    <row r="2145" s="6" customFormat="1"/>
    <row r="2146" s="6" customFormat="1"/>
    <row r="2147" s="6" customFormat="1"/>
    <row r="2148" s="6" customFormat="1"/>
    <row r="2149" s="6" customFormat="1"/>
    <row r="2150" s="6" customFormat="1"/>
    <row r="2151" s="6" customFormat="1"/>
    <row r="2152" s="6" customFormat="1"/>
    <row r="2153" s="6" customFormat="1"/>
    <row r="2154" s="6" customFormat="1"/>
    <row r="2155" s="6" customFormat="1"/>
    <row r="2156" s="6" customFormat="1"/>
    <row r="2157" s="6" customFormat="1"/>
    <row r="2158" s="6" customFormat="1"/>
    <row r="2159" s="6" customFormat="1"/>
    <row r="2160" s="6" customFormat="1"/>
    <row r="2161" s="6" customFormat="1"/>
    <row r="2162" s="6" customFormat="1"/>
    <row r="2163" s="6" customFormat="1"/>
    <row r="2164" s="6" customFormat="1"/>
    <row r="2165" s="6" customFormat="1"/>
    <row r="2166" s="6" customFormat="1"/>
    <row r="2167" s="6" customFormat="1"/>
    <row r="2168" s="6" customFormat="1"/>
    <row r="2169" s="6" customFormat="1"/>
    <row r="2170" s="6" customFormat="1"/>
    <row r="2171" s="6" customFormat="1"/>
    <row r="2172" s="6" customFormat="1"/>
    <row r="2173" s="6" customFormat="1"/>
    <row r="2174" s="6" customFormat="1"/>
    <row r="2175" s="6" customFormat="1"/>
    <row r="2176" s="6" customFormat="1"/>
    <row r="2177" s="6" customFormat="1"/>
    <row r="2178" s="6" customFormat="1"/>
    <row r="2179" s="6" customFormat="1"/>
    <row r="2180" s="6" customFormat="1"/>
    <row r="2181" s="6" customFormat="1"/>
    <row r="2182" s="6" customFormat="1"/>
    <row r="2183" s="6" customFormat="1"/>
    <row r="2184" s="6" customFormat="1"/>
    <row r="2185" s="6" customFormat="1"/>
    <row r="2186" s="6" customFormat="1"/>
    <row r="2187" s="6" customFormat="1"/>
    <row r="2188" s="6" customFormat="1"/>
    <row r="2189" s="6" customFormat="1"/>
    <row r="2190" s="6" customFormat="1"/>
    <row r="2191" s="6" customFormat="1"/>
    <row r="2192" s="6" customFormat="1"/>
    <row r="2193" s="6" customFormat="1"/>
    <row r="2194" s="6" customFormat="1"/>
    <row r="2195" s="6" customFormat="1"/>
    <row r="2196" s="6" customFormat="1"/>
    <row r="2197" s="6" customFormat="1"/>
    <row r="2198" s="6" customFormat="1"/>
    <row r="2199" s="6" customFormat="1"/>
    <row r="2200" s="6" customFormat="1"/>
    <row r="2201" s="6" customFormat="1"/>
    <row r="2202" s="6" customFormat="1"/>
    <row r="2203" s="6" customFormat="1"/>
    <row r="2204" s="6" customFormat="1"/>
    <row r="2205" s="6" customFormat="1"/>
    <row r="2206" s="6" customFormat="1"/>
    <row r="2207" s="6" customFormat="1"/>
    <row r="2208" s="6" customFormat="1"/>
    <row r="2209" s="6" customFormat="1"/>
    <row r="2210" s="6" customFormat="1"/>
    <row r="2211" s="6" customFormat="1"/>
    <row r="2212" s="6" customFormat="1"/>
    <row r="2213" s="6" customFormat="1"/>
    <row r="2214" s="6" customFormat="1"/>
    <row r="2215" s="6" customFormat="1"/>
    <row r="2216" s="6" customFormat="1"/>
    <row r="2217" s="6" customFormat="1"/>
    <row r="2218" s="6" customFormat="1"/>
    <row r="2219" s="6" customFormat="1"/>
    <row r="2220" s="6" customFormat="1"/>
    <row r="2221" s="6" customFormat="1"/>
    <row r="2222" s="6" customFormat="1"/>
    <row r="2223" s="6" customFormat="1"/>
    <row r="2224" s="6" customFormat="1"/>
    <row r="2225" s="6" customFormat="1"/>
    <row r="2226" s="6" customFormat="1"/>
    <row r="2227" s="6" customFormat="1"/>
    <row r="2228" s="6" customFormat="1"/>
    <row r="2229" s="6" customFormat="1"/>
    <row r="2230" s="6" customFormat="1"/>
    <row r="2231" s="6" customFormat="1"/>
    <row r="2232" s="6" customFormat="1"/>
    <row r="2233" s="6" customFormat="1"/>
    <row r="2234" s="6" customFormat="1"/>
    <row r="2235" s="6" customFormat="1"/>
    <row r="2236" s="6" customFormat="1"/>
    <row r="2237" s="6" customFormat="1"/>
    <row r="2238" s="6" customFormat="1"/>
    <row r="2239" s="6" customFormat="1"/>
    <row r="2240" s="6" customFormat="1"/>
    <row r="2241" s="6" customFormat="1"/>
    <row r="2242" s="6" customFormat="1"/>
    <row r="2243" s="6" customFormat="1"/>
    <row r="2244" s="6" customFormat="1"/>
    <row r="2245" s="6" customFormat="1"/>
    <row r="2246" s="6" customFormat="1"/>
    <row r="2247" s="6" customFormat="1"/>
    <row r="2248" s="6" customFormat="1"/>
    <row r="2249" s="6" customFormat="1"/>
    <row r="2250" s="6" customFormat="1"/>
    <row r="2251" s="6" customFormat="1"/>
    <row r="2252" s="6" customFormat="1"/>
    <row r="2253" s="6" customFormat="1"/>
    <row r="2254" s="6" customFormat="1"/>
    <row r="2255" s="6" customFormat="1"/>
    <row r="2256" s="6" customFormat="1"/>
    <row r="2257" s="6" customFormat="1"/>
    <row r="2258" s="6" customFormat="1"/>
    <row r="2259" s="6" customFormat="1"/>
    <row r="2260" s="6" customFormat="1"/>
    <row r="2261" s="6" customFormat="1"/>
    <row r="2262" s="6" customFormat="1"/>
    <row r="2263" s="6" customFormat="1"/>
    <row r="2264" s="6" customFormat="1"/>
    <row r="2265" s="6" customFormat="1"/>
    <row r="2266" s="6" customFormat="1"/>
    <row r="2267" s="6" customFormat="1"/>
    <row r="2268" s="6" customFormat="1"/>
    <row r="2269" s="6" customFormat="1"/>
    <row r="2270" s="6" customFormat="1"/>
    <row r="2271" s="6" customFormat="1"/>
    <row r="2272" s="6" customFormat="1"/>
    <row r="2273" s="6" customFormat="1"/>
    <row r="2274" s="6" customFormat="1"/>
    <row r="2275" s="6" customFormat="1"/>
    <row r="2276" s="6" customFormat="1"/>
    <row r="2277" s="6" customFormat="1"/>
    <row r="2278" s="6" customFormat="1"/>
    <row r="2279" s="6" customFormat="1"/>
    <row r="2280" s="6" customFormat="1"/>
    <row r="2281" s="6" customFormat="1"/>
    <row r="2282" s="6" customFormat="1"/>
    <row r="2283" s="6" customFormat="1"/>
    <row r="2284" s="6" customFormat="1"/>
    <row r="2285" s="6" customFormat="1"/>
    <row r="2286" s="6" customFormat="1"/>
    <row r="2287" s="6" customFormat="1"/>
    <row r="2288" s="6" customFormat="1"/>
    <row r="2289" s="6" customFormat="1"/>
    <row r="2290" s="6" customFormat="1"/>
    <row r="2291" s="6" customFormat="1"/>
    <row r="2292" s="6" customFormat="1"/>
    <row r="2293" s="6" customFormat="1"/>
    <row r="2294" s="6" customFormat="1"/>
    <row r="2295" s="6" customFormat="1"/>
    <row r="2296" s="6" customFormat="1"/>
    <row r="2297" s="6" customFormat="1"/>
    <row r="2298" s="6" customFormat="1"/>
    <row r="2299" s="6" customFormat="1"/>
    <row r="2300" s="6" customFormat="1"/>
    <row r="2301" s="6" customFormat="1"/>
    <row r="2302" s="6" customFormat="1"/>
    <row r="2303" s="6" customFormat="1"/>
    <row r="2304" s="6" customFormat="1"/>
    <row r="2305" s="6" customFormat="1"/>
    <row r="2306" s="6" customFormat="1"/>
    <row r="2307" s="6" customFormat="1"/>
    <row r="2308" s="6" customFormat="1"/>
    <row r="2309" s="6" customFormat="1"/>
    <row r="2310" s="6" customFormat="1"/>
    <row r="2311" s="6" customFormat="1"/>
    <row r="2312" s="6" customFormat="1"/>
    <row r="2313" s="6" customFormat="1"/>
    <row r="2314" s="6" customFormat="1"/>
    <row r="2315" s="6" customFormat="1"/>
    <row r="2316" s="6" customFormat="1"/>
    <row r="2317" s="6" customFormat="1"/>
    <row r="2318" s="6" customFormat="1"/>
    <row r="2319" s="6" customFormat="1"/>
    <row r="2320" s="6" customFormat="1"/>
    <row r="2321" s="6" customFormat="1"/>
    <row r="2322" s="6" customFormat="1"/>
    <row r="2323" s="6" customFormat="1"/>
    <row r="2324" s="6" customFormat="1"/>
    <row r="2325" s="6" customFormat="1"/>
    <row r="2326" s="6" customFormat="1"/>
    <row r="2327" s="6" customFormat="1"/>
    <row r="2328" s="6" customFormat="1"/>
    <row r="2329" s="6" customFormat="1"/>
    <row r="2330" s="6" customFormat="1"/>
    <row r="2331" s="6" customFormat="1"/>
    <row r="2332" s="6" customFormat="1"/>
    <row r="2333" s="6" customFormat="1"/>
    <row r="2334" s="6" customFormat="1"/>
    <row r="2335" s="6" customFormat="1"/>
    <row r="2336" s="6" customFormat="1"/>
    <row r="2337" s="6" customFormat="1"/>
    <row r="2338" s="6" customFormat="1"/>
    <row r="2339" s="6" customFormat="1"/>
    <row r="2340" s="6" customFormat="1"/>
    <row r="2341" s="6" customFormat="1"/>
    <row r="2342" s="6" customFormat="1"/>
    <row r="2343" s="6" customFormat="1"/>
    <row r="2344" s="6" customFormat="1"/>
    <row r="2345" s="6" customFormat="1"/>
    <row r="2346" s="6" customFormat="1"/>
    <row r="2347" s="6" customFormat="1"/>
    <row r="2348" s="6" customFormat="1"/>
    <row r="2349" s="6" customFormat="1"/>
    <row r="2350" s="6" customFormat="1"/>
    <row r="2351" s="6" customFormat="1"/>
    <row r="2352" s="6" customFormat="1"/>
    <row r="2353" s="6" customFormat="1"/>
    <row r="2354" s="6" customFormat="1"/>
    <row r="2355" s="6" customFormat="1"/>
    <row r="2356" s="6" customFormat="1"/>
    <row r="2357" s="6" customFormat="1"/>
    <row r="2358" s="6" customFormat="1"/>
    <row r="2359" s="6" customFormat="1"/>
    <row r="2360" s="6" customFormat="1"/>
    <row r="2361" s="6" customFormat="1"/>
    <row r="2362" s="6" customFormat="1"/>
    <row r="2363" s="6" customFormat="1"/>
    <row r="2364" s="6" customFormat="1"/>
    <row r="2365" s="6" customFormat="1"/>
    <row r="2366" s="6" customFormat="1"/>
    <row r="2367" s="6" customFormat="1"/>
    <row r="2368" s="6" customFormat="1"/>
    <row r="2369" s="6" customFormat="1"/>
    <row r="2370" s="6" customFormat="1"/>
    <row r="2371" s="6" customFormat="1"/>
    <row r="2372" s="6" customFormat="1"/>
    <row r="2373" s="6" customFormat="1"/>
    <row r="2374" s="6" customFormat="1"/>
    <row r="2375" s="6" customFormat="1"/>
    <row r="2376" s="6" customFormat="1"/>
    <row r="2377" s="6" customFormat="1"/>
    <row r="2378" s="6" customFormat="1"/>
    <row r="2379" s="6" customFormat="1"/>
    <row r="2380" s="6" customFormat="1"/>
    <row r="2381" s="6" customFormat="1"/>
    <row r="2382" s="6" customFormat="1"/>
    <row r="2383" s="6" customFormat="1"/>
    <row r="2384" s="6" customFormat="1"/>
    <row r="2385" s="6" customFormat="1"/>
    <row r="2386" s="6" customFormat="1"/>
    <row r="2387" s="6" customFormat="1"/>
    <row r="2388" s="6" customFormat="1"/>
    <row r="2389" s="6" customFormat="1"/>
    <row r="2390" s="6" customFormat="1"/>
    <row r="2391" s="6" customFormat="1"/>
    <row r="2392" s="6" customFormat="1"/>
    <row r="2393" s="6" customFormat="1"/>
    <row r="2394" s="6" customFormat="1"/>
    <row r="2395" s="6" customFormat="1"/>
    <row r="2396" s="6" customFormat="1"/>
    <row r="2397" s="6" customFormat="1"/>
    <row r="2398" s="6" customFormat="1"/>
    <row r="2399" s="6" customFormat="1"/>
    <row r="2400" s="6" customFormat="1"/>
    <row r="2401" s="6" customFormat="1"/>
    <row r="2402" s="6" customFormat="1"/>
    <row r="2403" s="6" customFormat="1"/>
    <row r="2404" s="6" customFormat="1"/>
    <row r="2405" s="6" customFormat="1"/>
    <row r="2406" s="6" customFormat="1"/>
    <row r="2407" s="6" customFormat="1"/>
    <row r="2408" s="6" customFormat="1"/>
    <row r="2409" s="6" customFormat="1"/>
    <row r="2410" s="6" customFormat="1"/>
    <row r="2411" s="6" customFormat="1"/>
    <row r="2412" s="6" customFormat="1"/>
    <row r="2413" s="6" customFormat="1"/>
    <row r="2414" s="6" customFormat="1"/>
    <row r="2415" s="6" customFormat="1"/>
    <row r="2416" s="6" customFormat="1"/>
    <row r="2417" s="6" customFormat="1"/>
    <row r="2418" s="6" customFormat="1"/>
    <row r="2419" s="6" customFormat="1"/>
    <row r="2420" s="6" customFormat="1"/>
    <row r="2421" s="6" customFormat="1"/>
    <row r="2422" s="6" customFormat="1"/>
    <row r="2423" s="6" customFormat="1"/>
    <row r="2424" s="6" customFormat="1"/>
    <row r="2425" s="6" customFormat="1"/>
    <row r="2426" s="6" customFormat="1"/>
    <row r="2427" s="6" customFormat="1"/>
    <row r="2428" s="6" customFormat="1"/>
    <row r="2429" s="6" customFormat="1"/>
    <row r="2430" s="6" customFormat="1"/>
    <row r="2431" s="6" customFormat="1"/>
    <row r="2432" s="6" customFormat="1"/>
    <row r="2433" s="6" customFormat="1"/>
    <row r="2434" s="6" customFormat="1"/>
    <row r="2435" s="6" customFormat="1"/>
    <row r="2436" s="6" customFormat="1"/>
    <row r="2437" s="6" customFormat="1"/>
    <row r="2438" s="6" customFormat="1"/>
    <row r="2439" s="6" customFormat="1"/>
    <row r="2440" s="6" customFormat="1"/>
    <row r="2441" s="6" customFormat="1"/>
    <row r="2442" s="6" customFormat="1"/>
    <row r="2443" s="6" customFormat="1"/>
    <row r="2444" s="6" customFormat="1"/>
    <row r="2445" s="6" customFormat="1"/>
    <row r="2446" s="6" customFormat="1"/>
    <row r="2447" s="6" customFormat="1"/>
    <row r="2448" s="6" customFormat="1"/>
    <row r="2449" s="6" customFormat="1"/>
    <row r="2450" s="6" customFormat="1"/>
    <row r="2451" s="6" customFormat="1"/>
    <row r="2452" s="6" customFormat="1"/>
    <row r="2453" s="6" customFormat="1"/>
    <row r="2454" s="6" customFormat="1"/>
    <row r="2455" s="6" customFormat="1"/>
    <row r="2456" s="6" customFormat="1"/>
    <row r="2457" s="6" customFormat="1"/>
    <row r="2458" s="6" customFormat="1"/>
    <row r="2459" s="6" customFormat="1"/>
    <row r="2460" s="6" customFormat="1"/>
    <row r="2461" s="6" customFormat="1"/>
    <row r="2462" s="6" customFormat="1"/>
    <row r="2463" s="6" customFormat="1"/>
    <row r="2464" s="6" customFormat="1"/>
    <row r="2465" s="6" customFormat="1"/>
    <row r="2466" s="6" customFormat="1"/>
    <row r="2467" s="6" customFormat="1"/>
    <row r="2468" s="6" customFormat="1"/>
    <row r="2469" s="6" customFormat="1"/>
    <row r="2470" s="6" customFormat="1"/>
    <row r="2471" s="6" customFormat="1"/>
    <row r="2472" s="6" customFormat="1"/>
    <row r="2473" s="6" customFormat="1"/>
    <row r="2474" s="6" customFormat="1"/>
    <row r="2475" s="6" customFormat="1"/>
    <row r="2476" s="6" customFormat="1"/>
    <row r="2477" s="6" customFormat="1"/>
    <row r="2478" s="6" customFormat="1"/>
    <row r="2479" s="6" customFormat="1"/>
    <row r="2480" s="6" customFormat="1"/>
    <row r="2481" s="6" customFormat="1"/>
    <row r="2482" s="6" customFormat="1"/>
    <row r="2483" s="6" customFormat="1"/>
    <row r="2484" s="6" customFormat="1"/>
    <row r="2485" s="6" customFormat="1"/>
    <row r="2486" s="6" customFormat="1"/>
    <row r="2487" s="6" customFormat="1"/>
    <row r="2488" s="6" customFormat="1"/>
    <row r="2489" s="6" customFormat="1"/>
    <row r="2490" s="6" customFormat="1"/>
    <row r="2491" s="6" customFormat="1"/>
    <row r="2492" s="6" customFormat="1"/>
    <row r="2493" s="6" customFormat="1"/>
    <row r="2494" s="6" customFormat="1"/>
    <row r="2495" s="6" customFormat="1"/>
    <row r="2496" s="6" customFormat="1"/>
    <row r="2497" s="6" customFormat="1"/>
    <row r="2498" s="6" customFormat="1"/>
    <row r="2499" s="6" customFormat="1"/>
    <row r="2500" s="6" customFormat="1"/>
    <row r="2501" s="6" customFormat="1"/>
    <row r="2502" s="6" customFormat="1"/>
    <row r="2503" s="6" customFormat="1"/>
    <row r="2504" s="6" customFormat="1"/>
    <row r="2505" s="6" customFormat="1"/>
    <row r="2506" s="6" customFormat="1"/>
    <row r="2507" s="6" customFormat="1"/>
    <row r="2508" s="6" customFormat="1"/>
    <row r="2509" s="6" customFormat="1"/>
    <row r="2510" s="6" customFormat="1"/>
    <row r="2511" s="6" customFormat="1"/>
    <row r="2512" s="6" customFormat="1"/>
    <row r="2513" s="6" customFormat="1"/>
    <row r="2514" s="6" customFormat="1"/>
    <row r="2515" s="6" customFormat="1"/>
    <row r="2516" s="6" customFormat="1"/>
    <row r="2517" s="6" customFormat="1"/>
    <row r="2518" s="6" customFormat="1"/>
    <row r="2519" s="6" customFormat="1"/>
    <row r="2520" s="6" customFormat="1"/>
    <row r="2521" s="6" customFormat="1"/>
    <row r="2522" s="6" customFormat="1"/>
    <row r="2523" s="6" customFormat="1"/>
    <row r="2524" s="6" customFormat="1"/>
    <row r="2525" s="6" customFormat="1"/>
    <row r="2526" s="6" customFormat="1"/>
    <row r="2527" s="6" customFormat="1"/>
    <row r="2528" s="6" customFormat="1"/>
    <row r="2529" s="6" customFormat="1"/>
    <row r="2530" s="6" customFormat="1"/>
    <row r="2531" s="6" customFormat="1"/>
    <row r="2532" s="6" customFormat="1"/>
    <row r="2533" s="6" customFormat="1"/>
    <row r="2534" s="6" customFormat="1"/>
    <row r="2535" s="6" customFormat="1"/>
    <row r="2536" s="6" customFormat="1"/>
    <row r="2537" s="6" customFormat="1"/>
    <row r="2538" s="6" customFormat="1"/>
    <row r="2539" s="6" customFormat="1"/>
    <row r="2540" s="6" customFormat="1"/>
    <row r="2541" s="6" customFormat="1"/>
    <row r="2542" s="6" customFormat="1"/>
    <row r="2543" s="6" customFormat="1"/>
    <row r="2544" s="6" customFormat="1"/>
    <row r="2545" s="6" customFormat="1"/>
    <row r="2546" s="6" customFormat="1"/>
    <row r="2547" s="6" customFormat="1"/>
    <row r="2548" s="6" customFormat="1"/>
    <row r="2549" s="6" customFormat="1"/>
    <row r="2550" s="6" customFormat="1"/>
    <row r="2551" s="6" customFormat="1"/>
    <row r="2552" s="6" customFormat="1"/>
    <row r="2553" s="6" customFormat="1"/>
    <row r="2554" s="6" customFormat="1"/>
    <row r="2555" s="6" customFormat="1"/>
    <row r="2556" s="6" customFormat="1"/>
    <row r="2557" s="6" customFormat="1"/>
    <row r="2558" s="6" customFormat="1"/>
    <row r="2559" s="6" customFormat="1"/>
    <row r="2560" s="6" customFormat="1"/>
    <row r="2561" s="6" customFormat="1"/>
    <row r="2562" s="6" customFormat="1"/>
    <row r="2563" s="6" customFormat="1"/>
    <row r="2564" s="6" customFormat="1"/>
    <row r="2565" s="6" customFormat="1"/>
    <row r="2566" s="6" customFormat="1"/>
    <row r="2567" s="6" customFormat="1"/>
    <row r="2568" s="6" customFormat="1"/>
    <row r="2569" s="6" customFormat="1"/>
    <row r="2570" s="6" customFormat="1"/>
    <row r="2571" s="6" customFormat="1"/>
    <row r="2572" s="6" customFormat="1"/>
    <row r="2573" s="6" customFormat="1"/>
    <row r="2574" s="6" customFormat="1"/>
    <row r="2575" s="6" customFormat="1"/>
    <row r="2576" s="6" customFormat="1"/>
    <row r="2577" s="6" customFormat="1"/>
    <row r="2578" s="6" customFormat="1"/>
    <row r="2579" s="6" customFormat="1"/>
    <row r="2580" s="6" customFormat="1"/>
    <row r="2581" s="6" customFormat="1"/>
    <row r="2582" s="6" customFormat="1"/>
    <row r="2583" s="6" customFormat="1"/>
    <row r="2584" s="6" customFormat="1"/>
    <row r="2585" s="6" customFormat="1"/>
    <row r="2586" s="6" customFormat="1"/>
    <row r="2587" s="6" customFormat="1"/>
    <row r="2588" s="6" customFormat="1"/>
    <row r="2589" s="6" customFormat="1"/>
    <row r="2590" s="6" customFormat="1"/>
    <row r="2591" s="6" customFormat="1"/>
    <row r="2592" s="6" customFormat="1"/>
    <row r="2593" s="6" customFormat="1"/>
    <row r="2594" s="6" customFormat="1"/>
    <row r="2595" s="6" customFormat="1"/>
    <row r="2596" s="6" customFormat="1"/>
    <row r="2597" s="6" customFormat="1"/>
    <row r="2598" s="6" customFormat="1"/>
    <row r="2599" s="6" customFormat="1"/>
    <row r="2600" s="6" customFormat="1"/>
    <row r="2601" s="6" customFormat="1"/>
    <row r="2602" s="6" customFormat="1"/>
    <row r="2603" s="6" customFormat="1"/>
    <row r="2604" s="6" customFormat="1"/>
    <row r="2605" s="6" customFormat="1"/>
    <row r="2606" s="6" customFormat="1"/>
    <row r="2607" s="6" customFormat="1"/>
    <row r="2608" s="6" customFormat="1"/>
    <row r="2609" s="6" customFormat="1"/>
    <row r="2610" s="6" customFormat="1"/>
    <row r="2611" s="6" customFormat="1"/>
    <row r="2612" s="6" customFormat="1"/>
    <row r="2613" s="6" customFormat="1"/>
    <row r="2614" s="6" customFormat="1"/>
    <row r="2615" s="6" customFormat="1"/>
    <row r="2616" s="6" customFormat="1"/>
    <row r="2617" s="6" customFormat="1"/>
    <row r="2618" s="6" customFormat="1"/>
    <row r="2619" s="6" customFormat="1"/>
    <row r="2620" s="6" customFormat="1"/>
    <row r="2621" s="6" customFormat="1"/>
    <row r="2622" s="6" customFormat="1"/>
    <row r="2623" s="6" customFormat="1"/>
    <row r="2624" s="6" customFormat="1"/>
    <row r="2625" s="6" customFormat="1"/>
    <row r="2626" s="6" customFormat="1"/>
    <row r="2627" s="6" customFormat="1"/>
    <row r="2628" s="6" customFormat="1"/>
    <row r="2629" s="6" customFormat="1"/>
    <row r="2630" s="6" customFormat="1"/>
    <row r="2631" s="6" customFormat="1"/>
    <row r="2632" s="6" customFormat="1"/>
    <row r="2633" s="6" customFormat="1"/>
    <row r="2634" s="6" customFormat="1"/>
    <row r="2635" s="6" customFormat="1"/>
    <row r="2636" s="6" customFormat="1"/>
    <row r="2637" s="6" customFormat="1"/>
    <row r="2638" s="6" customFormat="1"/>
    <row r="2639" s="6" customFormat="1"/>
    <row r="2640" s="6" customFormat="1"/>
    <row r="2641" s="6" customFormat="1"/>
    <row r="2642" s="6" customFormat="1"/>
    <row r="2643" s="6" customFormat="1"/>
    <row r="2644" s="6" customFormat="1"/>
    <row r="2645" s="6" customFormat="1"/>
    <row r="2646" s="6" customFormat="1"/>
    <row r="2647" s="6" customFormat="1"/>
    <row r="2648" s="6" customFormat="1"/>
    <row r="2649" s="6" customFormat="1"/>
    <row r="2650" s="6" customFormat="1"/>
    <row r="2651" s="6" customFormat="1"/>
    <row r="2652" s="6" customFormat="1"/>
    <row r="2653" s="6" customFormat="1"/>
    <row r="2654" s="6" customFormat="1"/>
    <row r="2655" s="6" customFormat="1"/>
    <row r="2656" s="6" customFormat="1"/>
    <row r="2657" s="6" customFormat="1"/>
    <row r="2658" s="6" customFormat="1"/>
    <row r="2659" s="6" customFormat="1"/>
    <row r="2660" s="6" customFormat="1"/>
    <row r="2661" s="6" customFormat="1"/>
    <row r="2662" s="6" customFormat="1"/>
    <row r="2663" s="6" customFormat="1"/>
    <row r="2664" s="6" customFormat="1"/>
    <row r="2665" s="6" customFormat="1"/>
    <row r="2666" s="6" customFormat="1"/>
    <row r="2667" s="6" customFormat="1"/>
    <row r="2668" s="6" customFormat="1"/>
    <row r="2669" s="6" customFormat="1"/>
    <row r="2670" s="6" customFormat="1"/>
    <row r="2671" s="6" customFormat="1"/>
    <row r="2672" s="6" customFormat="1"/>
    <row r="2673" s="6" customFormat="1"/>
    <row r="2674" s="6" customFormat="1"/>
    <row r="2675" s="6" customFormat="1"/>
    <row r="2676" s="6" customFormat="1"/>
    <row r="2677" s="6" customFormat="1"/>
    <row r="2678" s="6" customFormat="1"/>
    <row r="2679" s="6" customFormat="1"/>
    <row r="2680" s="6" customFormat="1"/>
    <row r="2681" s="6" customFormat="1"/>
    <row r="2682" s="6" customFormat="1"/>
    <row r="2683" s="6" customFormat="1"/>
    <row r="2684" s="6" customFormat="1"/>
    <row r="2685" s="6" customFormat="1"/>
    <row r="2686" s="6" customFormat="1"/>
    <row r="2687" s="6" customFormat="1"/>
    <row r="2688" s="6" customFormat="1"/>
    <row r="2689" s="6" customFormat="1"/>
    <row r="2690" s="6" customFormat="1"/>
    <row r="2691" s="6" customFormat="1"/>
    <row r="2692" s="6" customFormat="1"/>
    <row r="2693" s="6" customFormat="1"/>
    <row r="2694" s="6" customFormat="1"/>
    <row r="2695" s="6" customFormat="1"/>
    <row r="2696" s="6" customFormat="1"/>
    <row r="2697" s="6" customFormat="1"/>
    <row r="2698" s="6" customFormat="1"/>
    <row r="2699" s="6" customFormat="1"/>
    <row r="2700" s="6" customFormat="1"/>
    <row r="2701" s="6" customFormat="1"/>
    <row r="2702" s="6" customFormat="1"/>
    <row r="2703" s="6" customFormat="1"/>
    <row r="2704" s="6" customFormat="1"/>
    <row r="2705" s="6" customFormat="1"/>
    <row r="2706" s="6" customFormat="1"/>
    <row r="2707" s="6" customFormat="1"/>
    <row r="2708" s="6" customFormat="1"/>
    <row r="2709" s="6" customFormat="1"/>
    <row r="2710" s="6" customFormat="1"/>
    <row r="2711" s="6" customFormat="1"/>
    <row r="2712" s="6" customFormat="1"/>
    <row r="2713" s="6" customFormat="1"/>
    <row r="2714" s="6" customFormat="1"/>
    <row r="2715" s="6" customFormat="1"/>
    <row r="2716" s="6" customFormat="1"/>
    <row r="2717" s="6" customFormat="1"/>
    <row r="2718" s="6" customFormat="1"/>
    <row r="2719" s="6" customFormat="1"/>
    <row r="2720" s="6" customFormat="1"/>
    <row r="2721" s="6" customFormat="1"/>
    <row r="2722" s="6" customFormat="1"/>
    <row r="2723" s="6" customFormat="1"/>
    <row r="2724" s="6" customFormat="1"/>
    <row r="2725" s="6" customFormat="1"/>
    <row r="2726" s="6" customFormat="1"/>
    <row r="2727" s="6" customFormat="1"/>
    <row r="2728" s="6" customFormat="1"/>
    <row r="2729" s="6" customFormat="1"/>
    <row r="2730" s="6" customFormat="1"/>
    <row r="2731" s="6" customFormat="1"/>
    <row r="2732" s="6" customFormat="1"/>
    <row r="2733" s="6" customFormat="1"/>
    <row r="2734" s="6" customFormat="1"/>
    <row r="2735" s="6" customFormat="1"/>
    <row r="2736" s="6" customFormat="1"/>
    <row r="2737" s="6" customFormat="1"/>
    <row r="2738" s="6" customFormat="1"/>
    <row r="2739" s="6" customFormat="1"/>
    <row r="2740" s="6" customFormat="1"/>
    <row r="2741" s="6" customFormat="1"/>
    <row r="2742" s="6" customFormat="1"/>
    <row r="2743" s="6" customFormat="1"/>
    <row r="2744" s="6" customFormat="1"/>
    <row r="2745" s="6" customFormat="1"/>
    <row r="2746" s="6" customFormat="1"/>
    <row r="2747" s="6" customFormat="1"/>
    <row r="2748" s="6" customFormat="1"/>
    <row r="2749" s="6" customFormat="1"/>
    <row r="2750" s="6" customFormat="1"/>
    <row r="2751" s="6" customFormat="1"/>
    <row r="2752" s="6" customFormat="1"/>
    <row r="2753" s="6" customFormat="1"/>
    <row r="2754" s="6" customFormat="1"/>
    <row r="2755" s="6" customFormat="1"/>
    <row r="2756" s="6" customFormat="1"/>
    <row r="2757" s="6" customFormat="1"/>
    <row r="2758" s="6" customFormat="1"/>
    <row r="2759" s="6" customFormat="1"/>
    <row r="2760" s="6" customFormat="1"/>
    <row r="2761" s="6" customFormat="1"/>
    <row r="2762" s="6" customFormat="1"/>
    <row r="2763" s="6" customFormat="1"/>
    <row r="2764" s="6" customFormat="1"/>
    <row r="2765" s="6" customFormat="1"/>
    <row r="2766" s="6" customFormat="1"/>
    <row r="2767" s="6" customFormat="1"/>
    <row r="2768" s="6" customFormat="1"/>
    <row r="2769" s="6" customFormat="1"/>
    <row r="2770" s="6" customFormat="1"/>
    <row r="2771" s="6" customFormat="1"/>
    <row r="2772" s="6" customFormat="1"/>
    <row r="2773" s="6" customFormat="1"/>
    <row r="2774" s="6" customFormat="1"/>
    <row r="2775" s="6" customFormat="1"/>
    <row r="2776" s="6" customFormat="1"/>
    <row r="2777" s="6" customFormat="1"/>
    <row r="2778" s="6" customFormat="1"/>
    <row r="2779" s="6" customFormat="1"/>
    <row r="2780" s="6" customFormat="1"/>
    <row r="2781" s="6" customFormat="1"/>
    <row r="2782" s="6" customFormat="1"/>
    <row r="2783" s="6" customFormat="1"/>
    <row r="2784" s="6" customFormat="1"/>
    <row r="2785" s="6" customFormat="1"/>
    <row r="2786" s="6" customFormat="1"/>
    <row r="2787" s="6" customFormat="1"/>
    <row r="2788" s="6" customFormat="1"/>
    <row r="2789" s="6" customFormat="1"/>
    <row r="2790" s="6" customFormat="1"/>
    <row r="2791" s="6" customFormat="1"/>
    <row r="2792" s="6" customFormat="1"/>
    <row r="2793" s="6" customFormat="1"/>
    <row r="2794" s="6" customFormat="1"/>
    <row r="2795" s="6" customFormat="1"/>
    <row r="2796" s="6" customFormat="1"/>
    <row r="2797" s="6" customFormat="1"/>
    <row r="2798" s="6" customFormat="1"/>
    <row r="2799" s="6" customFormat="1"/>
    <row r="2800" s="6" customFormat="1"/>
    <row r="2801" s="6" customFormat="1"/>
    <row r="2802" s="6" customFormat="1"/>
    <row r="2803" s="6" customFormat="1"/>
    <row r="2804" s="6" customFormat="1"/>
    <row r="2805" s="6" customFormat="1"/>
    <row r="2806" s="6" customFormat="1"/>
    <row r="2807" s="6" customFormat="1"/>
    <row r="2808" s="6" customFormat="1"/>
    <row r="2809" s="6" customFormat="1"/>
    <row r="2810" s="6" customFormat="1"/>
    <row r="2811" s="6" customFormat="1"/>
    <row r="2812" s="6" customFormat="1"/>
    <row r="2813" s="6" customFormat="1"/>
    <row r="2814" s="6" customFormat="1"/>
    <row r="2815" s="6" customFormat="1"/>
    <row r="2816" s="6" customFormat="1"/>
    <row r="2817" s="6" customFormat="1"/>
    <row r="2818" s="6" customFormat="1"/>
    <row r="2819" s="6" customFormat="1"/>
    <row r="2820" s="6" customFormat="1"/>
    <row r="2821" s="6" customFormat="1"/>
    <row r="2822" s="6" customFormat="1"/>
    <row r="2823" s="6" customFormat="1"/>
    <row r="2824" s="6" customFormat="1"/>
    <row r="2825" s="6" customFormat="1"/>
    <row r="2826" s="6" customFormat="1"/>
    <row r="2827" s="6" customFormat="1"/>
    <row r="2828" s="6" customFormat="1"/>
    <row r="2829" s="6" customFormat="1"/>
    <row r="2830" s="6" customFormat="1"/>
    <row r="2831" s="6" customFormat="1"/>
    <row r="2832" s="6" customFormat="1"/>
    <row r="2833" s="6" customFormat="1"/>
    <row r="2834" s="6" customFormat="1"/>
    <row r="2835" s="6" customFormat="1"/>
    <row r="2836" s="6" customFormat="1"/>
    <row r="2837" s="6" customFormat="1"/>
    <row r="2838" s="6" customFormat="1"/>
    <row r="2839" s="6" customFormat="1"/>
    <row r="2840" s="6" customFormat="1"/>
    <row r="2841" s="6" customFormat="1"/>
    <row r="2842" s="6" customFormat="1"/>
    <row r="2843" s="6" customFormat="1"/>
    <row r="2844" s="6" customFormat="1"/>
    <row r="2845" s="6" customFormat="1"/>
    <row r="2846" s="6" customFormat="1"/>
    <row r="2847" s="6" customFormat="1"/>
    <row r="2848" s="6" customFormat="1"/>
    <row r="2849" s="6" customFormat="1"/>
    <row r="2850" s="6" customFormat="1"/>
    <row r="2851" s="6" customFormat="1"/>
    <row r="2852" s="6" customFormat="1"/>
    <row r="2853" s="6" customFormat="1"/>
    <row r="2854" s="6" customFormat="1"/>
    <row r="2855" s="6" customFormat="1"/>
    <row r="2856" s="6" customFormat="1"/>
    <row r="2857" s="6" customFormat="1"/>
    <row r="2858" s="6" customFormat="1"/>
    <row r="2859" s="6" customFormat="1"/>
    <row r="2860" s="6" customFormat="1"/>
    <row r="2861" s="6" customFormat="1"/>
    <row r="2862" s="6" customFormat="1"/>
    <row r="2863" s="6" customFormat="1"/>
    <row r="2864" s="6" customFormat="1"/>
    <row r="2865" s="6" customFormat="1"/>
    <row r="2866" s="6" customFormat="1"/>
    <row r="2867" s="6" customFormat="1"/>
    <row r="2868" s="6" customFormat="1"/>
    <row r="2869" s="6" customFormat="1"/>
    <row r="2870" s="6" customFormat="1"/>
    <row r="2871" s="6" customFormat="1"/>
    <row r="2872" s="6" customFormat="1"/>
    <row r="2873" s="6" customFormat="1"/>
    <row r="2874" s="6" customFormat="1"/>
    <row r="2875" s="6" customFormat="1"/>
    <row r="2876" s="6" customFormat="1"/>
    <row r="2877" s="6" customFormat="1"/>
    <row r="2878" s="6" customFormat="1"/>
    <row r="2879" s="6" customFormat="1"/>
    <row r="2880" s="6" customFormat="1"/>
    <row r="2881" s="6" customFormat="1"/>
    <row r="2882" s="6" customFormat="1"/>
    <row r="2883" s="6" customFormat="1"/>
    <row r="2884" s="6" customFormat="1"/>
    <row r="2885" s="6" customFormat="1"/>
    <row r="2886" s="6" customFormat="1"/>
    <row r="2887" s="6" customFormat="1"/>
    <row r="2888" s="6" customFormat="1"/>
    <row r="2889" s="6" customFormat="1"/>
    <row r="2890" s="6" customFormat="1"/>
    <row r="2891" s="6" customFormat="1"/>
    <row r="2892" s="6" customFormat="1"/>
    <row r="2893" s="6" customFormat="1"/>
    <row r="2894" s="6" customFormat="1"/>
    <row r="2895" s="6" customFormat="1"/>
    <row r="2896" s="6" customFormat="1"/>
    <row r="2897" s="6" customFormat="1"/>
    <row r="2898" s="6" customFormat="1"/>
    <row r="2899" s="6" customFormat="1"/>
    <row r="2900" s="6" customFormat="1"/>
    <row r="2901" s="6" customFormat="1"/>
    <row r="2902" s="6" customFormat="1"/>
    <row r="2903" s="6" customFormat="1"/>
    <row r="2904" s="6" customFormat="1"/>
    <row r="2905" s="6" customFormat="1"/>
    <row r="2906" s="6" customFormat="1"/>
    <row r="2907" s="6" customFormat="1"/>
    <row r="2908" s="6" customFormat="1"/>
    <row r="2909" s="6" customFormat="1"/>
    <row r="2910" s="6" customFormat="1"/>
    <row r="2911" s="6" customFormat="1"/>
    <row r="2912" s="6" customFormat="1"/>
    <row r="2913" s="6" customFormat="1"/>
    <row r="2914" s="6" customFormat="1"/>
    <row r="2915" s="6" customFormat="1"/>
    <row r="2916" s="6" customFormat="1"/>
    <row r="2917" s="6" customFormat="1"/>
    <row r="2918" s="6" customFormat="1"/>
    <row r="2919" s="6" customFormat="1"/>
    <row r="2920" s="6" customFormat="1"/>
    <row r="2921" s="6" customFormat="1"/>
    <row r="2922" s="6" customFormat="1"/>
    <row r="2923" s="6" customFormat="1"/>
    <row r="2924" s="6" customFormat="1"/>
    <row r="2925" s="6" customFormat="1"/>
    <row r="2926" s="6" customFormat="1"/>
    <row r="2927" s="6" customFormat="1"/>
    <row r="2928" s="6" customFormat="1"/>
    <row r="2929" s="6" customFormat="1"/>
    <row r="2930" s="6" customFormat="1"/>
    <row r="2931" s="6" customFormat="1"/>
    <row r="2932" s="6" customFormat="1"/>
    <row r="2933" s="6" customFormat="1"/>
    <row r="2934" s="6" customFormat="1"/>
    <row r="2935" s="6" customFormat="1"/>
    <row r="2936" s="6" customFormat="1"/>
    <row r="2937" s="6" customFormat="1"/>
    <row r="2938" s="6" customFormat="1"/>
    <row r="2939" s="6" customFormat="1"/>
    <row r="2940" s="6" customFormat="1"/>
    <row r="2941" s="6" customFormat="1"/>
    <row r="2942" s="6" customFormat="1"/>
    <row r="2943" s="6" customFormat="1"/>
    <row r="2944" s="6" customFormat="1"/>
    <row r="2945" s="6" customFormat="1"/>
    <row r="2946" s="6" customFormat="1"/>
    <row r="2947" s="6" customFormat="1"/>
    <row r="2948" s="6" customFormat="1"/>
    <row r="2949" s="6" customFormat="1"/>
    <row r="2950" s="6" customFormat="1"/>
    <row r="2951" s="6" customFormat="1"/>
    <row r="2952" s="6" customFormat="1"/>
    <row r="2953" s="6" customFormat="1"/>
    <row r="2954" s="6" customFormat="1"/>
    <row r="2955" s="6" customFormat="1"/>
    <row r="2956" s="6" customFormat="1"/>
    <row r="2957" s="6" customFormat="1"/>
    <row r="2958" s="6" customFormat="1"/>
    <row r="2959" s="6" customFormat="1"/>
    <row r="2960" s="6" customFormat="1"/>
    <row r="2961" s="6" customFormat="1"/>
    <row r="2962" s="6" customFormat="1"/>
    <row r="2963" s="6" customFormat="1"/>
    <row r="2964" s="6" customFormat="1"/>
    <row r="2965" s="6" customFormat="1"/>
    <row r="2966" s="6" customFormat="1"/>
    <row r="2967" s="6" customFormat="1"/>
    <row r="2968" s="6" customFormat="1"/>
    <row r="2969" s="6" customFormat="1"/>
    <row r="2970" s="6" customFormat="1"/>
    <row r="2971" s="6" customFormat="1"/>
    <row r="2972" s="6" customFormat="1"/>
    <row r="2973" s="6" customFormat="1"/>
    <row r="2974" s="6" customFormat="1"/>
    <row r="2975" s="6" customFormat="1"/>
    <row r="2976" s="6" customFormat="1"/>
    <row r="2977" s="6" customFormat="1"/>
    <row r="2978" s="6" customFormat="1"/>
    <row r="2979" s="6" customFormat="1"/>
    <row r="2980" s="6" customFormat="1"/>
    <row r="2981" s="6" customFormat="1"/>
    <row r="2982" s="6" customFormat="1"/>
    <row r="2983" s="6" customFormat="1"/>
    <row r="2984" s="6" customFormat="1"/>
    <row r="2985" s="6" customFormat="1"/>
    <row r="2986" s="6" customFormat="1"/>
    <row r="2987" s="6" customFormat="1"/>
    <row r="2988" s="6" customFormat="1"/>
    <row r="2989" s="6" customFormat="1"/>
    <row r="2990" s="6" customFormat="1"/>
    <row r="2991" s="6" customFormat="1"/>
    <row r="2992" s="6" customFormat="1"/>
    <row r="2993" s="6" customFormat="1"/>
    <row r="2994" s="6" customFormat="1"/>
    <row r="2995" s="6" customFormat="1"/>
    <row r="2996" s="6" customFormat="1"/>
    <row r="2997" s="6" customFormat="1"/>
    <row r="2998" s="6" customFormat="1"/>
    <row r="2999" s="6" customFormat="1"/>
    <row r="3000" s="6" customFormat="1"/>
    <row r="3001" s="6" customFormat="1"/>
    <row r="3002" s="6" customFormat="1"/>
    <row r="3003" s="6" customFormat="1"/>
    <row r="3004" s="6" customFormat="1"/>
    <row r="3005" s="6" customFormat="1"/>
    <row r="3006" s="6" customFormat="1"/>
    <row r="3007" s="6" customFormat="1"/>
    <row r="3008" s="6" customFormat="1"/>
    <row r="3009" s="6" customFormat="1"/>
    <row r="3010" s="6" customFormat="1"/>
    <row r="3011" s="6" customFormat="1"/>
    <row r="3012" s="6" customFormat="1"/>
    <row r="3013" s="6" customFormat="1"/>
    <row r="3014" s="6" customFormat="1"/>
    <row r="3015" s="6" customFormat="1"/>
    <row r="3016" s="6" customFormat="1"/>
    <row r="3017" s="6" customFormat="1"/>
    <row r="3018" s="6" customFormat="1"/>
    <row r="3019" s="6" customFormat="1"/>
    <row r="3020" s="6" customFormat="1"/>
    <row r="3021" s="6" customFormat="1"/>
    <row r="3022" s="6" customFormat="1"/>
    <row r="3023" s="6" customFormat="1"/>
    <row r="3024" s="6" customFormat="1"/>
    <row r="3025" s="6" customFormat="1"/>
    <row r="3026" s="6" customFormat="1"/>
    <row r="3027" s="6" customFormat="1"/>
    <row r="3028" s="6" customFormat="1"/>
    <row r="3029" s="6" customFormat="1"/>
    <row r="3030" s="6" customFormat="1"/>
    <row r="3031" s="6" customFormat="1"/>
    <row r="3032" s="6" customFormat="1"/>
    <row r="3033" s="6" customFormat="1"/>
    <row r="3034" s="6" customFormat="1"/>
    <row r="3035" s="6" customFormat="1"/>
    <row r="3036" s="6" customFormat="1"/>
    <row r="3037" s="6" customFormat="1"/>
    <row r="3038" s="6" customFormat="1"/>
    <row r="3039" s="6" customFormat="1"/>
    <row r="3040" s="6" customFormat="1"/>
    <row r="3041" s="6" customFormat="1"/>
    <row r="3042" s="6" customFormat="1"/>
    <row r="3043" s="6" customFormat="1"/>
    <row r="3044" s="6" customFormat="1"/>
    <row r="3045" s="6" customFormat="1"/>
    <row r="3046" s="6" customFormat="1"/>
    <row r="3047" s="6" customFormat="1"/>
    <row r="3048" s="6" customFormat="1"/>
    <row r="3049" s="6" customFormat="1"/>
    <row r="3050" s="6" customFormat="1"/>
    <row r="3051" s="6" customFormat="1"/>
    <row r="3052" s="6" customFormat="1"/>
    <row r="3053" s="6" customFormat="1"/>
    <row r="3054" s="6" customFormat="1"/>
    <row r="3055" s="6" customFormat="1"/>
    <row r="3056" s="6" customFormat="1"/>
    <row r="3057" s="6" customFormat="1"/>
    <row r="3058" s="6" customFormat="1"/>
    <row r="3059" s="6" customFormat="1"/>
    <row r="3060" s="6" customFormat="1"/>
    <row r="3061" s="6" customFormat="1"/>
    <row r="3062" s="6" customFormat="1"/>
    <row r="3063" s="6" customFormat="1"/>
    <row r="3064" s="6" customFormat="1"/>
    <row r="3065" s="6" customFormat="1"/>
    <row r="3066" s="6" customFormat="1"/>
    <row r="3067" s="6" customFormat="1"/>
    <row r="3068" s="6" customFormat="1"/>
    <row r="3069" s="6" customFormat="1"/>
    <row r="3070" s="6" customFormat="1"/>
    <row r="3071" s="6" customFormat="1"/>
    <row r="3072" s="6" customFormat="1"/>
    <row r="3073" s="6" customFormat="1"/>
    <row r="3074" s="6" customFormat="1"/>
    <row r="3075" s="6" customFormat="1"/>
    <row r="3076" s="6" customFormat="1"/>
    <row r="3077" s="6" customFormat="1"/>
    <row r="3078" s="6" customFormat="1"/>
    <row r="3079" s="6" customFormat="1"/>
    <row r="3080" s="6" customFormat="1"/>
    <row r="3081" s="6" customFormat="1"/>
    <row r="3082" s="6" customFormat="1"/>
    <row r="3083" s="6" customFormat="1"/>
    <row r="3084" s="6" customFormat="1"/>
    <row r="3085" s="6" customFormat="1"/>
    <row r="3086" s="6" customFormat="1"/>
    <row r="3087" s="6" customFormat="1"/>
    <row r="3088" s="6" customFormat="1"/>
    <row r="3089" s="6" customFormat="1"/>
    <row r="3090" s="6" customFormat="1"/>
    <row r="3091" s="6" customFormat="1"/>
    <row r="3092" s="6" customFormat="1"/>
    <row r="3093" s="6" customFormat="1"/>
    <row r="3094" s="6" customFormat="1"/>
    <row r="3095" s="6" customFormat="1"/>
    <row r="3096" s="6" customFormat="1"/>
    <row r="3097" s="6" customFormat="1"/>
    <row r="3098" s="6" customFormat="1"/>
    <row r="3099" s="6" customFormat="1"/>
    <row r="3100" s="6" customFormat="1"/>
    <row r="3101" s="6" customFormat="1"/>
    <row r="3102" s="6" customFormat="1"/>
    <row r="3103" s="6" customFormat="1"/>
    <row r="3104" s="6" customFormat="1"/>
    <row r="3105" s="6" customFormat="1"/>
    <row r="3106" s="6" customFormat="1"/>
    <row r="3107" s="6" customFormat="1"/>
    <row r="3108" s="6" customFormat="1"/>
    <row r="3109" s="6" customFormat="1"/>
    <row r="3110" s="6" customFormat="1"/>
    <row r="3111" s="6" customFormat="1"/>
    <row r="3112" s="6" customFormat="1"/>
    <row r="3113" s="6" customFormat="1"/>
    <row r="3114" s="6" customFormat="1"/>
    <row r="3115" s="6" customFormat="1"/>
    <row r="3116" s="6" customFormat="1"/>
    <row r="3117" s="6" customFormat="1"/>
    <row r="3118" s="6" customFormat="1"/>
    <row r="3119" s="6" customFormat="1"/>
    <row r="3120" s="6" customFormat="1"/>
    <row r="3121" s="6" customFormat="1"/>
    <row r="3122" s="6" customFormat="1"/>
    <row r="3123" s="6" customFormat="1"/>
    <row r="3124" s="6" customFormat="1"/>
    <row r="3125" s="6" customFormat="1"/>
    <row r="3126" s="6" customFormat="1"/>
    <row r="3127" s="6" customFormat="1"/>
    <row r="3128" s="6" customFormat="1"/>
    <row r="3129" s="6" customFormat="1"/>
    <row r="3130" s="6" customFormat="1"/>
    <row r="3131" s="6" customFormat="1"/>
    <row r="3132" s="6" customFormat="1"/>
    <row r="3133" s="6" customFormat="1"/>
    <row r="3134" s="6" customFormat="1"/>
    <row r="3135" s="6" customFormat="1"/>
    <row r="3136" s="6" customFormat="1"/>
    <row r="3137" s="6" customFormat="1"/>
    <row r="3138" s="6" customFormat="1"/>
    <row r="3139" s="6" customFormat="1"/>
    <row r="3140" s="6" customFormat="1"/>
    <row r="3141" s="6" customFormat="1"/>
    <row r="3142" s="6" customFormat="1"/>
    <row r="3143" s="6" customFormat="1"/>
    <row r="3144" s="6" customFormat="1"/>
    <row r="3145" s="6" customFormat="1"/>
    <row r="3146" s="6" customFormat="1"/>
    <row r="3147" s="6" customFormat="1"/>
    <row r="3148" s="6" customFormat="1"/>
    <row r="3149" s="6" customFormat="1"/>
    <row r="3150" s="6" customFormat="1"/>
    <row r="3151" s="6" customFormat="1"/>
    <row r="3152" s="6" customFormat="1"/>
    <row r="3153" s="6" customFormat="1"/>
    <row r="3154" s="6" customFormat="1"/>
    <row r="3155" s="6" customFormat="1"/>
    <row r="3156" s="6" customFormat="1"/>
    <row r="3157" s="6" customFormat="1"/>
    <row r="3158" s="6" customFormat="1"/>
    <row r="3159" s="6" customFormat="1"/>
    <row r="3160" s="6" customFormat="1"/>
    <row r="3161" s="6" customFormat="1"/>
    <row r="3162" s="6" customFormat="1"/>
    <row r="3163" s="6" customFormat="1"/>
    <row r="3164" s="6" customFormat="1"/>
    <row r="3165" s="6" customFormat="1"/>
    <row r="3166" s="6" customFormat="1"/>
    <row r="3167" s="6" customFormat="1"/>
    <row r="3168" s="6" customFormat="1"/>
    <row r="3169" s="6" customFormat="1"/>
    <row r="3170" s="6" customFormat="1"/>
    <row r="3171" s="6" customFormat="1"/>
    <row r="3172" s="6" customFormat="1"/>
    <row r="3173" s="6" customFormat="1"/>
    <row r="3174" s="6" customFormat="1"/>
    <row r="3175" s="6" customFormat="1"/>
    <row r="3176" s="6" customFormat="1"/>
    <row r="3177" s="6" customFormat="1"/>
    <row r="3178" s="6" customFormat="1"/>
    <row r="3179" s="6" customFormat="1"/>
    <row r="3180" s="6" customFormat="1"/>
    <row r="3181" s="6" customFormat="1"/>
    <row r="3182" s="6" customFormat="1"/>
    <row r="3183" s="6" customFormat="1"/>
    <row r="3184" s="6" customFormat="1"/>
    <row r="3185" s="6" customFormat="1"/>
    <row r="3186" s="6" customFormat="1"/>
    <row r="3187" s="6" customFormat="1"/>
    <row r="3188" s="6" customFormat="1"/>
    <row r="3189" s="6" customFormat="1"/>
    <row r="3190" s="6" customFormat="1"/>
    <row r="3191" s="6" customFormat="1"/>
    <row r="3192" s="6" customFormat="1"/>
    <row r="3193" s="6" customFormat="1"/>
    <row r="3194" s="6" customFormat="1"/>
    <row r="3195" s="6" customFormat="1"/>
    <row r="3196" s="6" customFormat="1"/>
    <row r="3197" s="6" customFormat="1"/>
    <row r="3198" s="6" customFormat="1"/>
    <row r="3199" s="6" customFormat="1"/>
    <row r="3200" s="6" customFormat="1"/>
    <row r="3201" s="6" customFormat="1"/>
    <row r="3202" s="6" customFormat="1"/>
    <row r="3203" s="6" customFormat="1"/>
    <row r="3204" s="6" customFormat="1"/>
    <row r="3205" s="6" customFormat="1"/>
    <row r="3206" s="6" customFormat="1"/>
    <row r="3207" s="6" customFormat="1"/>
    <row r="3208" s="6" customFormat="1"/>
    <row r="3209" s="6" customFormat="1"/>
    <row r="3210" s="6" customFormat="1"/>
    <row r="3211" s="6" customFormat="1"/>
    <row r="3212" s="6" customFormat="1"/>
    <row r="3213" s="6" customFormat="1"/>
    <row r="3214" s="6" customFormat="1"/>
    <row r="3215" s="6" customFormat="1"/>
    <row r="3216" s="6" customFormat="1"/>
    <row r="3217" s="6" customFormat="1"/>
    <row r="3218" s="6" customFormat="1"/>
    <row r="3219" s="6" customFormat="1"/>
    <row r="3220" s="6" customFormat="1"/>
    <row r="3221" s="6" customFormat="1"/>
    <row r="3222" s="6" customFormat="1"/>
    <row r="3223" s="6" customFormat="1"/>
    <row r="3224" s="6" customFormat="1"/>
    <row r="3225" s="6" customFormat="1"/>
    <row r="3226" s="6" customFormat="1"/>
    <row r="3227" s="6" customFormat="1"/>
    <row r="3228" s="6" customFormat="1"/>
    <row r="3229" s="6" customFormat="1"/>
    <row r="3230" s="6" customFormat="1"/>
    <row r="3231" s="6" customFormat="1"/>
    <row r="3232" s="6" customFormat="1"/>
    <row r="3233" s="6" customFormat="1"/>
    <row r="3234" s="6" customFormat="1"/>
    <row r="3235" s="6" customFormat="1"/>
    <row r="3236" s="6" customFormat="1"/>
    <row r="3237" s="6" customFormat="1"/>
    <row r="3238" s="6" customFormat="1"/>
    <row r="3239" s="6" customFormat="1"/>
    <row r="3240" s="6" customFormat="1"/>
    <row r="3241" s="6" customFormat="1"/>
    <row r="3242" s="6" customFormat="1"/>
    <row r="3243" s="6" customFormat="1"/>
    <row r="3244" s="6" customFormat="1"/>
    <row r="3245" s="6" customFormat="1"/>
    <row r="3246" s="6" customFormat="1"/>
    <row r="3247" s="6" customFormat="1"/>
    <row r="3248" s="6" customFormat="1"/>
    <row r="3249" s="6" customFormat="1"/>
    <row r="3250" s="6" customFormat="1"/>
    <row r="3251" s="6" customFormat="1"/>
    <row r="3252" s="6" customFormat="1"/>
    <row r="3253" s="6" customFormat="1"/>
    <row r="3254" s="6" customFormat="1"/>
    <row r="3255" s="6" customFormat="1"/>
    <row r="3256" s="6" customFormat="1"/>
    <row r="3257" s="6" customFormat="1"/>
    <row r="3258" s="6" customFormat="1"/>
    <row r="3259" s="6" customFormat="1"/>
    <row r="3260" s="6" customFormat="1"/>
    <row r="3261" s="6" customFormat="1"/>
    <row r="3262" s="6" customFormat="1"/>
    <row r="3263" s="6" customFormat="1"/>
    <row r="3264" s="6" customFormat="1"/>
    <row r="3265" s="6" customFormat="1"/>
    <row r="3266" s="6" customFormat="1"/>
    <row r="3267" s="6" customFormat="1"/>
    <row r="3268" s="6" customFormat="1"/>
    <row r="3269" s="6" customFormat="1"/>
    <row r="3270" s="6" customFormat="1"/>
    <row r="3271" s="6" customFormat="1"/>
    <row r="3272" s="6" customFormat="1"/>
    <row r="3273" s="6" customFormat="1"/>
    <row r="3274" s="6" customFormat="1"/>
    <row r="3275" s="6" customFormat="1"/>
    <row r="3276" s="6" customFormat="1"/>
    <row r="3277" s="6" customFormat="1"/>
    <row r="3278" s="6" customFormat="1"/>
    <row r="3279" s="6" customFormat="1"/>
    <row r="3280" s="6" customFormat="1"/>
    <row r="3281" s="6" customFormat="1"/>
    <row r="3282" s="6" customFormat="1"/>
    <row r="3283" s="6" customFormat="1"/>
    <row r="3284" s="6" customFormat="1"/>
    <row r="3285" s="6" customFormat="1"/>
    <row r="3286" s="6" customFormat="1"/>
    <row r="3287" s="6" customFormat="1"/>
    <row r="3288" s="6" customFormat="1"/>
    <row r="3289" s="6" customFormat="1"/>
    <row r="3290" s="6" customFormat="1"/>
    <row r="3291" s="6" customFormat="1"/>
    <row r="3292" s="6" customFormat="1"/>
    <row r="3293" s="6" customFormat="1"/>
    <row r="3294" s="6" customFormat="1"/>
    <row r="3295" s="6" customFormat="1"/>
    <row r="3296" s="6" customFormat="1"/>
    <row r="3297" s="6" customFormat="1"/>
    <row r="3298" s="6" customFormat="1"/>
    <row r="3299" s="6" customFormat="1"/>
    <row r="3300" s="6" customFormat="1"/>
    <row r="3301" s="6" customFormat="1"/>
    <row r="3302" s="6" customFormat="1"/>
    <row r="3303" s="6" customFormat="1"/>
    <row r="3304" s="6" customFormat="1"/>
    <row r="3305" s="6" customFormat="1"/>
    <row r="3306" s="6" customFormat="1"/>
    <row r="3307" s="6" customFormat="1"/>
    <row r="3308" s="6" customFormat="1"/>
    <row r="3309" s="6" customFormat="1"/>
    <row r="3310" s="6" customFormat="1"/>
    <row r="3311" s="6" customFormat="1"/>
    <row r="3312" s="6" customFormat="1"/>
    <row r="3313" s="6" customFormat="1"/>
    <row r="3314" s="6" customFormat="1"/>
    <row r="3315" s="6" customFormat="1"/>
    <row r="3316" s="6" customFormat="1"/>
    <row r="3317" s="6" customFormat="1"/>
    <row r="3318" s="6" customFormat="1"/>
    <row r="3319" s="6" customFormat="1"/>
    <row r="3320" s="6" customFormat="1"/>
    <row r="3321" s="6" customFormat="1"/>
    <row r="3322" s="6" customFormat="1"/>
    <row r="3323" s="6" customFormat="1"/>
    <row r="3324" s="6" customFormat="1"/>
    <row r="3325" s="6" customFormat="1"/>
    <row r="3326" s="6" customFormat="1"/>
    <row r="3327" s="6" customFormat="1"/>
    <row r="3328" s="6" customFormat="1"/>
    <row r="3329" s="6" customFormat="1"/>
    <row r="3330" s="6" customFormat="1"/>
    <row r="3331" s="6" customFormat="1"/>
    <row r="3332" s="6" customFormat="1"/>
    <row r="3333" s="6" customFormat="1"/>
    <row r="3334" s="6" customFormat="1"/>
    <row r="3335" s="6" customFormat="1"/>
    <row r="3336" s="6" customFormat="1"/>
    <row r="3337" s="6" customFormat="1"/>
    <row r="3338" s="6" customFormat="1"/>
    <row r="3339" s="6" customFormat="1"/>
    <row r="3340" s="6" customFormat="1"/>
    <row r="3341" s="6" customFormat="1"/>
    <row r="3342" s="6" customFormat="1"/>
    <row r="3343" s="6" customFormat="1"/>
    <row r="3344" s="6" customFormat="1"/>
    <row r="3345" s="6" customFormat="1"/>
    <row r="3346" s="6" customFormat="1"/>
    <row r="3347" s="6" customFormat="1"/>
    <row r="3348" s="6" customFormat="1"/>
    <row r="3349" s="6" customFormat="1"/>
    <row r="3350" s="6" customFormat="1"/>
    <row r="3351" s="6" customFormat="1"/>
    <row r="3352" s="6" customFormat="1"/>
    <row r="3353" s="6" customFormat="1"/>
    <row r="3354" s="6" customFormat="1"/>
    <row r="3355" s="6" customFormat="1"/>
    <row r="3356" s="6" customFormat="1"/>
    <row r="3357" s="6" customFormat="1"/>
    <row r="3358" s="6" customFormat="1"/>
    <row r="3359" s="6" customFormat="1"/>
    <row r="3360" s="6" customFormat="1"/>
    <row r="3361" s="6" customFormat="1"/>
    <row r="3362" s="6" customFormat="1"/>
    <row r="3363" s="6" customFormat="1"/>
    <row r="3364" s="6" customFormat="1"/>
    <row r="3365" s="6" customFormat="1"/>
    <row r="3366" s="6" customFormat="1"/>
    <row r="3367" s="6" customFormat="1"/>
    <row r="3368" s="6" customFormat="1"/>
    <row r="3369" s="6" customFormat="1"/>
    <row r="3370" s="6" customFormat="1"/>
    <row r="3371" s="6" customFormat="1"/>
    <row r="3372" s="6" customFormat="1"/>
    <row r="3373" s="6" customFormat="1"/>
    <row r="3374" s="6" customFormat="1"/>
    <row r="3375" s="6" customFormat="1"/>
    <row r="3376" s="6" customFormat="1"/>
    <row r="3377" s="6" customFormat="1"/>
    <row r="3378" s="6" customFormat="1"/>
    <row r="3379" s="6" customFormat="1"/>
    <row r="3380" s="6" customFormat="1"/>
    <row r="3381" s="6" customFormat="1"/>
    <row r="3382" s="6" customFormat="1"/>
    <row r="3383" s="6" customFormat="1"/>
    <row r="3384" s="6" customFormat="1"/>
    <row r="3385" s="6" customFormat="1"/>
    <row r="3386" s="6" customFormat="1"/>
    <row r="3387" s="6" customFormat="1"/>
    <row r="3388" s="6" customFormat="1"/>
    <row r="3389" s="6" customFormat="1"/>
    <row r="3390" s="6" customFormat="1"/>
    <row r="3391" s="6" customFormat="1"/>
    <row r="3392" s="6" customFormat="1"/>
    <row r="3393" s="6" customFormat="1"/>
    <row r="3394" s="6" customFormat="1"/>
    <row r="3395" s="6" customFormat="1"/>
    <row r="3396" s="6" customFormat="1"/>
    <row r="3397" s="6" customFormat="1"/>
    <row r="3398" s="6" customFormat="1"/>
    <row r="3399" s="6" customFormat="1"/>
    <row r="3400" s="6" customFormat="1"/>
    <row r="3401" s="6" customFormat="1"/>
    <row r="3402" s="6" customFormat="1"/>
    <row r="3403" s="6" customFormat="1"/>
    <row r="3404" s="6" customFormat="1"/>
    <row r="3405" s="6" customFormat="1"/>
    <row r="3406" s="6" customFormat="1"/>
    <row r="3407" s="6" customFormat="1"/>
    <row r="3408" s="6" customFormat="1"/>
    <row r="3409" s="6" customFormat="1"/>
    <row r="3410" s="6" customFormat="1"/>
    <row r="3411" s="6" customFormat="1"/>
    <row r="3412" s="6" customFormat="1"/>
    <row r="3413" s="6" customFormat="1"/>
    <row r="3414" s="6" customFormat="1"/>
    <row r="3415" s="6" customFormat="1"/>
    <row r="3416" s="6" customFormat="1"/>
    <row r="3417" s="6" customFormat="1"/>
    <row r="3418" s="6" customFormat="1"/>
    <row r="3419" s="6" customFormat="1"/>
    <row r="3420" s="6" customFormat="1"/>
    <row r="3421" s="6" customFormat="1"/>
    <row r="3422" s="6" customFormat="1"/>
    <row r="3423" s="6" customFormat="1"/>
    <row r="3424" s="6" customFormat="1"/>
    <row r="3425" s="6" customFormat="1"/>
    <row r="3426" s="6" customFormat="1"/>
    <row r="3427" s="6" customFormat="1"/>
    <row r="3428" s="6" customFormat="1"/>
    <row r="3429" s="6" customFormat="1"/>
    <row r="3430" s="6" customFormat="1"/>
    <row r="3431" s="6" customFormat="1"/>
    <row r="3432" s="6" customFormat="1"/>
    <row r="3433" s="6" customFormat="1"/>
    <row r="3434" s="6" customFormat="1"/>
    <row r="3435" s="6" customFormat="1"/>
    <row r="3436" s="6" customFormat="1"/>
    <row r="3437" s="6" customFormat="1"/>
    <row r="3438" s="6" customFormat="1"/>
    <row r="3439" s="6" customFormat="1"/>
    <row r="3440" s="6" customFormat="1"/>
    <row r="3441" s="6" customFormat="1"/>
    <row r="3442" s="6" customFormat="1"/>
    <row r="3443" s="6" customFormat="1"/>
    <row r="3444" s="6" customFormat="1"/>
    <row r="3445" s="6" customFormat="1"/>
    <row r="3446" s="6" customFormat="1"/>
    <row r="3447" s="6" customFormat="1"/>
    <row r="3448" s="6" customFormat="1"/>
    <row r="3449" s="6" customFormat="1"/>
    <row r="3450" s="6" customFormat="1"/>
    <row r="3451" s="6" customFormat="1"/>
    <row r="3452" s="6" customFormat="1"/>
    <row r="3453" s="6" customFormat="1"/>
    <row r="3454" s="6" customFormat="1"/>
    <row r="3455" s="6" customFormat="1"/>
    <row r="3456" s="6" customFormat="1"/>
    <row r="3457" s="6" customFormat="1"/>
    <row r="3458" s="6" customFormat="1"/>
    <row r="3459" s="6" customFormat="1"/>
    <row r="3460" s="6" customFormat="1"/>
    <row r="3461" s="6" customFormat="1"/>
    <row r="3462" s="6" customFormat="1"/>
    <row r="3463" s="6" customFormat="1"/>
    <row r="3464" s="6" customFormat="1"/>
    <row r="3465" s="6" customFormat="1"/>
    <row r="3466" s="6" customFormat="1"/>
    <row r="3467" s="6" customFormat="1"/>
    <row r="3468" s="6" customFormat="1"/>
    <row r="3469" s="6" customFormat="1"/>
    <row r="3470" s="6" customFormat="1"/>
    <row r="3471" s="6" customFormat="1"/>
    <row r="3472" s="6" customFormat="1"/>
    <row r="3473" s="6" customFormat="1"/>
    <row r="3474" s="6" customFormat="1"/>
    <row r="3475" s="6" customFormat="1"/>
    <row r="3476" s="6" customFormat="1"/>
    <row r="3477" s="6" customFormat="1"/>
    <row r="3478" s="6" customFormat="1"/>
    <row r="3479" s="6" customFormat="1"/>
    <row r="3480" s="6" customFormat="1"/>
    <row r="3481" s="6" customFormat="1"/>
    <row r="3482" s="6" customFormat="1"/>
    <row r="3483" s="6" customFormat="1"/>
    <row r="3484" s="6" customFormat="1"/>
    <row r="3485" s="6" customFormat="1"/>
    <row r="3486" s="6" customFormat="1"/>
    <row r="3487" s="6" customFormat="1"/>
    <row r="3488" s="6" customFormat="1"/>
    <row r="3489" s="6" customFormat="1"/>
    <row r="3490" s="6" customFormat="1"/>
    <row r="3491" s="6" customFormat="1"/>
    <row r="3492" s="6" customFormat="1"/>
    <row r="3493" s="6" customFormat="1"/>
    <row r="3494" s="6" customFormat="1"/>
    <row r="3495" s="6" customFormat="1"/>
    <row r="3496" s="6" customFormat="1"/>
    <row r="3497" s="6" customFormat="1"/>
    <row r="3498" s="6" customFormat="1"/>
    <row r="3499" s="6" customFormat="1"/>
    <row r="3500" s="6" customFormat="1"/>
    <row r="3501" s="6" customFormat="1"/>
    <row r="3502" s="6" customFormat="1"/>
    <row r="3503" s="6" customFormat="1"/>
    <row r="3504" s="6" customFormat="1"/>
    <row r="3505" s="6" customFormat="1"/>
    <row r="3506" s="6" customFormat="1"/>
    <row r="3507" s="6" customFormat="1"/>
    <row r="3508" s="6" customFormat="1"/>
    <row r="3509" s="6" customFormat="1"/>
    <row r="3510" s="6" customFormat="1"/>
    <row r="3511" s="6" customFormat="1"/>
    <row r="3512" s="6" customFormat="1"/>
    <row r="3513" s="6" customFormat="1"/>
    <row r="3514" s="6" customFormat="1"/>
    <row r="3515" s="6" customFormat="1"/>
    <row r="3516" s="6" customFormat="1"/>
    <row r="3517" s="6" customFormat="1"/>
    <row r="3518" s="6" customFormat="1"/>
    <row r="3519" s="6" customFormat="1"/>
    <row r="3520" s="6" customFormat="1"/>
    <row r="3521" s="6" customFormat="1"/>
    <row r="3522" s="6" customFormat="1"/>
    <row r="3523" s="6" customFormat="1"/>
    <row r="3524" s="6" customFormat="1"/>
    <row r="3525" s="6" customFormat="1"/>
    <row r="3526" s="6" customFormat="1"/>
    <row r="3527" s="6" customFormat="1"/>
    <row r="3528" s="6" customFormat="1"/>
    <row r="3529" s="6" customFormat="1"/>
    <row r="3530" s="6" customFormat="1"/>
    <row r="3531" s="6" customFormat="1"/>
    <row r="3532" s="6" customFormat="1"/>
    <row r="3533" s="6" customFormat="1"/>
    <row r="3534" s="6" customFormat="1"/>
    <row r="3535" s="6" customFormat="1"/>
    <row r="3536" s="6" customFormat="1"/>
    <row r="3537" s="6" customFormat="1"/>
    <row r="3538" s="6" customFormat="1"/>
    <row r="3539" s="6" customFormat="1"/>
    <row r="3540" s="6" customFormat="1"/>
    <row r="3541" s="6" customFormat="1"/>
    <row r="3542" s="6" customFormat="1"/>
    <row r="3543" s="6" customFormat="1"/>
    <row r="3544" s="6" customFormat="1"/>
    <row r="3545" s="6" customFormat="1"/>
    <row r="3546" s="6" customFormat="1"/>
    <row r="3547" s="6" customFormat="1"/>
    <row r="3548" s="6" customFormat="1"/>
    <row r="3549" s="6" customFormat="1"/>
    <row r="3550" s="6" customFormat="1"/>
    <row r="3551" s="6" customFormat="1"/>
    <row r="3552" s="6" customFormat="1"/>
    <row r="3553" s="6" customFormat="1"/>
    <row r="3554" s="6" customFormat="1"/>
    <row r="3555" s="6" customFormat="1"/>
    <row r="3556" s="6" customFormat="1"/>
    <row r="3557" s="6" customFormat="1"/>
    <row r="3558" s="6" customFormat="1"/>
    <row r="3559" s="6" customFormat="1"/>
    <row r="3560" s="6" customFormat="1"/>
    <row r="3561" s="6" customFormat="1"/>
    <row r="3562" s="6" customFormat="1"/>
    <row r="3563" s="6" customFormat="1"/>
    <row r="3564" s="6" customFormat="1"/>
    <row r="3565" s="6" customFormat="1"/>
    <row r="3566" s="6" customFormat="1"/>
    <row r="3567" s="6" customFormat="1"/>
    <row r="3568" s="6" customFormat="1"/>
    <row r="3569" s="6" customFormat="1"/>
    <row r="3570" s="6" customFormat="1"/>
    <row r="3571" s="6" customFormat="1"/>
    <row r="3572" s="6" customFormat="1"/>
    <row r="3573" s="6" customFormat="1"/>
    <row r="3574" s="6" customFormat="1"/>
    <row r="3575" s="6" customFormat="1"/>
    <row r="3576" s="6" customFormat="1"/>
    <row r="3577" s="6" customFormat="1"/>
    <row r="3578" s="6" customFormat="1"/>
    <row r="3579" s="6" customFormat="1"/>
    <row r="3580" s="6" customFormat="1"/>
    <row r="3581" s="6" customFormat="1"/>
    <row r="3582" s="6" customFormat="1"/>
    <row r="3583" s="6" customFormat="1"/>
    <row r="3584" s="6" customFormat="1"/>
    <row r="3585" spans="7:7" s="6" customFormat="1"/>
    <row r="3586" spans="7:7" s="6" customFormat="1"/>
    <row r="3587" spans="7:7" s="6" customFormat="1"/>
    <row r="3588" spans="7:7" s="6" customFormat="1"/>
    <row r="3589" spans="7:7" s="6" customFormat="1"/>
    <row r="3590" spans="7:7" s="6" customFormat="1"/>
    <row r="3591" spans="7:7" s="6" customFormat="1"/>
    <row r="3592" spans="7:7" s="6" customFormat="1"/>
    <row r="3593" spans="7:7" s="6" customFormat="1"/>
    <row r="3594" spans="7:7" s="6" customFormat="1"/>
    <row r="3595" spans="7:7" s="6" customFormat="1"/>
    <row r="3596" spans="7:7" s="6" customFormat="1"/>
    <row r="3597" spans="7:7" s="6" customFormat="1"/>
    <row r="3598" spans="7:7" s="6" customFormat="1"/>
    <row r="3599" spans="7:7" s="6" customFormat="1"/>
    <row r="3600" spans="7:7" s="6" customFormat="1">
      <c r="G3600" s="32"/>
    </row>
    <row r="3601" spans="7:8" s="6" customFormat="1">
      <c r="G3601" s="32"/>
    </row>
    <row r="3602" spans="7:8" s="6" customFormat="1">
      <c r="G3602" s="32"/>
      <c r="H3602" s="32"/>
    </row>
    <row r="3603" spans="7:8" s="6" customFormat="1">
      <c r="G3603" s="32"/>
      <c r="H3603" s="32"/>
    </row>
    <row r="3604" spans="7:8" s="6" customFormat="1">
      <c r="G3604" s="32"/>
      <c r="H3604" s="32"/>
    </row>
    <row r="3605" spans="7:8" s="6" customFormat="1">
      <c r="G3605" s="32"/>
      <c r="H3605" s="32"/>
    </row>
    <row r="3606" spans="7:8" s="6" customFormat="1">
      <c r="G3606" s="32"/>
      <c r="H3606" s="32"/>
    </row>
    <row r="3607" spans="7:8" s="6" customFormat="1">
      <c r="G3607" s="32"/>
      <c r="H3607" s="32"/>
    </row>
    <row r="3608" spans="7:8" s="6" customFormat="1">
      <c r="G3608" s="32"/>
      <c r="H3608" s="32"/>
    </row>
    <row r="3609" spans="7:8" s="6" customFormat="1">
      <c r="G3609" s="32"/>
      <c r="H3609" s="32"/>
    </row>
    <row r="3610" spans="7:8" s="6" customFormat="1">
      <c r="G3610" s="32"/>
      <c r="H3610" s="32"/>
    </row>
    <row r="3611" spans="7:8" s="6" customFormat="1">
      <c r="G3611" s="32"/>
      <c r="H3611" s="32"/>
    </row>
    <row r="3612" spans="7:8" s="6" customFormat="1">
      <c r="G3612" s="32"/>
      <c r="H3612" s="32"/>
    </row>
    <row r="3613" spans="7:8" s="6" customFormat="1">
      <c r="G3613" s="32"/>
      <c r="H3613" s="32"/>
    </row>
    <row r="3614" spans="7:8" s="6" customFormat="1">
      <c r="G3614" s="32"/>
      <c r="H3614" s="32"/>
    </row>
    <row r="3615" spans="7:8" s="6" customFormat="1">
      <c r="G3615" s="32"/>
      <c r="H3615" s="32"/>
    </row>
    <row r="3616" spans="7:8" s="6" customFormat="1">
      <c r="G3616" s="32"/>
      <c r="H3616" s="32"/>
    </row>
    <row r="3617" spans="7:8" s="6" customFormat="1">
      <c r="G3617" s="32"/>
      <c r="H3617" s="32"/>
    </row>
    <row r="3618" spans="7:8" s="6" customFormat="1">
      <c r="G3618" s="32"/>
      <c r="H3618" s="32"/>
    </row>
    <row r="3619" spans="7:8" s="6" customFormat="1">
      <c r="G3619" s="32"/>
      <c r="H3619" s="32"/>
    </row>
    <row r="3620" spans="7:8" s="6" customFormat="1">
      <c r="G3620" s="32"/>
      <c r="H3620" s="32"/>
    </row>
    <row r="3621" spans="7:8" s="6" customFormat="1">
      <c r="G3621" s="32"/>
      <c r="H3621" s="32"/>
    </row>
    <row r="3622" spans="7:8" s="6" customFormat="1">
      <c r="G3622" s="32"/>
      <c r="H3622" s="32"/>
    </row>
    <row r="3623" spans="7:8" s="6" customFormat="1">
      <c r="G3623" s="32"/>
      <c r="H3623" s="32"/>
    </row>
    <row r="3624" spans="7:8" s="6" customFormat="1">
      <c r="G3624" s="32"/>
      <c r="H3624" s="32"/>
    </row>
    <row r="3625" spans="7:8" s="6" customFormat="1">
      <c r="G3625" s="32"/>
      <c r="H3625" s="32"/>
    </row>
    <row r="3626" spans="7:8" s="6" customFormat="1">
      <c r="G3626" s="32"/>
      <c r="H3626" s="32"/>
    </row>
    <row r="3627" spans="7:8" s="6" customFormat="1">
      <c r="G3627" s="32"/>
      <c r="H3627" s="32"/>
    </row>
    <row r="3628" spans="7:8" s="6" customFormat="1">
      <c r="G3628" s="32"/>
      <c r="H3628" s="32"/>
    </row>
    <row r="3629" spans="7:8" s="6" customFormat="1">
      <c r="G3629" s="32"/>
      <c r="H3629" s="32"/>
    </row>
    <row r="3630" spans="7:8" s="6" customFormat="1">
      <c r="G3630" s="32"/>
      <c r="H3630" s="32"/>
    </row>
    <row r="3631" spans="7:8" s="6" customFormat="1">
      <c r="G3631" s="32"/>
      <c r="H3631" s="32"/>
    </row>
    <row r="3632" spans="7:8" s="6" customFormat="1">
      <c r="G3632" s="32"/>
      <c r="H3632" s="32"/>
    </row>
    <row r="3633" spans="7:8" s="6" customFormat="1">
      <c r="G3633" s="32"/>
      <c r="H3633" s="32"/>
    </row>
    <row r="3634" spans="7:8" s="6" customFormat="1">
      <c r="G3634" s="32"/>
      <c r="H3634" s="32"/>
    </row>
    <row r="3635" spans="7:8" s="6" customFormat="1">
      <c r="G3635" s="32"/>
      <c r="H3635" s="32"/>
    </row>
    <row r="3636" spans="7:8" s="6" customFormat="1">
      <c r="G3636" s="32"/>
      <c r="H3636" s="32"/>
    </row>
    <row r="3637" spans="7:8" s="6" customFormat="1">
      <c r="G3637" s="32"/>
      <c r="H3637" s="32"/>
    </row>
    <row r="3638" spans="7:8" s="6" customFormat="1">
      <c r="G3638" s="32"/>
      <c r="H3638" s="32"/>
    </row>
    <row r="3639" spans="7:8" s="6" customFormat="1">
      <c r="G3639" s="32"/>
      <c r="H3639" s="32"/>
    </row>
    <row r="3640" spans="7:8" s="6" customFormat="1">
      <c r="G3640" s="32"/>
      <c r="H3640" s="32"/>
    </row>
    <row r="3641" spans="7:8" s="6" customFormat="1">
      <c r="G3641" s="32"/>
      <c r="H3641" s="32"/>
    </row>
    <row r="3642" spans="7:8" s="6" customFormat="1">
      <c r="G3642" s="32"/>
      <c r="H3642" s="32"/>
    </row>
    <row r="3643" spans="7:8" s="6" customFormat="1">
      <c r="G3643" s="32"/>
      <c r="H3643" s="32"/>
    </row>
    <row r="3644" spans="7:8" s="6" customFormat="1">
      <c r="G3644" s="32"/>
      <c r="H3644" s="32"/>
    </row>
    <row r="3645" spans="7:8" s="6" customFormat="1">
      <c r="G3645" s="32"/>
      <c r="H3645" s="32"/>
    </row>
    <row r="3646" spans="7:8" s="6" customFormat="1">
      <c r="G3646" s="32"/>
      <c r="H3646" s="32"/>
    </row>
    <row r="3647" spans="7:8" s="6" customFormat="1">
      <c r="G3647" s="32"/>
      <c r="H3647" s="32"/>
    </row>
    <row r="3648" spans="7:8" s="6" customFormat="1">
      <c r="G3648" s="32"/>
      <c r="H3648" s="32"/>
    </row>
    <row r="3649" spans="7:8" s="6" customFormat="1">
      <c r="G3649" s="32"/>
      <c r="H3649" s="32"/>
    </row>
    <row r="3650" spans="7:8" s="6" customFormat="1">
      <c r="G3650" s="32"/>
      <c r="H3650" s="32"/>
    </row>
    <row r="3651" spans="7:8" s="6" customFormat="1">
      <c r="G3651" s="32"/>
      <c r="H3651" s="32"/>
    </row>
    <row r="3652" spans="7:8" s="6" customFormat="1">
      <c r="G3652" s="32"/>
      <c r="H3652" s="32"/>
    </row>
    <row r="3653" spans="7:8" s="6" customFormat="1">
      <c r="G3653" s="32"/>
      <c r="H3653" s="32"/>
    </row>
    <row r="3654" spans="7:8" s="6" customFormat="1">
      <c r="G3654" s="32"/>
      <c r="H3654" s="32"/>
    </row>
    <row r="3655" spans="7:8" s="6" customFormat="1">
      <c r="G3655" s="32"/>
      <c r="H3655" s="32"/>
    </row>
    <row r="3656" spans="7:8" s="6" customFormat="1">
      <c r="G3656" s="32"/>
      <c r="H3656" s="32"/>
    </row>
    <row r="3657" spans="7:8" s="6" customFormat="1">
      <c r="G3657" s="32"/>
      <c r="H3657" s="32"/>
    </row>
    <row r="3658" spans="7:8" s="6" customFormat="1">
      <c r="G3658" s="32"/>
      <c r="H3658" s="32"/>
    </row>
    <row r="3659" spans="7:8" s="6" customFormat="1">
      <c r="G3659" s="32"/>
      <c r="H3659" s="32"/>
    </row>
    <row r="3660" spans="7:8" s="6" customFormat="1">
      <c r="G3660" s="32"/>
      <c r="H3660" s="32"/>
    </row>
    <row r="3661" spans="7:8" s="6" customFormat="1">
      <c r="G3661" s="32"/>
      <c r="H3661" s="32"/>
    </row>
    <row r="3662" spans="7:8" s="6" customFormat="1">
      <c r="G3662" s="32"/>
      <c r="H3662" s="32"/>
    </row>
    <row r="3663" spans="7:8" s="6" customFormat="1">
      <c r="G3663" s="32"/>
      <c r="H3663" s="32"/>
    </row>
    <row r="3664" spans="7:8" s="6" customFormat="1">
      <c r="G3664" s="32"/>
      <c r="H3664" s="32"/>
    </row>
    <row r="3665" spans="7:8" s="6" customFormat="1">
      <c r="G3665" s="32"/>
      <c r="H3665" s="32"/>
    </row>
    <row r="3666" spans="7:8" s="6" customFormat="1">
      <c r="G3666" s="32"/>
      <c r="H3666" s="32"/>
    </row>
    <row r="3667" spans="7:8" s="6" customFormat="1">
      <c r="G3667" s="32"/>
      <c r="H3667" s="32"/>
    </row>
    <row r="3668" spans="7:8" s="6" customFormat="1">
      <c r="G3668" s="32"/>
      <c r="H3668" s="32"/>
    </row>
    <row r="3669" spans="7:8" s="6" customFormat="1">
      <c r="G3669" s="32"/>
      <c r="H3669" s="32"/>
    </row>
    <row r="3670" spans="7:8" s="6" customFormat="1">
      <c r="G3670" s="32"/>
      <c r="H3670" s="32"/>
    </row>
    <row r="3671" spans="7:8" s="6" customFormat="1">
      <c r="G3671" s="32"/>
      <c r="H3671" s="32"/>
    </row>
    <row r="3672" spans="7:8" s="6" customFormat="1">
      <c r="G3672" s="32"/>
      <c r="H3672" s="32"/>
    </row>
    <row r="3673" spans="7:8" s="6" customFormat="1">
      <c r="G3673" s="32"/>
      <c r="H3673" s="32"/>
    </row>
    <row r="3674" spans="7:8" s="6" customFormat="1">
      <c r="G3674" s="32"/>
      <c r="H3674" s="32"/>
    </row>
    <row r="3675" spans="7:8" s="6" customFormat="1">
      <c r="G3675" s="32"/>
      <c r="H3675" s="32"/>
    </row>
    <row r="3676" spans="7:8" s="6" customFormat="1">
      <c r="G3676" s="32"/>
      <c r="H3676" s="32"/>
    </row>
    <row r="3677" spans="7:8" s="6" customFormat="1">
      <c r="G3677" s="32"/>
      <c r="H3677" s="32"/>
    </row>
    <row r="3678" spans="7:8" s="6" customFormat="1">
      <c r="G3678" s="32"/>
      <c r="H3678" s="32"/>
    </row>
    <row r="3679" spans="7:8" s="6" customFormat="1">
      <c r="G3679" s="32"/>
      <c r="H3679" s="32"/>
    </row>
    <row r="3680" spans="7:8" s="6" customFormat="1">
      <c r="G3680" s="32"/>
      <c r="H3680" s="32"/>
    </row>
    <row r="3681" spans="7:8" s="6" customFormat="1">
      <c r="G3681" s="32"/>
      <c r="H3681" s="32"/>
    </row>
    <row r="3682" spans="7:8" s="6" customFormat="1">
      <c r="G3682" s="32"/>
      <c r="H3682" s="32"/>
    </row>
    <row r="3683" spans="7:8" s="6" customFormat="1">
      <c r="G3683" s="32"/>
      <c r="H3683" s="32"/>
    </row>
    <row r="3684" spans="7:8" s="6" customFormat="1">
      <c r="G3684" s="32"/>
      <c r="H3684" s="32"/>
    </row>
    <row r="3685" spans="7:8" s="6" customFormat="1">
      <c r="G3685" s="32"/>
      <c r="H3685" s="32"/>
    </row>
    <row r="3686" spans="7:8" s="6" customFormat="1">
      <c r="G3686" s="32"/>
      <c r="H3686" s="32"/>
    </row>
    <row r="3687" spans="7:8" s="6" customFormat="1">
      <c r="G3687" s="32"/>
      <c r="H3687" s="32"/>
    </row>
    <row r="3688" spans="7:8" s="6" customFormat="1">
      <c r="G3688" s="32"/>
      <c r="H3688" s="32"/>
    </row>
    <row r="3689" spans="7:8" s="6" customFormat="1">
      <c r="G3689" s="32"/>
      <c r="H3689" s="32"/>
    </row>
    <row r="3690" spans="7:8" s="6" customFormat="1">
      <c r="G3690" s="32"/>
      <c r="H3690" s="32"/>
    </row>
    <row r="3691" spans="7:8" s="6" customFormat="1">
      <c r="G3691" s="32"/>
      <c r="H3691" s="32"/>
    </row>
    <row r="3692" spans="7:8" s="6" customFormat="1">
      <c r="G3692" s="32"/>
      <c r="H3692" s="32"/>
    </row>
    <row r="3693" spans="7:8" s="6" customFormat="1">
      <c r="G3693" s="32"/>
      <c r="H3693" s="32"/>
    </row>
    <row r="3694" spans="7:8" s="6" customFormat="1">
      <c r="G3694" s="32"/>
      <c r="H3694" s="32"/>
    </row>
    <row r="3695" spans="7:8" s="6" customFormat="1">
      <c r="G3695" s="32"/>
      <c r="H3695" s="32"/>
    </row>
    <row r="3696" spans="7:8" s="6" customFormat="1">
      <c r="G3696" s="32"/>
      <c r="H3696" s="32"/>
    </row>
    <row r="3697" spans="7:8" s="6" customFormat="1">
      <c r="G3697" s="32"/>
      <c r="H3697" s="32"/>
    </row>
    <row r="3698" spans="7:8" s="6" customFormat="1">
      <c r="G3698" s="32"/>
      <c r="H3698" s="32"/>
    </row>
    <row r="3699" spans="7:8" s="6" customFormat="1">
      <c r="G3699" s="32"/>
      <c r="H3699" s="32"/>
    </row>
    <row r="3700" spans="7:8" s="6" customFormat="1">
      <c r="G3700" s="32"/>
      <c r="H3700" s="32"/>
    </row>
    <row r="3701" spans="7:8" s="6" customFormat="1">
      <c r="G3701" s="32"/>
      <c r="H3701" s="32"/>
    </row>
    <row r="3702" spans="7:8" s="6" customFormat="1">
      <c r="G3702" s="32"/>
      <c r="H3702" s="32"/>
    </row>
    <row r="3703" spans="7:8" s="6" customFormat="1">
      <c r="G3703" s="32"/>
      <c r="H3703" s="32"/>
    </row>
    <row r="3704" spans="7:8" s="6" customFormat="1">
      <c r="G3704" s="32"/>
      <c r="H3704" s="32"/>
    </row>
    <row r="3705" spans="7:8" s="6" customFormat="1">
      <c r="G3705" s="32"/>
      <c r="H3705" s="32"/>
    </row>
    <row r="3706" spans="7:8" s="6" customFormat="1">
      <c r="G3706" s="32"/>
      <c r="H3706" s="32"/>
    </row>
    <row r="3707" spans="7:8" s="6" customFormat="1">
      <c r="G3707" s="32"/>
      <c r="H3707" s="32"/>
    </row>
    <row r="3708" spans="7:8" s="6" customFormat="1">
      <c r="G3708" s="32"/>
      <c r="H3708" s="32"/>
    </row>
    <row r="3709" spans="7:8" s="6" customFormat="1">
      <c r="G3709" s="32"/>
      <c r="H3709" s="32"/>
    </row>
    <row r="3710" spans="7:8" s="6" customFormat="1">
      <c r="G3710" s="32"/>
      <c r="H3710" s="32"/>
    </row>
    <row r="3711" spans="7:8" s="6" customFormat="1">
      <c r="G3711" s="32"/>
      <c r="H3711" s="32"/>
    </row>
    <row r="3712" spans="7:8" s="6" customFormat="1">
      <c r="G3712" s="32"/>
      <c r="H3712" s="32"/>
    </row>
    <row r="3713" spans="7:8" s="6" customFormat="1">
      <c r="G3713" s="32"/>
      <c r="H3713" s="32"/>
    </row>
    <row r="3714" spans="7:8" s="6" customFormat="1">
      <c r="G3714" s="32"/>
      <c r="H3714" s="32"/>
    </row>
    <row r="3715" spans="7:8" s="6" customFormat="1">
      <c r="G3715" s="32"/>
      <c r="H3715" s="32"/>
    </row>
    <row r="3716" spans="7:8" s="6" customFormat="1">
      <c r="G3716" s="32"/>
      <c r="H3716" s="32"/>
    </row>
    <row r="3717" spans="7:8" s="6" customFormat="1">
      <c r="G3717" s="32"/>
      <c r="H3717" s="32"/>
    </row>
    <row r="3718" spans="7:8" s="6" customFormat="1">
      <c r="G3718" s="32"/>
      <c r="H3718" s="32"/>
    </row>
    <row r="3719" spans="7:8" s="6" customFormat="1">
      <c r="G3719" s="32"/>
      <c r="H3719" s="32"/>
    </row>
    <row r="3720" spans="7:8" s="6" customFormat="1">
      <c r="G3720" s="32"/>
      <c r="H3720" s="32"/>
    </row>
    <row r="3721" spans="7:8" s="6" customFormat="1">
      <c r="G3721" s="32"/>
      <c r="H3721" s="32"/>
    </row>
    <row r="3722" spans="7:8" s="6" customFormat="1">
      <c r="G3722" s="32"/>
      <c r="H3722" s="32"/>
    </row>
    <row r="3723" spans="7:8" s="6" customFormat="1">
      <c r="G3723" s="32"/>
      <c r="H3723" s="32"/>
    </row>
    <row r="3724" spans="7:8" s="6" customFormat="1">
      <c r="G3724" s="32"/>
      <c r="H3724" s="32"/>
    </row>
    <row r="3725" spans="7:8" s="6" customFormat="1">
      <c r="G3725" s="32"/>
      <c r="H3725" s="32"/>
    </row>
    <row r="3726" spans="7:8" s="6" customFormat="1">
      <c r="G3726" s="32"/>
      <c r="H3726" s="32"/>
    </row>
    <row r="3727" spans="7:8" s="6" customFormat="1">
      <c r="G3727" s="32"/>
      <c r="H3727" s="32"/>
    </row>
    <row r="3728" spans="7:8" s="6" customFormat="1">
      <c r="G3728" s="32"/>
      <c r="H3728" s="32"/>
    </row>
    <row r="3729" spans="7:8" s="6" customFormat="1">
      <c r="G3729" s="32"/>
      <c r="H3729" s="32"/>
    </row>
    <row r="3730" spans="7:8" s="6" customFormat="1">
      <c r="G3730" s="32"/>
      <c r="H3730" s="32"/>
    </row>
    <row r="3731" spans="7:8" s="6" customFormat="1">
      <c r="G3731" s="32"/>
      <c r="H3731" s="32"/>
    </row>
    <row r="3732" spans="7:8" s="6" customFormat="1">
      <c r="G3732" s="32"/>
      <c r="H3732" s="32"/>
    </row>
    <row r="3733" spans="7:8" s="6" customFormat="1">
      <c r="G3733" s="32"/>
      <c r="H3733" s="32"/>
    </row>
    <row r="3734" spans="7:8" s="6" customFormat="1">
      <c r="G3734" s="32"/>
      <c r="H3734" s="32"/>
    </row>
    <row r="3735" spans="7:8" s="6" customFormat="1">
      <c r="G3735" s="32"/>
      <c r="H3735" s="32"/>
    </row>
    <row r="3736" spans="7:8" s="6" customFormat="1">
      <c r="G3736" s="32"/>
      <c r="H3736" s="32"/>
    </row>
    <row r="3737" spans="7:8" s="6" customFormat="1">
      <c r="G3737" s="32"/>
      <c r="H3737" s="32"/>
    </row>
    <row r="3738" spans="7:8" s="6" customFormat="1">
      <c r="G3738" s="32"/>
      <c r="H3738" s="32"/>
    </row>
    <row r="3739" spans="7:8" s="6" customFormat="1">
      <c r="G3739" s="32"/>
      <c r="H3739" s="32"/>
    </row>
    <row r="3740" spans="7:8" s="6" customFormat="1">
      <c r="G3740" s="32"/>
      <c r="H3740" s="32"/>
    </row>
    <row r="3741" spans="7:8" s="6" customFormat="1">
      <c r="G3741" s="32"/>
      <c r="H3741" s="32"/>
    </row>
    <row r="3742" spans="7:8" s="6" customFormat="1">
      <c r="G3742" s="32"/>
      <c r="H3742" s="32"/>
    </row>
    <row r="3743" spans="7:8" s="6" customFormat="1">
      <c r="G3743" s="32"/>
      <c r="H3743" s="32"/>
    </row>
    <row r="3744" spans="7:8" s="6" customFormat="1">
      <c r="G3744" s="32"/>
      <c r="H3744" s="32"/>
    </row>
    <row r="3745" spans="7:8" s="6" customFormat="1">
      <c r="G3745" s="32"/>
      <c r="H3745" s="32"/>
    </row>
    <row r="3746" spans="7:8" s="6" customFormat="1">
      <c r="G3746" s="32"/>
      <c r="H3746" s="32"/>
    </row>
    <row r="3747" spans="7:8" s="6" customFormat="1">
      <c r="G3747" s="32"/>
      <c r="H3747" s="32"/>
    </row>
    <row r="3748" spans="7:8" s="6" customFormat="1">
      <c r="G3748" s="32"/>
      <c r="H3748" s="32"/>
    </row>
    <row r="3749" spans="7:8" s="6" customFormat="1">
      <c r="G3749" s="32"/>
      <c r="H3749" s="32"/>
    </row>
    <row r="3750" spans="7:8" s="6" customFormat="1">
      <c r="G3750" s="32"/>
      <c r="H3750" s="32"/>
    </row>
    <row r="3751" spans="7:8" s="6" customFormat="1">
      <c r="G3751" s="32"/>
      <c r="H3751" s="32"/>
    </row>
    <row r="3752" spans="7:8" s="6" customFormat="1">
      <c r="G3752" s="32"/>
      <c r="H3752" s="32"/>
    </row>
    <row r="3753" spans="7:8" s="6" customFormat="1">
      <c r="G3753" s="32"/>
      <c r="H3753" s="32"/>
    </row>
    <row r="3754" spans="7:8" s="6" customFormat="1">
      <c r="G3754" s="32"/>
      <c r="H3754" s="32"/>
    </row>
    <row r="3755" spans="7:8" s="6" customFormat="1">
      <c r="G3755" s="32"/>
      <c r="H3755" s="32"/>
    </row>
    <row r="3756" spans="7:8" s="6" customFormat="1">
      <c r="G3756" s="32"/>
      <c r="H3756" s="32"/>
    </row>
    <row r="3757" spans="7:8" s="6" customFormat="1">
      <c r="G3757" s="32"/>
      <c r="H3757" s="32"/>
    </row>
    <row r="3758" spans="7:8" s="6" customFormat="1">
      <c r="G3758" s="32"/>
      <c r="H3758" s="32"/>
    </row>
    <row r="3759" spans="7:8" s="6" customFormat="1">
      <c r="G3759" s="32"/>
      <c r="H3759" s="32"/>
    </row>
    <row r="3760" spans="7:8" s="6" customFormat="1">
      <c r="G3760" s="32"/>
      <c r="H3760" s="32"/>
    </row>
    <row r="3761" spans="7:8" s="6" customFormat="1">
      <c r="G3761" s="32"/>
      <c r="H3761" s="32"/>
    </row>
    <row r="3762" spans="7:8" s="6" customFormat="1">
      <c r="G3762" s="32"/>
      <c r="H3762" s="32"/>
    </row>
    <row r="3763" spans="7:8" s="6" customFormat="1">
      <c r="G3763" s="32"/>
      <c r="H3763" s="32"/>
    </row>
    <row r="3764" spans="7:8" s="6" customFormat="1">
      <c r="G3764" s="32"/>
      <c r="H3764" s="32"/>
    </row>
    <row r="3765" spans="7:8" s="6" customFormat="1">
      <c r="G3765" s="32"/>
      <c r="H3765" s="32"/>
    </row>
    <row r="3766" spans="7:8" s="6" customFormat="1">
      <c r="G3766" s="32"/>
      <c r="H3766" s="32"/>
    </row>
    <row r="3767" spans="7:8" s="6" customFormat="1">
      <c r="G3767" s="32"/>
      <c r="H3767" s="32"/>
    </row>
    <row r="3768" spans="7:8" s="6" customFormat="1">
      <c r="G3768" s="32"/>
      <c r="H3768" s="32"/>
    </row>
    <row r="3769" spans="7:8" s="6" customFormat="1">
      <c r="G3769" s="32"/>
      <c r="H3769" s="32"/>
    </row>
    <row r="3770" spans="7:8" s="6" customFormat="1">
      <c r="G3770" s="32"/>
      <c r="H3770" s="32"/>
    </row>
    <row r="3771" spans="7:8" s="6" customFormat="1">
      <c r="G3771" s="32"/>
      <c r="H3771" s="32"/>
    </row>
    <row r="3772" spans="7:8" s="6" customFormat="1">
      <c r="G3772" s="32"/>
      <c r="H3772" s="32"/>
    </row>
    <row r="3773" spans="7:8" s="6" customFormat="1">
      <c r="G3773" s="32"/>
      <c r="H3773" s="32"/>
    </row>
    <row r="3774" spans="7:8" s="6" customFormat="1">
      <c r="G3774" s="32"/>
      <c r="H3774" s="32"/>
    </row>
    <row r="3775" spans="7:8" s="6" customFormat="1">
      <c r="G3775" s="32"/>
      <c r="H3775" s="32"/>
    </row>
    <row r="3776" spans="7:8" s="6" customFormat="1">
      <c r="G3776" s="32"/>
      <c r="H3776" s="32"/>
    </row>
    <row r="3777" spans="7:8" s="6" customFormat="1">
      <c r="G3777" s="32"/>
      <c r="H3777" s="32"/>
    </row>
    <row r="3778" spans="7:8" s="6" customFormat="1">
      <c r="G3778" s="32"/>
      <c r="H3778" s="32"/>
    </row>
    <row r="3779" spans="7:8" s="6" customFormat="1">
      <c r="G3779" s="32"/>
      <c r="H3779" s="32"/>
    </row>
    <row r="3780" spans="7:8" s="6" customFormat="1">
      <c r="G3780" s="32"/>
      <c r="H3780" s="32"/>
    </row>
    <row r="3781" spans="7:8" s="6" customFormat="1">
      <c r="G3781" s="32"/>
      <c r="H3781" s="32"/>
    </row>
    <row r="3782" spans="7:8" s="6" customFormat="1">
      <c r="G3782" s="32"/>
      <c r="H3782" s="32"/>
    </row>
    <row r="3783" spans="7:8" s="6" customFormat="1">
      <c r="G3783" s="32"/>
      <c r="H3783" s="32"/>
    </row>
    <row r="3784" spans="7:8" s="6" customFormat="1">
      <c r="G3784" s="32"/>
      <c r="H3784" s="32"/>
    </row>
    <row r="3785" spans="7:8" s="6" customFormat="1">
      <c r="G3785" s="32"/>
      <c r="H3785" s="32"/>
    </row>
    <row r="3786" spans="7:8" s="6" customFormat="1">
      <c r="G3786" s="32"/>
      <c r="H3786" s="32"/>
    </row>
    <row r="3787" spans="7:8" s="6" customFormat="1">
      <c r="G3787" s="32"/>
      <c r="H3787" s="32"/>
    </row>
    <row r="3788" spans="7:8" s="6" customFormat="1">
      <c r="G3788" s="32"/>
      <c r="H3788" s="32"/>
    </row>
    <row r="3789" spans="7:8" s="6" customFormat="1">
      <c r="G3789" s="32"/>
      <c r="H3789" s="32"/>
    </row>
    <row r="3790" spans="7:8" s="6" customFormat="1">
      <c r="G3790" s="32"/>
      <c r="H3790" s="32"/>
    </row>
    <row r="3791" spans="7:8" s="6" customFormat="1">
      <c r="G3791" s="32"/>
      <c r="H3791" s="32"/>
    </row>
    <row r="3792" spans="7:8" s="6" customFormat="1">
      <c r="G3792" s="32"/>
      <c r="H3792" s="32"/>
    </row>
    <row r="3793" spans="7:8" s="6" customFormat="1">
      <c r="G3793" s="32"/>
      <c r="H3793" s="32"/>
    </row>
    <row r="3794" spans="7:8" s="6" customFormat="1">
      <c r="G3794" s="32"/>
      <c r="H3794" s="32"/>
    </row>
    <row r="3795" spans="7:8" s="6" customFormat="1">
      <c r="G3795" s="32"/>
      <c r="H3795" s="32"/>
    </row>
    <row r="3796" spans="7:8" s="6" customFormat="1">
      <c r="G3796" s="32"/>
      <c r="H3796" s="32"/>
    </row>
    <row r="3797" spans="7:8" s="6" customFormat="1">
      <c r="G3797" s="32"/>
      <c r="H3797" s="32"/>
    </row>
    <row r="3798" spans="7:8" s="6" customFormat="1">
      <c r="G3798" s="32"/>
      <c r="H3798" s="32"/>
    </row>
    <row r="3799" spans="7:8" s="6" customFormat="1">
      <c r="G3799" s="32"/>
      <c r="H3799" s="32"/>
    </row>
    <row r="3800" spans="7:8" s="6" customFormat="1">
      <c r="G3800" s="32"/>
      <c r="H3800" s="32"/>
    </row>
    <row r="3801" spans="7:8" s="6" customFormat="1">
      <c r="G3801" s="32"/>
      <c r="H3801" s="32"/>
    </row>
    <row r="3802" spans="7:8" s="6" customFormat="1">
      <c r="G3802" s="32"/>
      <c r="H3802" s="32"/>
    </row>
    <row r="3803" spans="7:8" s="6" customFormat="1">
      <c r="G3803" s="32"/>
      <c r="H3803" s="32"/>
    </row>
    <row r="3804" spans="7:8" s="6" customFormat="1">
      <c r="G3804" s="32"/>
      <c r="H3804" s="32"/>
    </row>
    <row r="3805" spans="7:8" s="6" customFormat="1">
      <c r="G3805" s="32"/>
      <c r="H3805" s="32"/>
    </row>
    <row r="3806" spans="7:8" s="6" customFormat="1">
      <c r="G3806" s="32"/>
      <c r="H3806" s="32"/>
    </row>
    <row r="3807" spans="7:8" s="6" customFormat="1">
      <c r="G3807" s="32"/>
      <c r="H3807" s="32"/>
    </row>
    <row r="3808" spans="7:8" s="6" customFormat="1">
      <c r="G3808" s="32"/>
      <c r="H3808" s="32"/>
    </row>
    <row r="3809" spans="7:8" s="6" customFormat="1">
      <c r="G3809" s="32"/>
      <c r="H3809" s="32"/>
    </row>
    <row r="3810" spans="7:8" s="6" customFormat="1">
      <c r="G3810" s="32"/>
      <c r="H3810" s="32"/>
    </row>
    <row r="3811" spans="7:8" s="6" customFormat="1">
      <c r="G3811" s="32"/>
      <c r="H3811" s="32"/>
    </row>
    <row r="3812" spans="7:8" s="6" customFormat="1">
      <c r="G3812" s="32"/>
      <c r="H3812" s="32"/>
    </row>
    <row r="3813" spans="7:8" s="6" customFormat="1">
      <c r="G3813" s="32"/>
      <c r="H3813" s="32"/>
    </row>
    <row r="3814" spans="7:8" s="6" customFormat="1">
      <c r="G3814" s="32"/>
      <c r="H3814" s="32"/>
    </row>
    <row r="3815" spans="7:8" s="6" customFormat="1">
      <c r="G3815" s="32"/>
      <c r="H3815" s="32"/>
    </row>
    <row r="3816" spans="7:8" s="6" customFormat="1">
      <c r="G3816" s="32"/>
      <c r="H3816" s="32"/>
    </row>
    <row r="3817" spans="7:8" s="6" customFormat="1">
      <c r="G3817" s="32"/>
      <c r="H3817" s="32"/>
    </row>
    <row r="3818" spans="7:8" s="6" customFormat="1">
      <c r="G3818" s="32"/>
      <c r="H3818" s="32"/>
    </row>
    <row r="3819" spans="7:8" s="6" customFormat="1">
      <c r="G3819" s="32"/>
      <c r="H3819" s="32"/>
    </row>
    <row r="3820" spans="7:8" s="6" customFormat="1">
      <c r="G3820" s="32"/>
      <c r="H3820" s="32"/>
    </row>
    <row r="3821" spans="7:8" s="6" customFormat="1">
      <c r="G3821" s="32"/>
      <c r="H3821" s="32"/>
    </row>
    <row r="3822" spans="7:8" s="6" customFormat="1">
      <c r="G3822" s="32"/>
      <c r="H3822" s="32"/>
    </row>
    <row r="3823" spans="7:8" s="6" customFormat="1">
      <c r="G3823" s="32"/>
      <c r="H3823" s="32"/>
    </row>
    <row r="3824" spans="7:8" s="6" customFormat="1">
      <c r="G3824" s="32"/>
      <c r="H3824" s="32"/>
    </row>
    <row r="3825" spans="7:8" s="6" customFormat="1">
      <c r="G3825" s="32"/>
      <c r="H3825" s="32"/>
    </row>
    <row r="3826" spans="7:8" s="6" customFormat="1">
      <c r="G3826" s="32"/>
      <c r="H3826" s="32"/>
    </row>
    <row r="3827" spans="7:8" s="6" customFormat="1">
      <c r="G3827" s="32"/>
      <c r="H3827" s="32"/>
    </row>
    <row r="3828" spans="7:8" s="6" customFormat="1">
      <c r="G3828" s="32"/>
      <c r="H3828" s="32"/>
    </row>
    <row r="3829" spans="7:8" s="6" customFormat="1">
      <c r="G3829" s="32"/>
      <c r="H3829" s="32"/>
    </row>
    <row r="3830" spans="7:8" s="6" customFormat="1">
      <c r="G3830" s="32"/>
      <c r="H3830" s="32"/>
    </row>
    <row r="3831" spans="7:8" s="6" customFormat="1">
      <c r="G3831" s="32"/>
      <c r="H3831" s="32"/>
    </row>
    <row r="3832" spans="7:8" s="6" customFormat="1">
      <c r="G3832" s="32"/>
      <c r="H3832" s="32"/>
    </row>
    <row r="3833" spans="7:8" s="6" customFormat="1">
      <c r="G3833" s="32"/>
      <c r="H3833" s="32"/>
    </row>
    <row r="3834" spans="7:8" s="6" customFormat="1">
      <c r="G3834" s="32"/>
      <c r="H3834" s="32"/>
    </row>
    <row r="3835" spans="7:8" s="6" customFormat="1">
      <c r="G3835" s="32"/>
      <c r="H3835" s="32"/>
    </row>
    <row r="3836" spans="7:8" s="6" customFormat="1">
      <c r="G3836" s="32"/>
      <c r="H3836" s="32"/>
    </row>
    <row r="3837" spans="7:8" s="6" customFormat="1">
      <c r="G3837" s="32"/>
      <c r="H3837" s="32"/>
    </row>
    <row r="3838" spans="7:8" s="6" customFormat="1">
      <c r="G3838" s="32"/>
      <c r="H3838" s="32"/>
    </row>
    <row r="3839" spans="7:8" s="6" customFormat="1">
      <c r="G3839" s="32"/>
      <c r="H3839" s="32"/>
    </row>
    <row r="3840" spans="7:8" s="6" customFormat="1">
      <c r="G3840" s="32"/>
      <c r="H3840" s="32"/>
    </row>
    <row r="3841" spans="7:8" s="6" customFormat="1">
      <c r="G3841" s="32"/>
      <c r="H3841" s="32"/>
    </row>
    <row r="3842" spans="7:8" s="6" customFormat="1">
      <c r="G3842" s="32"/>
      <c r="H3842" s="32"/>
    </row>
    <row r="3843" spans="7:8" s="6" customFormat="1">
      <c r="G3843" s="32"/>
      <c r="H3843" s="32"/>
    </row>
    <row r="3844" spans="7:8" s="6" customFormat="1">
      <c r="G3844" s="32"/>
      <c r="H3844" s="32"/>
    </row>
    <row r="3845" spans="7:8" s="6" customFormat="1">
      <c r="G3845" s="32"/>
      <c r="H3845" s="32"/>
    </row>
    <row r="3846" spans="7:8" s="6" customFormat="1">
      <c r="G3846" s="32"/>
      <c r="H3846" s="32"/>
    </row>
    <row r="3847" spans="7:8" s="6" customFormat="1">
      <c r="G3847" s="32"/>
      <c r="H3847" s="32"/>
    </row>
    <row r="3848" spans="7:8" s="6" customFormat="1">
      <c r="G3848" s="32"/>
      <c r="H3848" s="32"/>
    </row>
    <row r="3849" spans="7:8" s="6" customFormat="1">
      <c r="G3849" s="32"/>
      <c r="H3849" s="32"/>
    </row>
    <row r="3850" spans="7:8" s="6" customFormat="1">
      <c r="G3850" s="32"/>
      <c r="H3850" s="32"/>
    </row>
    <row r="3851" spans="7:8" s="6" customFormat="1">
      <c r="G3851" s="32"/>
      <c r="H3851" s="32"/>
    </row>
    <row r="3852" spans="7:8" s="6" customFormat="1">
      <c r="G3852" s="32"/>
      <c r="H3852" s="32"/>
    </row>
    <row r="3853" spans="7:8" s="6" customFormat="1">
      <c r="G3853" s="32"/>
      <c r="H3853" s="32"/>
    </row>
    <row r="3854" spans="7:8" s="6" customFormat="1">
      <c r="G3854" s="32"/>
      <c r="H3854" s="32"/>
    </row>
    <row r="3855" spans="7:8" s="6" customFormat="1">
      <c r="G3855" s="32"/>
      <c r="H3855" s="32"/>
    </row>
    <row r="3856" spans="7:8" s="6" customFormat="1">
      <c r="G3856" s="32"/>
      <c r="H3856" s="32"/>
    </row>
    <row r="3857" spans="7:8" s="6" customFormat="1">
      <c r="G3857" s="32"/>
      <c r="H3857" s="32"/>
    </row>
    <row r="3858" spans="7:8" s="6" customFormat="1">
      <c r="G3858" s="32"/>
      <c r="H3858" s="32"/>
    </row>
    <row r="3859" spans="7:8" s="6" customFormat="1">
      <c r="G3859" s="32"/>
      <c r="H3859" s="32"/>
    </row>
    <row r="3860" spans="7:8" s="6" customFormat="1">
      <c r="G3860" s="32"/>
      <c r="H3860" s="32"/>
    </row>
    <row r="3861" spans="7:8" s="6" customFormat="1">
      <c r="G3861" s="32"/>
      <c r="H3861" s="32"/>
    </row>
    <row r="3862" spans="7:8" s="6" customFormat="1">
      <c r="G3862" s="32"/>
      <c r="H3862" s="32"/>
    </row>
    <row r="3863" spans="7:8" s="6" customFormat="1">
      <c r="G3863" s="32"/>
      <c r="H3863" s="32"/>
    </row>
    <row r="3864" spans="7:8" s="6" customFormat="1">
      <c r="G3864" s="32"/>
      <c r="H3864" s="32"/>
    </row>
    <row r="3865" spans="7:8" s="6" customFormat="1">
      <c r="G3865" s="32"/>
      <c r="H3865" s="32"/>
    </row>
    <row r="3866" spans="7:8" s="6" customFormat="1">
      <c r="G3866" s="32"/>
      <c r="H3866" s="32"/>
    </row>
    <row r="3867" spans="7:8" s="6" customFormat="1">
      <c r="G3867" s="32"/>
      <c r="H3867" s="32"/>
    </row>
    <row r="3868" spans="7:8" s="6" customFormat="1">
      <c r="G3868" s="32"/>
      <c r="H3868" s="32"/>
    </row>
    <row r="3869" spans="7:8" s="6" customFormat="1">
      <c r="G3869" s="32"/>
      <c r="H3869" s="32"/>
    </row>
    <row r="3870" spans="7:8" s="6" customFormat="1">
      <c r="G3870" s="32"/>
      <c r="H3870" s="32"/>
    </row>
    <row r="3871" spans="7:8" s="6" customFormat="1">
      <c r="G3871" s="32"/>
      <c r="H3871" s="32"/>
    </row>
    <row r="3872" spans="7:8" s="6" customFormat="1">
      <c r="G3872" s="32"/>
      <c r="H3872" s="32"/>
    </row>
    <row r="3873" spans="7:8" s="6" customFormat="1">
      <c r="G3873" s="32"/>
      <c r="H3873" s="32"/>
    </row>
    <row r="3874" spans="7:8" s="6" customFormat="1">
      <c r="G3874" s="32"/>
      <c r="H3874" s="32"/>
    </row>
    <row r="3875" spans="7:8" s="6" customFormat="1">
      <c r="G3875" s="32"/>
      <c r="H3875" s="32"/>
    </row>
    <row r="3876" spans="7:8" s="6" customFormat="1">
      <c r="G3876" s="32"/>
      <c r="H3876" s="32"/>
    </row>
    <row r="3877" spans="7:8" s="6" customFormat="1">
      <c r="G3877" s="32"/>
      <c r="H3877" s="32"/>
    </row>
    <row r="3878" spans="7:8" s="6" customFormat="1">
      <c r="G3878" s="32"/>
      <c r="H3878" s="32"/>
    </row>
    <row r="3879" spans="7:8" s="6" customFormat="1">
      <c r="G3879" s="32"/>
      <c r="H3879" s="32"/>
    </row>
    <row r="3880" spans="7:8" s="6" customFormat="1">
      <c r="G3880" s="32"/>
      <c r="H3880" s="32"/>
    </row>
    <row r="3881" spans="7:8" s="6" customFormat="1">
      <c r="G3881" s="32"/>
      <c r="H3881" s="32"/>
    </row>
    <row r="3882" spans="7:8" s="6" customFormat="1">
      <c r="G3882" s="32"/>
      <c r="H3882" s="32"/>
    </row>
    <row r="3883" spans="7:8" s="6" customFormat="1">
      <c r="G3883" s="32"/>
      <c r="H3883" s="32"/>
    </row>
    <row r="3884" spans="7:8" s="6" customFormat="1">
      <c r="G3884" s="32"/>
      <c r="H3884" s="32"/>
    </row>
    <row r="3885" spans="7:8" s="6" customFormat="1">
      <c r="G3885" s="32"/>
      <c r="H3885" s="32"/>
    </row>
    <row r="3886" spans="7:8" s="6" customFormat="1">
      <c r="G3886" s="32"/>
      <c r="H3886" s="32"/>
    </row>
    <row r="3887" spans="7:8" s="6" customFormat="1">
      <c r="G3887" s="32"/>
      <c r="H3887" s="32"/>
    </row>
    <row r="3888" spans="7:8" s="6" customFormat="1">
      <c r="G3888" s="32"/>
      <c r="H3888" s="32"/>
    </row>
    <row r="3889" spans="7:8" s="6" customFormat="1">
      <c r="G3889" s="32"/>
      <c r="H3889" s="32"/>
    </row>
    <row r="3890" spans="7:8" s="6" customFormat="1">
      <c r="G3890" s="32"/>
      <c r="H3890" s="32"/>
    </row>
    <row r="3891" spans="7:8" s="6" customFormat="1">
      <c r="G3891" s="32"/>
      <c r="H3891" s="32"/>
    </row>
    <row r="3892" spans="7:8" s="6" customFormat="1">
      <c r="G3892" s="32"/>
      <c r="H3892" s="32"/>
    </row>
    <row r="3893" spans="7:8" s="6" customFormat="1">
      <c r="G3893" s="32"/>
      <c r="H3893" s="32"/>
    </row>
    <row r="3894" spans="7:8" s="6" customFormat="1">
      <c r="G3894" s="32"/>
      <c r="H3894" s="32"/>
    </row>
    <row r="3895" spans="7:8" s="6" customFormat="1">
      <c r="G3895" s="32"/>
      <c r="H3895" s="32"/>
    </row>
    <row r="3896" spans="7:8" s="6" customFormat="1">
      <c r="G3896" s="32"/>
      <c r="H3896" s="32"/>
    </row>
    <row r="3897" spans="7:8" s="6" customFormat="1">
      <c r="G3897" s="32"/>
      <c r="H3897" s="32"/>
    </row>
    <row r="3898" spans="7:8" s="6" customFormat="1">
      <c r="G3898" s="32"/>
      <c r="H3898" s="32"/>
    </row>
    <row r="3899" spans="7:8" s="6" customFormat="1">
      <c r="G3899" s="32"/>
      <c r="H3899" s="32"/>
    </row>
    <row r="3900" spans="7:8" s="6" customFormat="1">
      <c r="G3900" s="32"/>
      <c r="H3900" s="32"/>
    </row>
    <row r="3901" spans="7:8" s="6" customFormat="1">
      <c r="G3901" s="32"/>
      <c r="H3901" s="32"/>
    </row>
    <row r="3902" spans="7:8" s="6" customFormat="1">
      <c r="G3902" s="32"/>
      <c r="H3902" s="32"/>
    </row>
    <row r="3903" spans="7:8" s="6" customFormat="1">
      <c r="G3903" s="32"/>
      <c r="H3903" s="32"/>
    </row>
    <row r="3904" spans="7:8" s="6" customFormat="1">
      <c r="G3904" s="32"/>
      <c r="H3904" s="32"/>
    </row>
    <row r="3905" spans="7:8" s="6" customFormat="1">
      <c r="G3905" s="32"/>
      <c r="H3905" s="32"/>
    </row>
    <row r="3906" spans="7:8" s="6" customFormat="1">
      <c r="G3906" s="32"/>
      <c r="H3906" s="32"/>
    </row>
    <row r="3907" spans="7:8" s="6" customFormat="1">
      <c r="G3907" s="32"/>
      <c r="H3907" s="32"/>
    </row>
    <row r="3908" spans="7:8" s="6" customFormat="1">
      <c r="G3908" s="32"/>
      <c r="H3908" s="32"/>
    </row>
    <row r="3909" spans="7:8" s="6" customFormat="1">
      <c r="G3909" s="32"/>
      <c r="H3909" s="32"/>
    </row>
    <row r="3910" spans="7:8" s="6" customFormat="1">
      <c r="G3910" s="32"/>
      <c r="H3910" s="32"/>
    </row>
    <row r="3911" spans="7:8" s="6" customFormat="1">
      <c r="G3911" s="32"/>
      <c r="H3911" s="32"/>
    </row>
    <row r="3912" spans="7:8" s="6" customFormat="1">
      <c r="G3912" s="32"/>
      <c r="H3912" s="32"/>
    </row>
    <row r="3913" spans="7:8" s="6" customFormat="1">
      <c r="G3913" s="32"/>
      <c r="H3913" s="32"/>
    </row>
    <row r="3914" spans="7:8" s="6" customFormat="1">
      <c r="G3914" s="32"/>
      <c r="H3914" s="32"/>
    </row>
    <row r="3915" spans="7:8" s="6" customFormat="1">
      <c r="G3915" s="32"/>
      <c r="H3915" s="32"/>
    </row>
    <row r="3916" spans="7:8" s="6" customFormat="1">
      <c r="G3916" s="32"/>
      <c r="H3916" s="32"/>
    </row>
    <row r="3917" spans="7:8" s="6" customFormat="1">
      <c r="G3917" s="32"/>
      <c r="H3917" s="32"/>
    </row>
    <row r="3918" spans="7:8" s="6" customFormat="1">
      <c r="G3918" s="32"/>
      <c r="H3918" s="32"/>
    </row>
    <row r="3919" spans="7:8" s="6" customFormat="1">
      <c r="G3919" s="32"/>
      <c r="H3919" s="32"/>
    </row>
    <row r="3920" spans="7:8" s="6" customFormat="1">
      <c r="G3920" s="32"/>
      <c r="H3920" s="32"/>
    </row>
    <row r="3921" spans="7:8" s="6" customFormat="1">
      <c r="G3921" s="32"/>
      <c r="H3921" s="32"/>
    </row>
    <row r="3922" spans="7:8" s="6" customFormat="1">
      <c r="G3922" s="32"/>
      <c r="H3922" s="32"/>
    </row>
    <row r="3923" spans="7:8" s="6" customFormat="1">
      <c r="G3923" s="32"/>
      <c r="H3923" s="32"/>
    </row>
    <row r="3924" spans="7:8" s="6" customFormat="1">
      <c r="G3924" s="32"/>
      <c r="H3924" s="32"/>
    </row>
    <row r="3925" spans="7:8" s="6" customFormat="1">
      <c r="G3925" s="32"/>
      <c r="H3925" s="32"/>
    </row>
    <row r="3926" spans="7:8" s="6" customFormat="1">
      <c r="G3926" s="32"/>
      <c r="H3926" s="32"/>
    </row>
    <row r="3927" spans="7:8" s="6" customFormat="1">
      <c r="G3927" s="32"/>
      <c r="H3927" s="32"/>
    </row>
    <row r="3928" spans="7:8" s="6" customFormat="1">
      <c r="G3928" s="32"/>
      <c r="H3928" s="32"/>
    </row>
    <row r="3929" spans="7:8" s="6" customFormat="1">
      <c r="G3929" s="32"/>
      <c r="H3929" s="32"/>
    </row>
    <row r="3930" spans="7:8" s="6" customFormat="1">
      <c r="G3930" s="32"/>
      <c r="H3930" s="32"/>
    </row>
    <row r="3931" spans="7:8" s="6" customFormat="1">
      <c r="G3931" s="32"/>
      <c r="H3931" s="32"/>
    </row>
    <row r="3932" spans="7:8" s="6" customFormat="1">
      <c r="G3932" s="32"/>
      <c r="H3932" s="32"/>
    </row>
    <row r="3933" spans="7:8" s="6" customFormat="1">
      <c r="G3933" s="32"/>
      <c r="H3933" s="32"/>
    </row>
    <row r="3934" spans="7:8" s="6" customFormat="1">
      <c r="G3934" s="32"/>
      <c r="H3934" s="32"/>
    </row>
    <row r="3935" spans="7:8" s="6" customFormat="1">
      <c r="G3935" s="32"/>
      <c r="H3935" s="32"/>
    </row>
    <row r="3936" spans="7:8" s="6" customFormat="1">
      <c r="G3936" s="32"/>
      <c r="H3936" s="32"/>
    </row>
    <row r="3937" spans="7:8" s="6" customFormat="1">
      <c r="G3937" s="32"/>
      <c r="H3937" s="32"/>
    </row>
    <row r="3938" spans="7:8" s="6" customFormat="1">
      <c r="G3938" s="32"/>
      <c r="H3938" s="32"/>
    </row>
    <row r="3939" spans="7:8" s="6" customFormat="1">
      <c r="G3939" s="32"/>
      <c r="H3939" s="32"/>
    </row>
    <row r="3940" spans="7:8" s="6" customFormat="1">
      <c r="G3940" s="32"/>
      <c r="H3940" s="32"/>
    </row>
    <row r="3941" spans="7:8" s="6" customFormat="1">
      <c r="G3941" s="32"/>
      <c r="H3941" s="32"/>
    </row>
    <row r="3942" spans="7:8" s="6" customFormat="1">
      <c r="G3942" s="32"/>
      <c r="H3942" s="32"/>
    </row>
    <row r="3943" spans="7:8" s="6" customFormat="1">
      <c r="G3943" s="32"/>
      <c r="H3943" s="32"/>
    </row>
    <row r="3944" spans="7:8" s="6" customFormat="1">
      <c r="G3944" s="32"/>
      <c r="H3944" s="32"/>
    </row>
    <row r="3945" spans="7:8" s="6" customFormat="1">
      <c r="G3945" s="32"/>
      <c r="H3945" s="32"/>
    </row>
    <row r="3946" spans="7:8" s="6" customFormat="1">
      <c r="G3946" s="32"/>
      <c r="H3946" s="32"/>
    </row>
    <row r="3947" spans="7:8" s="6" customFormat="1">
      <c r="G3947" s="32"/>
      <c r="H3947" s="32"/>
    </row>
    <row r="3948" spans="7:8" s="6" customFormat="1">
      <c r="G3948" s="32"/>
      <c r="H3948" s="32"/>
    </row>
    <row r="3949" spans="7:8" s="6" customFormat="1">
      <c r="G3949" s="32"/>
      <c r="H3949" s="32"/>
    </row>
    <row r="3950" spans="7:8" s="6" customFormat="1">
      <c r="G3950" s="32"/>
      <c r="H3950" s="32"/>
    </row>
    <row r="3951" spans="7:8" s="6" customFormat="1">
      <c r="G3951" s="32"/>
      <c r="H3951" s="32"/>
    </row>
    <row r="3952" spans="7:8" s="6" customFormat="1">
      <c r="G3952" s="32"/>
      <c r="H3952" s="32"/>
    </row>
    <row r="3953" spans="7:8" s="6" customFormat="1">
      <c r="G3953" s="32"/>
      <c r="H3953" s="32"/>
    </row>
    <row r="3954" spans="7:8" s="6" customFormat="1">
      <c r="G3954" s="32"/>
      <c r="H3954" s="32"/>
    </row>
    <row r="3955" spans="7:8" s="6" customFormat="1">
      <c r="G3955" s="32"/>
      <c r="H3955" s="32"/>
    </row>
    <row r="3956" spans="7:8" s="6" customFormat="1">
      <c r="G3956" s="32"/>
      <c r="H3956" s="32"/>
    </row>
    <row r="3957" spans="7:8" s="6" customFormat="1">
      <c r="G3957" s="32"/>
      <c r="H3957" s="32"/>
    </row>
    <row r="3958" spans="7:8" s="6" customFormat="1">
      <c r="G3958" s="32"/>
      <c r="H3958" s="32"/>
    </row>
    <row r="3959" spans="7:8" s="6" customFormat="1">
      <c r="G3959" s="32"/>
      <c r="H3959" s="32"/>
    </row>
    <row r="3960" spans="7:8" s="6" customFormat="1">
      <c r="G3960" s="32"/>
      <c r="H3960" s="32"/>
    </row>
    <row r="3961" spans="7:8" s="6" customFormat="1">
      <c r="G3961" s="32"/>
      <c r="H3961" s="32"/>
    </row>
    <row r="3962" spans="7:8" s="6" customFormat="1">
      <c r="G3962" s="32"/>
      <c r="H3962" s="32"/>
    </row>
    <row r="3963" spans="7:8" s="6" customFormat="1">
      <c r="G3963" s="32"/>
      <c r="H3963" s="32"/>
    </row>
    <row r="3964" spans="7:8" s="6" customFormat="1">
      <c r="G3964" s="32"/>
      <c r="H3964" s="32"/>
    </row>
    <row r="3965" spans="7:8" s="6" customFormat="1">
      <c r="G3965" s="32"/>
      <c r="H3965" s="32"/>
    </row>
    <row r="3966" spans="7:8" s="6" customFormat="1">
      <c r="G3966" s="32"/>
      <c r="H3966" s="32"/>
    </row>
    <row r="3967" spans="7:8" s="6" customFormat="1">
      <c r="G3967" s="32"/>
      <c r="H3967" s="32"/>
    </row>
    <row r="3968" spans="7:8" s="6" customFormat="1">
      <c r="G3968" s="32"/>
      <c r="H3968" s="32"/>
    </row>
    <row r="3969" spans="7:8" s="6" customFormat="1">
      <c r="G3969" s="32"/>
      <c r="H3969" s="32"/>
    </row>
    <row r="3970" spans="7:8" s="6" customFormat="1">
      <c r="G3970" s="32"/>
      <c r="H3970" s="32"/>
    </row>
    <row r="3971" spans="7:8" s="6" customFormat="1">
      <c r="G3971" s="32"/>
      <c r="H3971" s="32"/>
    </row>
    <row r="3972" spans="7:8" s="6" customFormat="1">
      <c r="G3972" s="32"/>
      <c r="H3972" s="32"/>
    </row>
    <row r="3973" spans="7:8" s="6" customFormat="1">
      <c r="G3973" s="32"/>
      <c r="H3973" s="32"/>
    </row>
    <row r="3974" spans="7:8" s="6" customFormat="1">
      <c r="G3974" s="32"/>
      <c r="H3974" s="32"/>
    </row>
    <row r="3975" spans="7:8" s="6" customFormat="1">
      <c r="G3975" s="32"/>
      <c r="H3975" s="32"/>
    </row>
    <row r="3976" spans="7:8" s="6" customFormat="1">
      <c r="G3976" s="32"/>
      <c r="H3976" s="32"/>
    </row>
    <row r="3977" spans="7:8" s="6" customFormat="1">
      <c r="G3977" s="32"/>
      <c r="H3977" s="32"/>
    </row>
    <row r="3978" spans="7:8" s="6" customFormat="1">
      <c r="G3978" s="32"/>
      <c r="H3978" s="32"/>
    </row>
    <row r="3979" spans="7:8" s="6" customFormat="1">
      <c r="G3979" s="32"/>
      <c r="H3979" s="32"/>
    </row>
    <row r="3980" spans="7:8" s="6" customFormat="1">
      <c r="G3980" s="32"/>
      <c r="H3980" s="32"/>
    </row>
    <row r="3981" spans="7:8" s="6" customFormat="1">
      <c r="G3981" s="32"/>
      <c r="H3981" s="32"/>
    </row>
    <row r="3982" spans="7:8" s="6" customFormat="1">
      <c r="G3982" s="32"/>
      <c r="H3982" s="32"/>
    </row>
    <row r="3983" spans="7:8" s="6" customFormat="1">
      <c r="G3983" s="32"/>
      <c r="H3983" s="32"/>
    </row>
    <row r="3984" spans="7:8" s="6" customFormat="1">
      <c r="G3984" s="32"/>
      <c r="H3984" s="32"/>
    </row>
    <row r="3985" spans="7:8" s="6" customFormat="1">
      <c r="G3985" s="32"/>
      <c r="H3985" s="32"/>
    </row>
    <row r="3986" spans="7:8" s="6" customFormat="1">
      <c r="G3986" s="32"/>
      <c r="H3986" s="32"/>
    </row>
    <row r="3987" spans="7:8" s="6" customFormat="1">
      <c r="G3987" s="32"/>
      <c r="H3987" s="32"/>
    </row>
    <row r="3988" spans="7:8" s="6" customFormat="1">
      <c r="G3988" s="32"/>
      <c r="H3988" s="32"/>
    </row>
    <row r="3989" spans="7:8" s="6" customFormat="1">
      <c r="G3989" s="32"/>
      <c r="H3989" s="32"/>
    </row>
    <row r="3990" spans="7:8" s="6" customFormat="1">
      <c r="G3990" s="32"/>
      <c r="H3990" s="32"/>
    </row>
    <row r="3991" spans="7:8" s="6" customFormat="1">
      <c r="G3991" s="32"/>
      <c r="H3991" s="32"/>
    </row>
    <row r="3992" spans="7:8" s="6" customFormat="1">
      <c r="G3992" s="32"/>
      <c r="H3992" s="32"/>
    </row>
    <row r="3993" spans="7:8" s="6" customFormat="1">
      <c r="G3993" s="32"/>
      <c r="H3993" s="32"/>
    </row>
    <row r="3994" spans="7:8" s="6" customFormat="1">
      <c r="G3994" s="32"/>
      <c r="H3994" s="32"/>
    </row>
    <row r="3995" spans="7:8" s="6" customFormat="1">
      <c r="G3995" s="32"/>
      <c r="H3995" s="32"/>
    </row>
    <row r="3996" spans="7:8" s="6" customFormat="1">
      <c r="G3996" s="32"/>
      <c r="H3996" s="32"/>
    </row>
    <row r="3997" spans="7:8" s="6" customFormat="1">
      <c r="G3997" s="32"/>
      <c r="H3997" s="32"/>
    </row>
    <row r="3998" spans="7:8" s="6" customFormat="1">
      <c r="G3998" s="32"/>
      <c r="H3998" s="32"/>
    </row>
    <row r="3999" spans="7:8" s="6" customFormat="1">
      <c r="G3999" s="32"/>
      <c r="H3999" s="32"/>
    </row>
    <row r="4000" spans="7:8" s="6" customFormat="1">
      <c r="G4000" s="32"/>
      <c r="H4000" s="32"/>
    </row>
    <row r="4001" spans="3:15">
      <c r="C4001" s="6"/>
      <c r="D4001" s="6"/>
      <c r="E4001" s="6"/>
      <c r="F4001" s="6"/>
      <c r="I4001" s="6"/>
      <c r="J4001" s="6"/>
      <c r="K4001" s="6"/>
      <c r="L4001" s="6"/>
      <c r="M4001" s="6"/>
      <c r="N4001" s="6"/>
      <c r="O4001" s="6"/>
    </row>
    <row r="4002" spans="3:15">
      <c r="C4002" s="6"/>
      <c r="D4002" s="6"/>
      <c r="E4002" s="6"/>
      <c r="F4002" s="6"/>
      <c r="I4002" s="6"/>
      <c r="J4002" s="6"/>
      <c r="K4002" s="6"/>
      <c r="L4002" s="6"/>
      <c r="M4002" s="6"/>
      <c r="N4002" s="6"/>
      <c r="O4002" s="6"/>
    </row>
    <row r="4003" spans="3:15">
      <c r="C4003" s="6"/>
      <c r="D4003" s="6"/>
      <c r="E4003" s="6"/>
      <c r="F4003" s="6"/>
      <c r="I4003" s="6"/>
      <c r="J4003" s="6"/>
      <c r="K4003" s="6"/>
      <c r="L4003" s="6"/>
      <c r="M4003" s="6"/>
      <c r="N4003" s="6"/>
      <c r="O4003" s="6"/>
    </row>
    <row r="4004" spans="3:15">
      <c r="C4004" s="6"/>
      <c r="D4004" s="6"/>
      <c r="E4004" s="6"/>
      <c r="F4004" s="6"/>
      <c r="I4004" s="6"/>
      <c r="J4004" s="6"/>
      <c r="K4004" s="6"/>
      <c r="L4004" s="6"/>
      <c r="M4004" s="6"/>
      <c r="N4004" s="6"/>
      <c r="O4004" s="6"/>
    </row>
    <row r="4005" spans="3:15">
      <c r="C4005" s="6"/>
      <c r="D4005" s="6"/>
      <c r="E4005" s="6"/>
      <c r="F4005" s="6"/>
      <c r="I4005" s="6"/>
      <c r="J4005" s="6"/>
      <c r="K4005" s="6"/>
      <c r="L4005" s="6"/>
      <c r="M4005" s="6"/>
      <c r="N4005" s="6"/>
      <c r="O4005" s="6"/>
    </row>
    <row r="4006" spans="3:15">
      <c r="C4006" s="6"/>
      <c r="D4006" s="6"/>
      <c r="E4006" s="6"/>
      <c r="F4006" s="6"/>
      <c r="I4006" s="6"/>
      <c r="J4006" s="6"/>
      <c r="K4006" s="6"/>
      <c r="L4006" s="6"/>
      <c r="M4006" s="6"/>
      <c r="N4006" s="6"/>
      <c r="O4006" s="6"/>
    </row>
    <row r="4007" spans="3:15">
      <c r="C4007" s="6"/>
      <c r="D4007" s="6"/>
      <c r="E4007" s="6"/>
      <c r="F4007" s="6"/>
      <c r="I4007" s="6"/>
      <c r="J4007" s="6"/>
      <c r="K4007" s="6"/>
      <c r="L4007" s="6"/>
      <c r="M4007" s="6"/>
      <c r="N4007" s="6"/>
      <c r="O4007" s="6"/>
    </row>
    <row r="4008" spans="3:15">
      <c r="I4008" s="6"/>
      <c r="J4008" s="6"/>
      <c r="K4008" s="6"/>
      <c r="L4008" s="6"/>
      <c r="M4008" s="6"/>
      <c r="N4008" s="6"/>
      <c r="O4008" s="6"/>
    </row>
    <row r="4009" spans="3:15">
      <c r="I4009" s="6"/>
      <c r="J4009" s="6"/>
      <c r="K4009" s="6"/>
      <c r="L4009" s="6"/>
      <c r="M4009" s="6"/>
      <c r="N4009" s="6"/>
      <c r="O4009" s="6"/>
    </row>
    <row r="4010" spans="3:15">
      <c r="I4010" s="6"/>
      <c r="J4010" s="6"/>
      <c r="K4010" s="6"/>
      <c r="L4010" s="6"/>
      <c r="M4010" s="6"/>
      <c r="N4010" s="6"/>
      <c r="O4010" s="6"/>
    </row>
    <row r="4011" spans="3:15">
      <c r="I4011" s="6"/>
      <c r="J4011" s="6"/>
      <c r="K4011" s="6"/>
      <c r="L4011" s="6"/>
      <c r="M4011" s="6"/>
      <c r="N4011" s="6"/>
      <c r="O4011" s="6"/>
    </row>
    <row r="4012" spans="3:15">
      <c r="I4012" s="6"/>
      <c r="J4012" s="6"/>
      <c r="K4012" s="6"/>
      <c r="L4012" s="6"/>
      <c r="M4012" s="6"/>
      <c r="N4012" s="6"/>
      <c r="O4012" s="6"/>
    </row>
    <row r="4013" spans="3:15">
      <c r="I4013" s="6"/>
      <c r="J4013" s="6"/>
      <c r="K4013" s="6"/>
      <c r="L4013" s="6"/>
      <c r="M4013" s="6"/>
      <c r="N4013" s="6"/>
      <c r="O4013" s="6"/>
    </row>
    <row r="4014" spans="3:15">
      <c r="I4014" s="6"/>
      <c r="J4014" s="6"/>
      <c r="K4014" s="6"/>
      <c r="L4014" s="6"/>
      <c r="M4014" s="6"/>
      <c r="N4014" s="6"/>
      <c r="O4014" s="6"/>
    </row>
    <row r="4015" spans="3:15">
      <c r="I4015" s="6"/>
      <c r="J4015" s="6"/>
      <c r="K4015" s="6"/>
      <c r="L4015" s="6"/>
      <c r="M4015" s="6"/>
      <c r="N4015" s="6"/>
      <c r="O4015" s="6"/>
    </row>
    <row r="4016" spans="3:15">
      <c r="I4016" s="6"/>
      <c r="J4016" s="6"/>
      <c r="K4016" s="6"/>
      <c r="L4016" s="6"/>
      <c r="M4016" s="6"/>
      <c r="N4016" s="6"/>
      <c r="O4016" s="6"/>
    </row>
    <row r="4017" spans="9:15">
      <c r="I4017" s="6"/>
      <c r="J4017" s="6"/>
      <c r="K4017" s="6"/>
      <c r="L4017" s="6"/>
      <c r="M4017" s="6"/>
      <c r="N4017" s="6"/>
      <c r="O4017" s="6"/>
    </row>
    <row r="4018" spans="9:15">
      <c r="I4018" s="6"/>
      <c r="J4018" s="6"/>
      <c r="K4018" s="6"/>
      <c r="L4018" s="6"/>
      <c r="M4018" s="6"/>
      <c r="N4018" s="6"/>
      <c r="O4018" s="6"/>
    </row>
    <row r="4019" spans="9:15">
      <c r="I4019" s="6"/>
      <c r="J4019" s="6"/>
      <c r="K4019" s="6"/>
      <c r="L4019" s="6"/>
      <c r="M4019" s="6"/>
      <c r="N4019" s="6"/>
      <c r="O4019" s="6"/>
    </row>
    <row r="4020" spans="9:15">
      <c r="I4020" s="6"/>
      <c r="J4020" s="6"/>
      <c r="K4020" s="6"/>
      <c r="L4020" s="6"/>
      <c r="M4020" s="6"/>
      <c r="N4020" s="6"/>
      <c r="O4020" s="6"/>
    </row>
    <row r="4021" spans="9:15">
      <c r="I4021" s="6"/>
      <c r="J4021" s="6"/>
      <c r="K4021" s="6"/>
      <c r="L4021" s="6"/>
      <c r="M4021" s="6"/>
      <c r="N4021" s="6"/>
      <c r="O4021" s="6"/>
    </row>
    <row r="4022" spans="9:15">
      <c r="I4022" s="6"/>
      <c r="J4022" s="6"/>
      <c r="K4022" s="6"/>
      <c r="L4022" s="6"/>
      <c r="M4022" s="6"/>
      <c r="N4022" s="6"/>
      <c r="O4022" s="6"/>
    </row>
    <row r="4023" spans="9:15">
      <c r="I4023" s="6"/>
      <c r="J4023" s="6"/>
      <c r="K4023" s="6"/>
      <c r="L4023" s="6"/>
      <c r="M4023" s="6"/>
      <c r="N4023" s="6"/>
      <c r="O4023" s="6"/>
    </row>
    <row r="4024" spans="9:15">
      <c r="I4024" s="6"/>
      <c r="J4024" s="6"/>
      <c r="K4024" s="6"/>
      <c r="L4024" s="6"/>
      <c r="M4024" s="6"/>
      <c r="N4024" s="6"/>
      <c r="O4024" s="6"/>
    </row>
    <row r="4025" spans="9:15">
      <c r="I4025" s="6"/>
      <c r="J4025" s="6"/>
      <c r="K4025" s="6"/>
      <c r="L4025" s="6"/>
      <c r="M4025" s="6"/>
      <c r="N4025" s="6"/>
      <c r="O4025" s="6"/>
    </row>
    <row r="4026" spans="9:15">
      <c r="I4026" s="6"/>
      <c r="J4026" s="6"/>
      <c r="K4026" s="6"/>
      <c r="L4026" s="6"/>
      <c r="M4026" s="6"/>
      <c r="N4026" s="6"/>
      <c r="O4026" s="6"/>
    </row>
    <row r="4027" spans="9:15">
      <c r="I4027" s="6"/>
      <c r="J4027" s="6"/>
      <c r="K4027" s="6"/>
      <c r="L4027" s="6"/>
      <c r="M4027" s="6"/>
      <c r="N4027" s="6"/>
      <c r="O4027" s="6"/>
    </row>
    <row r="4028" spans="9:15">
      <c r="I4028" s="6"/>
      <c r="J4028" s="6"/>
      <c r="K4028" s="6"/>
      <c r="L4028" s="6"/>
      <c r="M4028" s="6"/>
      <c r="N4028" s="6"/>
      <c r="O4028" s="6"/>
    </row>
    <row r="4029" spans="9:15">
      <c r="I4029" s="6"/>
      <c r="J4029" s="6"/>
      <c r="K4029" s="6"/>
      <c r="L4029" s="6"/>
      <c r="M4029" s="6"/>
      <c r="N4029" s="6"/>
      <c r="O4029" s="6"/>
    </row>
    <row r="4030" spans="9:15">
      <c r="I4030" s="6"/>
      <c r="J4030" s="6"/>
      <c r="K4030" s="6"/>
      <c r="L4030" s="6"/>
      <c r="M4030" s="6"/>
      <c r="N4030" s="6"/>
      <c r="O4030" s="6"/>
    </row>
    <row r="4031" spans="9:15">
      <c r="I4031" s="6"/>
      <c r="J4031" s="6"/>
      <c r="K4031" s="6"/>
      <c r="L4031" s="6"/>
      <c r="M4031" s="6"/>
      <c r="N4031" s="6"/>
      <c r="O4031" s="6"/>
    </row>
    <row r="4032" spans="9:15">
      <c r="I4032" s="6"/>
      <c r="J4032" s="6"/>
      <c r="K4032" s="6"/>
      <c r="L4032" s="6"/>
      <c r="M4032" s="6"/>
      <c r="N4032" s="6"/>
      <c r="O4032" s="6"/>
    </row>
    <row r="4033" spans="9:15">
      <c r="I4033" s="6"/>
      <c r="J4033" s="6"/>
      <c r="K4033" s="6"/>
      <c r="L4033" s="6"/>
      <c r="M4033" s="6"/>
      <c r="N4033" s="6"/>
      <c r="O4033" s="6"/>
    </row>
    <row r="4034" spans="9:15">
      <c r="I4034" s="6"/>
      <c r="J4034" s="6"/>
      <c r="K4034" s="6"/>
      <c r="L4034" s="6"/>
      <c r="M4034" s="6"/>
      <c r="N4034" s="6"/>
      <c r="O4034" s="6"/>
    </row>
    <row r="4035" spans="9:15">
      <c r="I4035" s="6"/>
      <c r="J4035" s="6"/>
      <c r="K4035" s="6"/>
      <c r="L4035" s="6"/>
      <c r="M4035" s="6"/>
      <c r="N4035" s="6"/>
      <c r="O4035" s="6"/>
    </row>
    <row r="4036" spans="9:15">
      <c r="I4036" s="6"/>
      <c r="J4036" s="6"/>
      <c r="K4036" s="6"/>
      <c r="L4036" s="6"/>
      <c r="M4036" s="6"/>
      <c r="N4036" s="6"/>
      <c r="O4036" s="6"/>
    </row>
    <row r="4037" spans="9:15">
      <c r="I4037" s="6"/>
      <c r="J4037" s="6"/>
      <c r="K4037" s="6"/>
      <c r="L4037" s="6"/>
      <c r="M4037" s="6"/>
      <c r="N4037" s="6"/>
      <c r="O4037" s="6"/>
    </row>
    <row r="4038" spans="9:15">
      <c r="I4038" s="6"/>
      <c r="J4038" s="6"/>
      <c r="K4038" s="6"/>
      <c r="L4038" s="6"/>
      <c r="M4038" s="6"/>
      <c r="N4038" s="6"/>
      <c r="O4038" s="6"/>
    </row>
    <row r="4039" spans="9:15">
      <c r="I4039" s="6"/>
      <c r="J4039" s="6"/>
      <c r="K4039" s="6"/>
      <c r="L4039" s="6"/>
      <c r="M4039" s="6"/>
      <c r="N4039" s="6"/>
      <c r="O4039" s="6"/>
    </row>
    <row r="4040" spans="9:15">
      <c r="I4040" s="6"/>
      <c r="J4040" s="6"/>
      <c r="K4040" s="6"/>
      <c r="L4040" s="6"/>
      <c r="M4040" s="6"/>
      <c r="N4040" s="6"/>
      <c r="O4040" s="6"/>
    </row>
    <row r="4041" spans="9:15">
      <c r="I4041" s="6"/>
      <c r="J4041" s="6"/>
      <c r="K4041" s="6"/>
      <c r="L4041" s="6"/>
      <c r="M4041" s="6"/>
      <c r="N4041" s="6"/>
      <c r="O4041" s="6"/>
    </row>
    <row r="4042" spans="9:15">
      <c r="I4042" s="6"/>
      <c r="J4042" s="6"/>
      <c r="K4042" s="6"/>
      <c r="L4042" s="6"/>
      <c r="M4042" s="6"/>
      <c r="N4042" s="6"/>
      <c r="O4042" s="6"/>
    </row>
    <row r="4043" spans="9:15">
      <c r="I4043" s="6"/>
      <c r="J4043" s="6"/>
      <c r="K4043" s="6"/>
      <c r="L4043" s="6"/>
      <c r="M4043" s="6"/>
      <c r="N4043" s="6"/>
      <c r="O4043" s="6"/>
    </row>
    <row r="4044" spans="9:15">
      <c r="I4044" s="6"/>
      <c r="J4044" s="6"/>
      <c r="K4044" s="6"/>
      <c r="L4044" s="6"/>
      <c r="M4044" s="6"/>
      <c r="N4044" s="6"/>
      <c r="O4044" s="6"/>
    </row>
    <row r="4045" spans="9:15">
      <c r="I4045" s="6"/>
      <c r="J4045" s="6"/>
      <c r="K4045" s="6"/>
      <c r="L4045" s="6"/>
      <c r="M4045" s="6"/>
      <c r="N4045" s="6"/>
      <c r="O4045" s="6"/>
    </row>
    <row r="4046" spans="9:15">
      <c r="I4046" s="6"/>
      <c r="J4046" s="6"/>
      <c r="K4046" s="6"/>
      <c r="L4046" s="6"/>
      <c r="M4046" s="6"/>
      <c r="N4046" s="6"/>
      <c r="O4046" s="6"/>
    </row>
    <row r="4047" spans="9:15">
      <c r="I4047" s="6"/>
      <c r="J4047" s="6"/>
      <c r="K4047" s="6"/>
      <c r="L4047" s="6"/>
      <c r="M4047" s="6"/>
      <c r="N4047" s="6"/>
      <c r="O4047" s="6"/>
    </row>
    <row r="4048" spans="9:15">
      <c r="I4048" s="6"/>
      <c r="J4048" s="6"/>
      <c r="K4048" s="6"/>
      <c r="L4048" s="6"/>
      <c r="M4048" s="6"/>
      <c r="N4048" s="6"/>
      <c r="O4048" s="6"/>
    </row>
    <row r="4049" spans="9:15">
      <c r="I4049" s="6"/>
      <c r="J4049" s="6"/>
      <c r="K4049" s="6"/>
      <c r="L4049" s="6"/>
      <c r="M4049" s="6"/>
      <c r="N4049" s="6"/>
      <c r="O4049" s="6"/>
    </row>
    <row r="4050" spans="9:15">
      <c r="I4050" s="6"/>
      <c r="J4050" s="6"/>
      <c r="K4050" s="6"/>
      <c r="L4050" s="6"/>
      <c r="M4050" s="6"/>
      <c r="N4050" s="6"/>
      <c r="O4050" s="6"/>
    </row>
    <row r="4051" spans="9:15">
      <c r="I4051" s="6"/>
      <c r="J4051" s="6"/>
      <c r="K4051" s="6"/>
      <c r="L4051" s="6"/>
      <c r="M4051" s="6"/>
      <c r="N4051" s="6"/>
      <c r="O4051" s="6"/>
    </row>
    <row r="4052" spans="9:15">
      <c r="I4052" s="6"/>
      <c r="J4052" s="6"/>
      <c r="K4052" s="6"/>
      <c r="L4052" s="6"/>
      <c r="M4052" s="6"/>
      <c r="N4052" s="6"/>
      <c r="O4052" s="6"/>
    </row>
    <row r="4053" spans="9:15">
      <c r="I4053" s="6"/>
      <c r="J4053" s="6"/>
      <c r="K4053" s="6"/>
      <c r="L4053" s="6"/>
      <c r="M4053" s="6"/>
      <c r="N4053" s="6"/>
      <c r="O4053" s="6"/>
    </row>
    <row r="4054" spans="9:15">
      <c r="I4054" s="6"/>
      <c r="J4054" s="6"/>
      <c r="K4054" s="6"/>
      <c r="L4054" s="6"/>
      <c r="M4054" s="6"/>
      <c r="N4054" s="6"/>
      <c r="O4054" s="6"/>
    </row>
    <row r="4055" spans="9:15">
      <c r="I4055" s="6"/>
      <c r="J4055" s="6"/>
      <c r="K4055" s="6"/>
      <c r="L4055" s="6"/>
      <c r="M4055" s="6"/>
      <c r="N4055" s="6"/>
      <c r="O4055" s="6"/>
    </row>
    <row r="4056" spans="9:15">
      <c r="I4056" s="6"/>
      <c r="J4056" s="6"/>
      <c r="K4056" s="6"/>
      <c r="L4056" s="6"/>
      <c r="M4056" s="6"/>
      <c r="N4056" s="6"/>
      <c r="O4056" s="6"/>
    </row>
    <row r="4057" spans="9:15">
      <c r="I4057" s="6"/>
      <c r="J4057" s="6"/>
      <c r="K4057" s="6"/>
      <c r="L4057" s="6"/>
      <c r="M4057" s="6"/>
      <c r="N4057" s="6"/>
      <c r="O4057" s="6"/>
    </row>
    <row r="4058" spans="9:15">
      <c r="I4058" s="6"/>
      <c r="J4058" s="6"/>
      <c r="K4058" s="6"/>
      <c r="L4058" s="6"/>
      <c r="M4058" s="6"/>
      <c r="N4058" s="6"/>
      <c r="O4058" s="6"/>
    </row>
    <row r="4059" spans="9:15">
      <c r="I4059" s="6"/>
      <c r="J4059" s="6"/>
      <c r="K4059" s="6"/>
      <c r="L4059" s="6"/>
      <c r="M4059" s="6"/>
      <c r="N4059" s="6"/>
      <c r="O4059" s="6"/>
    </row>
    <row r="4060" spans="9:15">
      <c r="I4060" s="6"/>
      <c r="J4060" s="6"/>
      <c r="K4060" s="6"/>
      <c r="L4060" s="6"/>
      <c r="M4060" s="6"/>
      <c r="N4060" s="6"/>
      <c r="O4060" s="6"/>
    </row>
    <row r="4061" spans="9:15">
      <c r="I4061" s="6"/>
      <c r="J4061" s="6"/>
      <c r="K4061" s="6"/>
      <c r="L4061" s="6"/>
      <c r="M4061" s="6"/>
      <c r="N4061" s="6"/>
      <c r="O4061" s="6"/>
    </row>
    <row r="4062" spans="9:15">
      <c r="I4062" s="6"/>
      <c r="J4062" s="6"/>
      <c r="K4062" s="6"/>
      <c r="L4062" s="6"/>
      <c r="M4062" s="6"/>
      <c r="N4062" s="6"/>
      <c r="O4062" s="6"/>
    </row>
    <row r="4063" spans="9:15">
      <c r="I4063" s="6"/>
      <c r="J4063" s="6"/>
      <c r="K4063" s="6"/>
      <c r="L4063" s="6"/>
      <c r="M4063" s="6"/>
      <c r="N4063" s="6"/>
      <c r="O4063" s="6"/>
    </row>
    <row r="4064" spans="9:15">
      <c r="I4064" s="6"/>
      <c r="J4064" s="6"/>
      <c r="K4064" s="6"/>
      <c r="L4064" s="6"/>
      <c r="M4064" s="6"/>
      <c r="N4064" s="6"/>
      <c r="O4064" s="6"/>
    </row>
    <row r="4065" spans="9:15">
      <c r="I4065" s="6"/>
      <c r="J4065" s="6"/>
      <c r="K4065" s="6"/>
      <c r="L4065" s="6"/>
      <c r="M4065" s="6"/>
      <c r="N4065" s="6"/>
      <c r="O4065" s="6"/>
    </row>
    <row r="4066" spans="9:15">
      <c r="I4066" s="6"/>
      <c r="J4066" s="6"/>
      <c r="K4066" s="6"/>
      <c r="L4066" s="6"/>
      <c r="M4066" s="6"/>
      <c r="N4066" s="6"/>
      <c r="O4066" s="6"/>
    </row>
    <row r="4067" spans="9:15">
      <c r="I4067" s="6"/>
      <c r="J4067" s="6"/>
      <c r="K4067" s="6"/>
      <c r="L4067" s="6"/>
      <c r="M4067" s="6"/>
      <c r="N4067" s="6"/>
      <c r="O4067" s="6"/>
    </row>
    <row r="4068" spans="9:15">
      <c r="I4068" s="6"/>
      <c r="J4068" s="6"/>
      <c r="K4068" s="6"/>
      <c r="L4068" s="6"/>
      <c r="M4068" s="6"/>
      <c r="N4068" s="6"/>
      <c r="O4068" s="6"/>
    </row>
    <row r="4069" spans="9:15">
      <c r="I4069" s="6"/>
      <c r="J4069" s="6"/>
      <c r="K4069" s="6"/>
      <c r="L4069" s="6"/>
      <c r="M4069" s="6"/>
      <c r="N4069" s="6"/>
      <c r="O4069" s="6"/>
    </row>
    <row r="4070" spans="9:15">
      <c r="I4070" s="6"/>
      <c r="J4070" s="6"/>
      <c r="K4070" s="6"/>
      <c r="L4070" s="6"/>
      <c r="M4070" s="6"/>
      <c r="N4070" s="6"/>
      <c r="O4070" s="6"/>
    </row>
    <row r="4071" spans="9:15">
      <c r="I4071" s="6"/>
      <c r="J4071" s="6"/>
      <c r="K4071" s="6"/>
      <c r="L4071" s="6"/>
      <c r="M4071" s="6"/>
      <c r="N4071" s="6"/>
      <c r="O4071" s="6"/>
    </row>
    <row r="4072" spans="9:15">
      <c r="I4072" s="6"/>
      <c r="J4072" s="6"/>
      <c r="K4072" s="6"/>
      <c r="L4072" s="6"/>
      <c r="M4072" s="6"/>
      <c r="N4072" s="6"/>
      <c r="O4072" s="6"/>
    </row>
    <row r="4073" spans="9:15">
      <c r="I4073" s="6"/>
      <c r="J4073" s="6"/>
      <c r="K4073" s="6"/>
      <c r="L4073" s="6"/>
      <c r="M4073" s="6"/>
      <c r="N4073" s="6"/>
      <c r="O4073" s="6"/>
    </row>
    <row r="4074" spans="9:15">
      <c r="I4074" s="6"/>
      <c r="J4074" s="6"/>
      <c r="K4074" s="6"/>
      <c r="L4074" s="6"/>
      <c r="M4074" s="6"/>
      <c r="N4074" s="6"/>
      <c r="O4074" s="6"/>
    </row>
    <row r="4075" spans="9:15">
      <c r="I4075" s="6"/>
      <c r="J4075" s="6"/>
      <c r="K4075" s="6"/>
      <c r="L4075" s="6"/>
      <c r="M4075" s="6"/>
      <c r="N4075" s="6"/>
      <c r="O4075" s="6"/>
    </row>
    <row r="4076" spans="9:15">
      <c r="I4076" s="6"/>
      <c r="J4076" s="6"/>
      <c r="K4076" s="6"/>
      <c r="L4076" s="6"/>
      <c r="M4076" s="6"/>
      <c r="N4076" s="6"/>
      <c r="O4076" s="6"/>
    </row>
    <row r="4077" spans="9:15">
      <c r="I4077" s="6"/>
      <c r="J4077" s="6"/>
      <c r="K4077" s="6"/>
      <c r="L4077" s="6"/>
      <c r="M4077" s="6"/>
      <c r="N4077" s="6"/>
      <c r="O4077" s="6"/>
    </row>
    <row r="4078" spans="9:15">
      <c r="I4078" s="6"/>
      <c r="J4078" s="6"/>
      <c r="K4078" s="6"/>
      <c r="L4078" s="6"/>
      <c r="M4078" s="6"/>
      <c r="N4078" s="6"/>
      <c r="O4078" s="6"/>
    </row>
    <row r="4079" spans="9:15">
      <c r="I4079" s="6"/>
      <c r="J4079" s="6"/>
      <c r="K4079" s="6"/>
      <c r="L4079" s="6"/>
      <c r="M4079" s="6"/>
      <c r="N4079" s="6"/>
      <c r="O4079" s="6"/>
    </row>
    <row r="4080" spans="9:15">
      <c r="I4080" s="6"/>
      <c r="J4080" s="6"/>
      <c r="K4080" s="6"/>
      <c r="L4080" s="6"/>
      <c r="M4080" s="6"/>
      <c r="N4080" s="6"/>
      <c r="O4080" s="6"/>
    </row>
    <row r="4081" spans="9:15">
      <c r="I4081" s="6"/>
      <c r="J4081" s="6"/>
      <c r="K4081" s="6"/>
      <c r="L4081" s="6"/>
      <c r="M4081" s="6"/>
      <c r="N4081" s="6"/>
      <c r="O4081" s="6"/>
    </row>
    <row r="4082" spans="9:15">
      <c r="I4082" s="6"/>
      <c r="J4082" s="6"/>
      <c r="K4082" s="6"/>
      <c r="L4082" s="6"/>
      <c r="M4082" s="6"/>
      <c r="N4082" s="6"/>
      <c r="O4082" s="6"/>
    </row>
    <row r="4083" spans="9:15">
      <c r="I4083" s="6"/>
      <c r="J4083" s="6"/>
      <c r="K4083" s="6"/>
      <c r="L4083" s="6"/>
      <c r="M4083" s="6"/>
      <c r="N4083" s="6"/>
      <c r="O4083" s="6"/>
    </row>
    <row r="4084" spans="9:15">
      <c r="I4084" s="6"/>
      <c r="J4084" s="6"/>
      <c r="K4084" s="6"/>
      <c r="L4084" s="6"/>
      <c r="M4084" s="6"/>
      <c r="N4084" s="6"/>
      <c r="O4084" s="6"/>
    </row>
    <row r="4085" spans="9:15">
      <c r="I4085" s="6"/>
      <c r="J4085" s="6"/>
      <c r="K4085" s="6"/>
      <c r="L4085" s="6"/>
      <c r="M4085" s="6"/>
      <c r="N4085" s="6"/>
      <c r="O4085" s="6"/>
    </row>
    <row r="4086" spans="9:15">
      <c r="I4086" s="6"/>
      <c r="J4086" s="6"/>
      <c r="K4086" s="6"/>
      <c r="L4086" s="6"/>
      <c r="M4086" s="6"/>
      <c r="N4086" s="6"/>
      <c r="O4086" s="6"/>
    </row>
    <row r="4087" spans="9:15">
      <c r="I4087" s="6"/>
      <c r="J4087" s="6"/>
      <c r="K4087" s="6"/>
      <c r="L4087" s="6"/>
      <c r="M4087" s="6"/>
      <c r="N4087" s="6"/>
      <c r="O4087" s="6"/>
    </row>
    <row r="4088" spans="9:15">
      <c r="I4088" s="6"/>
      <c r="J4088" s="6"/>
      <c r="K4088" s="6"/>
      <c r="L4088" s="6"/>
      <c r="M4088" s="6"/>
      <c r="N4088" s="6"/>
      <c r="O4088" s="6"/>
    </row>
    <row r="4089" spans="9:15">
      <c r="I4089" s="6"/>
      <c r="J4089" s="6"/>
      <c r="K4089" s="6"/>
      <c r="L4089" s="6"/>
      <c r="M4089" s="6"/>
      <c r="N4089" s="6"/>
      <c r="O4089" s="6"/>
    </row>
    <row r="4090" spans="9:15">
      <c r="I4090" s="6"/>
      <c r="J4090" s="6"/>
      <c r="K4090" s="6"/>
      <c r="L4090" s="6"/>
      <c r="M4090" s="6"/>
      <c r="N4090" s="6"/>
      <c r="O4090" s="6"/>
    </row>
    <row r="4091" spans="9:15">
      <c r="I4091" s="6"/>
      <c r="J4091" s="6"/>
      <c r="K4091" s="6"/>
      <c r="L4091" s="6"/>
      <c r="M4091" s="6"/>
      <c r="N4091" s="6"/>
      <c r="O4091" s="6"/>
    </row>
    <row r="4092" spans="9:15">
      <c r="I4092" s="6"/>
      <c r="J4092" s="6"/>
      <c r="K4092" s="6"/>
      <c r="L4092" s="6"/>
      <c r="M4092" s="6"/>
      <c r="N4092" s="6"/>
      <c r="O4092" s="6"/>
    </row>
    <row r="4093" spans="9:15">
      <c r="I4093" s="6"/>
      <c r="J4093" s="6"/>
      <c r="K4093" s="6"/>
      <c r="L4093" s="6"/>
      <c r="M4093" s="6"/>
      <c r="N4093" s="6"/>
      <c r="O4093" s="6"/>
    </row>
    <row r="4094" spans="9:15">
      <c r="I4094" s="6"/>
      <c r="J4094" s="6"/>
      <c r="K4094" s="6"/>
      <c r="L4094" s="6"/>
      <c r="M4094" s="6"/>
      <c r="N4094" s="6"/>
      <c r="O4094" s="6"/>
    </row>
    <row r="4095" spans="9:15">
      <c r="I4095" s="6"/>
      <c r="J4095" s="6"/>
      <c r="K4095" s="6"/>
      <c r="L4095" s="6"/>
      <c r="M4095" s="6"/>
      <c r="N4095" s="6"/>
      <c r="O4095" s="6"/>
    </row>
    <row r="4096" spans="9:15">
      <c r="I4096" s="6"/>
      <c r="J4096" s="6"/>
      <c r="K4096" s="6"/>
      <c r="L4096" s="6"/>
      <c r="M4096" s="6"/>
      <c r="N4096" s="6"/>
      <c r="O4096" s="6"/>
    </row>
    <row r="4097" spans="9:15">
      <c r="I4097" s="6"/>
      <c r="J4097" s="6"/>
      <c r="K4097" s="6"/>
      <c r="L4097" s="6"/>
      <c r="M4097" s="6"/>
      <c r="N4097" s="6"/>
      <c r="O4097" s="6"/>
    </row>
    <row r="4098" spans="9:15">
      <c r="I4098" s="6"/>
      <c r="J4098" s="6"/>
      <c r="K4098" s="6"/>
      <c r="L4098" s="6"/>
      <c r="M4098" s="6"/>
      <c r="N4098" s="6"/>
      <c r="O4098" s="6"/>
    </row>
    <row r="4099" spans="9:15">
      <c r="I4099" s="6"/>
      <c r="J4099" s="6"/>
      <c r="K4099" s="6"/>
      <c r="L4099" s="6"/>
      <c r="M4099" s="6"/>
      <c r="N4099" s="6"/>
      <c r="O4099" s="6"/>
    </row>
    <row r="4100" spans="9:15">
      <c r="I4100" s="6"/>
      <c r="J4100" s="6"/>
      <c r="K4100" s="6"/>
      <c r="L4100" s="6"/>
      <c r="M4100" s="6"/>
      <c r="N4100" s="6"/>
      <c r="O4100" s="6"/>
    </row>
    <row r="4101" spans="9:15">
      <c r="I4101" s="6"/>
      <c r="J4101" s="6"/>
      <c r="K4101" s="6"/>
      <c r="L4101" s="6"/>
      <c r="M4101" s="6"/>
      <c r="N4101" s="6"/>
      <c r="O4101" s="6"/>
    </row>
    <row r="4102" spans="9:15">
      <c r="I4102" s="6"/>
      <c r="J4102" s="6"/>
      <c r="K4102" s="6"/>
      <c r="L4102" s="6"/>
      <c r="M4102" s="6"/>
      <c r="N4102" s="6"/>
      <c r="O4102" s="6"/>
    </row>
    <row r="4103" spans="9:15">
      <c r="I4103" s="6"/>
      <c r="J4103" s="6"/>
      <c r="K4103" s="6"/>
      <c r="L4103" s="6"/>
      <c r="M4103" s="6"/>
      <c r="N4103" s="6"/>
      <c r="O4103" s="6"/>
    </row>
    <row r="4104" spans="9:15">
      <c r="I4104" s="6"/>
      <c r="J4104" s="6"/>
      <c r="K4104" s="6"/>
      <c r="L4104" s="6"/>
      <c r="M4104" s="6"/>
      <c r="N4104" s="6"/>
      <c r="O4104" s="6"/>
    </row>
    <row r="4105" spans="9:15">
      <c r="I4105" s="6"/>
      <c r="J4105" s="6"/>
      <c r="K4105" s="6"/>
      <c r="L4105" s="6"/>
      <c r="M4105" s="6"/>
      <c r="N4105" s="6"/>
      <c r="O4105" s="6"/>
    </row>
    <row r="4106" spans="9:15">
      <c r="I4106" s="6"/>
      <c r="J4106" s="6"/>
      <c r="K4106" s="6"/>
      <c r="L4106" s="6"/>
      <c r="M4106" s="6"/>
      <c r="N4106" s="6"/>
      <c r="O4106" s="6"/>
    </row>
    <row r="4107" spans="9:15">
      <c r="I4107" s="6"/>
      <c r="J4107" s="6"/>
      <c r="K4107" s="6"/>
      <c r="L4107" s="6"/>
      <c r="M4107" s="6"/>
      <c r="N4107" s="6"/>
      <c r="O4107" s="6"/>
    </row>
    <row r="4108" spans="9:15">
      <c r="I4108" s="6"/>
      <c r="J4108" s="6"/>
      <c r="K4108" s="6"/>
      <c r="L4108" s="6"/>
      <c r="M4108" s="6"/>
      <c r="N4108" s="6"/>
      <c r="O4108" s="6"/>
    </row>
    <row r="4109" spans="9:15">
      <c r="I4109" s="6"/>
      <c r="J4109" s="6"/>
      <c r="K4109" s="6"/>
      <c r="L4109" s="6"/>
      <c r="M4109" s="6"/>
      <c r="N4109" s="6"/>
      <c r="O4109" s="6"/>
    </row>
    <row r="4110" spans="9:15">
      <c r="I4110" s="6"/>
      <c r="J4110" s="6"/>
      <c r="K4110" s="6"/>
      <c r="L4110" s="6"/>
      <c r="M4110" s="6"/>
      <c r="N4110" s="6"/>
      <c r="O4110" s="6"/>
    </row>
    <row r="4111" spans="9:15">
      <c r="I4111" s="6"/>
      <c r="J4111" s="6"/>
      <c r="K4111" s="6"/>
      <c r="L4111" s="6"/>
      <c r="M4111" s="6"/>
      <c r="N4111" s="6"/>
      <c r="O4111" s="6"/>
    </row>
    <row r="4112" spans="9:15">
      <c r="I4112" s="6"/>
      <c r="J4112" s="6"/>
      <c r="K4112" s="6"/>
      <c r="L4112" s="6"/>
      <c r="M4112" s="6"/>
      <c r="N4112" s="6"/>
      <c r="O4112" s="6"/>
    </row>
    <row r="4113" spans="9:15">
      <c r="I4113" s="6"/>
      <c r="J4113" s="6"/>
      <c r="K4113" s="6"/>
      <c r="L4113" s="6"/>
      <c r="M4113" s="6"/>
      <c r="N4113" s="6"/>
      <c r="O4113" s="6"/>
    </row>
    <row r="4114" spans="9:15">
      <c r="I4114" s="6"/>
      <c r="J4114" s="6"/>
      <c r="K4114" s="6"/>
      <c r="L4114" s="6"/>
      <c r="M4114" s="6"/>
      <c r="N4114" s="6"/>
      <c r="O4114" s="6"/>
    </row>
    <row r="4115" spans="9:15">
      <c r="I4115" s="6"/>
      <c r="J4115" s="6"/>
      <c r="K4115" s="6"/>
      <c r="L4115" s="6"/>
      <c r="M4115" s="6"/>
      <c r="N4115" s="6"/>
      <c r="O4115" s="6"/>
    </row>
    <row r="4116" spans="9:15">
      <c r="I4116" s="6"/>
      <c r="J4116" s="6"/>
      <c r="K4116" s="6"/>
      <c r="L4116" s="6"/>
      <c r="M4116" s="6"/>
      <c r="N4116" s="6"/>
      <c r="O4116" s="6"/>
    </row>
    <row r="4117" spans="9:15">
      <c r="I4117" s="6"/>
      <c r="J4117" s="6"/>
      <c r="K4117" s="6"/>
      <c r="L4117" s="6"/>
      <c r="M4117" s="6"/>
      <c r="N4117" s="6"/>
      <c r="O4117" s="6"/>
    </row>
    <row r="4118" spans="9:15">
      <c r="I4118" s="6"/>
      <c r="J4118" s="6"/>
      <c r="K4118" s="6"/>
      <c r="L4118" s="6"/>
      <c r="M4118" s="6"/>
      <c r="N4118" s="6"/>
      <c r="O4118" s="6"/>
    </row>
    <row r="4119" spans="9:15">
      <c r="I4119" s="6"/>
      <c r="J4119" s="6"/>
      <c r="K4119" s="6"/>
      <c r="L4119" s="6"/>
      <c r="M4119" s="6"/>
      <c r="N4119" s="6"/>
      <c r="O4119" s="6"/>
    </row>
    <row r="4120" spans="9:15">
      <c r="I4120" s="6"/>
      <c r="J4120" s="6"/>
      <c r="K4120" s="6"/>
      <c r="L4120" s="6"/>
      <c r="M4120" s="6"/>
      <c r="N4120" s="6"/>
      <c r="O4120" s="6"/>
    </row>
    <row r="4121" spans="9:15">
      <c r="I4121" s="6"/>
      <c r="J4121" s="6"/>
      <c r="K4121" s="6"/>
      <c r="L4121" s="6"/>
      <c r="M4121" s="6"/>
      <c r="N4121" s="6"/>
      <c r="O4121" s="6"/>
    </row>
    <row r="4122" spans="9:15">
      <c r="I4122" s="6"/>
      <c r="J4122" s="6"/>
      <c r="K4122" s="6"/>
      <c r="L4122" s="6"/>
      <c r="M4122" s="6"/>
      <c r="N4122" s="6"/>
      <c r="O4122" s="6"/>
    </row>
    <row r="4123" spans="9:15">
      <c r="I4123" s="6"/>
      <c r="J4123" s="6"/>
      <c r="K4123" s="6"/>
      <c r="L4123" s="6"/>
      <c r="M4123" s="6"/>
      <c r="N4123" s="6"/>
      <c r="O4123" s="6"/>
    </row>
    <row r="4124" spans="9:15">
      <c r="I4124" s="6"/>
      <c r="J4124" s="6"/>
      <c r="K4124" s="6"/>
      <c r="L4124" s="6"/>
      <c r="M4124" s="6"/>
      <c r="N4124" s="6"/>
      <c r="O4124" s="6"/>
    </row>
    <row r="4125" spans="9:15">
      <c r="I4125" s="6"/>
      <c r="J4125" s="6"/>
      <c r="K4125" s="6"/>
      <c r="L4125" s="6"/>
      <c r="M4125" s="6"/>
      <c r="N4125" s="6"/>
      <c r="O4125" s="6"/>
    </row>
    <row r="4126" spans="9:15">
      <c r="I4126" s="6"/>
      <c r="J4126" s="6"/>
      <c r="K4126" s="6"/>
      <c r="L4126" s="6"/>
      <c r="M4126" s="6"/>
      <c r="N4126" s="6"/>
      <c r="O4126" s="6"/>
    </row>
    <row r="4127" spans="9:15">
      <c r="I4127" s="6"/>
      <c r="J4127" s="6"/>
      <c r="K4127" s="6"/>
      <c r="L4127" s="6"/>
      <c r="M4127" s="6"/>
      <c r="N4127" s="6"/>
      <c r="O4127" s="6"/>
    </row>
    <row r="4128" spans="9:15">
      <c r="I4128" s="6"/>
      <c r="J4128" s="6"/>
      <c r="K4128" s="6"/>
      <c r="L4128" s="6"/>
      <c r="M4128" s="6"/>
      <c r="N4128" s="6"/>
      <c r="O4128" s="6"/>
    </row>
    <row r="4129" spans="9:15">
      <c r="I4129" s="6"/>
      <c r="J4129" s="6"/>
      <c r="K4129" s="6"/>
      <c r="L4129" s="6"/>
      <c r="M4129" s="6"/>
      <c r="N4129" s="6"/>
      <c r="O4129" s="6"/>
    </row>
    <row r="4130" spans="9:15">
      <c r="I4130" s="6"/>
      <c r="J4130" s="6"/>
      <c r="K4130" s="6"/>
      <c r="L4130" s="6"/>
      <c r="M4130" s="6"/>
      <c r="N4130" s="6"/>
      <c r="O4130" s="6"/>
    </row>
    <row r="4131" spans="9:15">
      <c r="I4131" s="6"/>
      <c r="J4131" s="6"/>
      <c r="K4131" s="6"/>
      <c r="L4131" s="6"/>
      <c r="M4131" s="6"/>
      <c r="N4131" s="6"/>
      <c r="O4131" s="6"/>
    </row>
    <row r="4132" spans="9:15">
      <c r="I4132" s="6"/>
      <c r="J4132" s="6"/>
      <c r="K4132" s="6"/>
      <c r="L4132" s="6"/>
      <c r="M4132" s="6"/>
      <c r="N4132" s="6"/>
      <c r="O4132" s="6"/>
    </row>
    <row r="4133" spans="9:15">
      <c r="I4133" s="6"/>
      <c r="J4133" s="6"/>
      <c r="K4133" s="6"/>
      <c r="L4133" s="6"/>
      <c r="M4133" s="6"/>
      <c r="N4133" s="6"/>
      <c r="O4133" s="6"/>
    </row>
    <row r="4134" spans="9:15">
      <c r="I4134" s="6"/>
      <c r="J4134" s="6"/>
      <c r="K4134" s="6"/>
      <c r="L4134" s="6"/>
      <c r="M4134" s="6"/>
      <c r="N4134" s="6"/>
      <c r="O4134" s="6"/>
    </row>
    <row r="4135" spans="9:15">
      <c r="I4135" s="6"/>
      <c r="J4135" s="6"/>
      <c r="K4135" s="6"/>
      <c r="L4135" s="6"/>
      <c r="M4135" s="6"/>
      <c r="N4135" s="6"/>
      <c r="O4135" s="6"/>
    </row>
    <row r="4136" spans="9:15">
      <c r="I4136" s="6"/>
      <c r="J4136" s="6"/>
      <c r="K4136" s="6"/>
      <c r="L4136" s="6"/>
      <c r="M4136" s="6"/>
      <c r="N4136" s="6"/>
      <c r="O4136" s="6"/>
    </row>
    <row r="4137" spans="9:15">
      <c r="I4137" s="6"/>
      <c r="J4137" s="6"/>
      <c r="K4137" s="6"/>
      <c r="L4137" s="6"/>
      <c r="M4137" s="6"/>
      <c r="N4137" s="6"/>
      <c r="O4137" s="6"/>
    </row>
    <row r="4138" spans="9:15">
      <c r="I4138" s="6"/>
      <c r="J4138" s="6"/>
      <c r="K4138" s="6"/>
      <c r="L4138" s="6"/>
      <c r="M4138" s="6"/>
      <c r="N4138" s="6"/>
      <c r="O4138" s="6"/>
    </row>
    <row r="4139" spans="9:15">
      <c r="I4139" s="6"/>
      <c r="J4139" s="6"/>
      <c r="K4139" s="6"/>
      <c r="L4139" s="6"/>
      <c r="M4139" s="6"/>
      <c r="N4139" s="6"/>
      <c r="O4139" s="6"/>
    </row>
    <row r="4140" spans="9:15">
      <c r="I4140" s="6"/>
      <c r="J4140" s="6"/>
      <c r="K4140" s="6"/>
      <c r="L4140" s="6"/>
      <c r="M4140" s="6"/>
      <c r="N4140" s="6"/>
      <c r="O4140" s="6"/>
    </row>
    <row r="4141" spans="9:15">
      <c r="I4141" s="6"/>
      <c r="J4141" s="6"/>
      <c r="K4141" s="6"/>
      <c r="L4141" s="6"/>
      <c r="M4141" s="6"/>
      <c r="N4141" s="6"/>
      <c r="O4141" s="6"/>
    </row>
    <row r="4142" spans="9:15">
      <c r="I4142" s="6"/>
      <c r="J4142" s="6"/>
      <c r="K4142" s="6"/>
      <c r="L4142" s="6"/>
      <c r="M4142" s="6"/>
      <c r="N4142" s="6"/>
      <c r="O4142" s="6"/>
    </row>
    <row r="4143" spans="9:15">
      <c r="I4143" s="6"/>
      <c r="J4143" s="6"/>
      <c r="K4143" s="6"/>
      <c r="L4143" s="6"/>
      <c r="M4143" s="6"/>
      <c r="N4143" s="6"/>
      <c r="O4143" s="6"/>
    </row>
    <row r="4144" spans="9:15">
      <c r="I4144" s="6"/>
      <c r="J4144" s="6"/>
      <c r="K4144" s="6"/>
      <c r="L4144" s="6"/>
      <c r="M4144" s="6"/>
      <c r="N4144" s="6"/>
      <c r="O4144" s="6"/>
    </row>
    <row r="4145" spans="9:15">
      <c r="I4145" s="6"/>
      <c r="J4145" s="6"/>
      <c r="K4145" s="6"/>
      <c r="L4145" s="6"/>
      <c r="M4145" s="6"/>
      <c r="N4145" s="6"/>
      <c r="O4145" s="6"/>
    </row>
    <row r="4146" spans="9:15">
      <c r="I4146" s="6"/>
      <c r="J4146" s="6"/>
      <c r="K4146" s="6"/>
      <c r="L4146" s="6"/>
      <c r="M4146" s="6"/>
      <c r="N4146" s="6"/>
      <c r="O4146" s="6"/>
    </row>
    <row r="4147" spans="9:15">
      <c r="I4147" s="6"/>
      <c r="J4147" s="6"/>
      <c r="K4147" s="6"/>
      <c r="L4147" s="6"/>
      <c r="M4147" s="6"/>
      <c r="N4147" s="6"/>
      <c r="O4147" s="6"/>
    </row>
    <row r="4148" spans="9:15">
      <c r="I4148" s="6"/>
      <c r="J4148" s="6"/>
      <c r="K4148" s="6"/>
      <c r="L4148" s="6"/>
      <c r="M4148" s="6"/>
      <c r="N4148" s="6"/>
      <c r="O4148" s="6"/>
    </row>
    <row r="4149" spans="9:15">
      <c r="I4149" s="6"/>
      <c r="J4149" s="6"/>
      <c r="K4149" s="6"/>
      <c r="L4149" s="6"/>
      <c r="M4149" s="6"/>
      <c r="N4149" s="6"/>
      <c r="O4149" s="6"/>
    </row>
    <row r="4150" spans="9:15">
      <c r="I4150" s="6"/>
      <c r="J4150" s="6"/>
      <c r="K4150" s="6"/>
      <c r="L4150" s="6"/>
      <c r="M4150" s="6"/>
      <c r="N4150" s="6"/>
      <c r="O4150" s="6"/>
    </row>
    <row r="4151" spans="9:15">
      <c r="I4151" s="6"/>
      <c r="J4151" s="6"/>
      <c r="K4151" s="6"/>
      <c r="L4151" s="6"/>
      <c r="M4151" s="6"/>
      <c r="N4151" s="6"/>
      <c r="O4151" s="6"/>
    </row>
    <row r="4152" spans="9:15">
      <c r="I4152" s="6"/>
      <c r="J4152" s="6"/>
      <c r="K4152" s="6"/>
      <c r="L4152" s="6"/>
      <c r="M4152" s="6"/>
      <c r="N4152" s="6"/>
      <c r="O4152" s="6"/>
    </row>
    <row r="4153" spans="9:15">
      <c r="I4153" s="6"/>
      <c r="J4153" s="6"/>
      <c r="K4153" s="6"/>
      <c r="L4153" s="6"/>
      <c r="M4153" s="6"/>
      <c r="N4153" s="6"/>
      <c r="O4153" s="6"/>
    </row>
    <row r="4154" spans="9:15">
      <c r="I4154" s="6"/>
      <c r="J4154" s="6"/>
      <c r="K4154" s="6"/>
      <c r="L4154" s="6"/>
      <c r="M4154" s="6"/>
      <c r="N4154" s="6"/>
      <c r="O4154" s="6"/>
    </row>
    <row r="4155" spans="9:15">
      <c r="I4155" s="6"/>
      <c r="J4155" s="6"/>
      <c r="K4155" s="6"/>
      <c r="L4155" s="6"/>
      <c r="M4155" s="6"/>
      <c r="N4155" s="6"/>
      <c r="O4155" s="6"/>
    </row>
    <row r="4156" spans="9:15">
      <c r="I4156" s="6"/>
      <c r="J4156" s="6"/>
      <c r="K4156" s="6"/>
      <c r="L4156" s="6"/>
      <c r="M4156" s="6"/>
      <c r="N4156" s="6"/>
      <c r="O4156" s="6"/>
    </row>
    <row r="4157" spans="9:15">
      <c r="I4157" s="6"/>
      <c r="J4157" s="6"/>
      <c r="K4157" s="6"/>
      <c r="L4157" s="6"/>
      <c r="M4157" s="6"/>
      <c r="N4157" s="6"/>
      <c r="O4157" s="6"/>
    </row>
    <row r="4158" spans="9:15">
      <c r="I4158" s="6"/>
      <c r="J4158" s="6"/>
      <c r="K4158" s="6"/>
      <c r="L4158" s="6"/>
      <c r="M4158" s="6"/>
      <c r="N4158" s="6"/>
      <c r="O4158" s="6"/>
    </row>
    <row r="4159" spans="9:15">
      <c r="I4159" s="6"/>
      <c r="J4159" s="6"/>
      <c r="K4159" s="6"/>
      <c r="L4159" s="6"/>
      <c r="M4159" s="6"/>
      <c r="N4159" s="6"/>
      <c r="O4159" s="6"/>
    </row>
    <row r="4160" spans="9:15">
      <c r="I4160" s="6"/>
      <c r="J4160" s="6"/>
      <c r="K4160" s="6"/>
      <c r="L4160" s="6"/>
      <c r="M4160" s="6"/>
      <c r="N4160" s="6"/>
      <c r="O4160" s="6"/>
    </row>
    <row r="4161" spans="9:15">
      <c r="I4161" s="6"/>
      <c r="J4161" s="6"/>
      <c r="K4161" s="6"/>
      <c r="L4161" s="6"/>
      <c r="M4161" s="6"/>
      <c r="N4161" s="6"/>
      <c r="O4161" s="6"/>
    </row>
    <row r="4162" spans="9:15">
      <c r="I4162" s="6"/>
      <c r="J4162" s="6"/>
      <c r="K4162" s="6"/>
      <c r="L4162" s="6"/>
      <c r="M4162" s="6"/>
      <c r="N4162" s="6"/>
      <c r="O4162" s="6"/>
    </row>
    <row r="4163" spans="9:15">
      <c r="I4163" s="6"/>
      <c r="J4163" s="6"/>
      <c r="K4163" s="6"/>
      <c r="L4163" s="6"/>
      <c r="M4163" s="6"/>
      <c r="N4163" s="6"/>
      <c r="O4163" s="6"/>
    </row>
    <row r="4164" spans="9:15">
      <c r="I4164" s="6"/>
      <c r="J4164" s="6"/>
      <c r="K4164" s="6"/>
      <c r="L4164" s="6"/>
      <c r="M4164" s="6"/>
      <c r="N4164" s="6"/>
      <c r="O4164" s="6"/>
    </row>
    <row r="4165" spans="9:15">
      <c r="I4165" s="6"/>
      <c r="J4165" s="6"/>
      <c r="K4165" s="6"/>
      <c r="L4165" s="6"/>
      <c r="M4165" s="6"/>
      <c r="N4165" s="6"/>
      <c r="O4165" s="6"/>
    </row>
    <row r="4166" spans="9:15">
      <c r="I4166" s="6"/>
      <c r="J4166" s="6"/>
      <c r="K4166" s="6"/>
      <c r="L4166" s="6"/>
      <c r="M4166" s="6"/>
      <c r="N4166" s="6"/>
      <c r="O4166" s="6"/>
    </row>
    <row r="4167" spans="9:15">
      <c r="I4167" s="6"/>
      <c r="J4167" s="6"/>
      <c r="K4167" s="6"/>
      <c r="L4167" s="6"/>
      <c r="M4167" s="6"/>
      <c r="N4167" s="6"/>
      <c r="O4167" s="6"/>
    </row>
    <row r="4168" spans="9:15">
      <c r="I4168" s="6"/>
      <c r="J4168" s="6"/>
      <c r="K4168" s="6"/>
      <c r="L4168" s="6"/>
      <c r="M4168" s="6"/>
      <c r="N4168" s="6"/>
      <c r="O4168" s="6"/>
    </row>
    <row r="4169" spans="9:15">
      <c r="I4169" s="6"/>
      <c r="J4169" s="6"/>
      <c r="K4169" s="6"/>
      <c r="L4169" s="6"/>
      <c r="M4169" s="6"/>
      <c r="N4169" s="6"/>
      <c r="O4169" s="6"/>
    </row>
    <row r="4170" spans="9:15">
      <c r="I4170" s="6"/>
      <c r="J4170" s="6"/>
      <c r="K4170" s="6"/>
      <c r="L4170" s="6"/>
      <c r="M4170" s="6"/>
      <c r="N4170" s="6"/>
      <c r="O4170" s="6"/>
    </row>
    <row r="4171" spans="9:15">
      <c r="I4171" s="6"/>
      <c r="J4171" s="6"/>
      <c r="K4171" s="6"/>
      <c r="L4171" s="6"/>
      <c r="M4171" s="6"/>
      <c r="N4171" s="6"/>
      <c r="O4171" s="6"/>
    </row>
    <row r="4172" spans="9:15">
      <c r="I4172" s="6"/>
      <c r="J4172" s="6"/>
      <c r="K4172" s="6"/>
      <c r="L4172" s="6"/>
      <c r="M4172" s="6"/>
      <c r="N4172" s="6"/>
      <c r="O4172" s="6"/>
    </row>
    <row r="4173" spans="9:15">
      <c r="I4173" s="6"/>
      <c r="J4173" s="6"/>
      <c r="K4173" s="6"/>
      <c r="L4173" s="6"/>
      <c r="M4173" s="6"/>
      <c r="N4173" s="6"/>
      <c r="O4173" s="6"/>
    </row>
    <row r="4174" spans="9:15">
      <c r="I4174" s="6"/>
      <c r="J4174" s="6"/>
      <c r="K4174" s="6"/>
      <c r="L4174" s="6"/>
      <c r="M4174" s="6"/>
      <c r="N4174" s="6"/>
      <c r="O4174" s="6"/>
    </row>
    <row r="4175" spans="9:15">
      <c r="I4175" s="6"/>
      <c r="J4175" s="6"/>
      <c r="K4175" s="6"/>
      <c r="L4175" s="6"/>
      <c r="M4175" s="6"/>
      <c r="N4175" s="6"/>
      <c r="O4175" s="6"/>
    </row>
    <row r="4176" spans="9:15">
      <c r="I4176" s="6"/>
      <c r="J4176" s="6"/>
      <c r="K4176" s="6"/>
      <c r="L4176" s="6"/>
      <c r="M4176" s="6"/>
      <c r="N4176" s="6"/>
      <c r="O4176" s="6"/>
    </row>
    <row r="4177" spans="9:15">
      <c r="I4177" s="6"/>
      <c r="J4177" s="6"/>
      <c r="K4177" s="6"/>
      <c r="L4177" s="6"/>
      <c r="M4177" s="6"/>
      <c r="N4177" s="6"/>
      <c r="O4177" s="6"/>
    </row>
    <row r="4178" spans="9:15">
      <c r="I4178" s="6"/>
      <c r="J4178" s="6"/>
      <c r="K4178" s="6"/>
      <c r="L4178" s="6"/>
      <c r="M4178" s="6"/>
      <c r="N4178" s="6"/>
      <c r="O4178" s="6"/>
    </row>
    <row r="4179" spans="9:15">
      <c r="I4179" s="6"/>
      <c r="J4179" s="6"/>
      <c r="K4179" s="6"/>
      <c r="L4179" s="6"/>
      <c r="M4179" s="6"/>
      <c r="N4179" s="6"/>
      <c r="O4179" s="6"/>
    </row>
    <row r="4180" spans="9:15">
      <c r="I4180" s="6"/>
      <c r="J4180" s="6"/>
      <c r="K4180" s="6"/>
      <c r="L4180" s="6"/>
      <c r="M4180" s="6"/>
      <c r="N4180" s="6"/>
      <c r="O4180" s="6"/>
    </row>
    <row r="4181" spans="9:15">
      <c r="I4181" s="6"/>
      <c r="J4181" s="6"/>
      <c r="K4181" s="6"/>
      <c r="L4181" s="6"/>
      <c r="M4181" s="6"/>
      <c r="N4181" s="6"/>
      <c r="O4181" s="6"/>
    </row>
    <row r="4182" spans="9:15">
      <c r="I4182" s="6"/>
      <c r="J4182" s="6"/>
      <c r="K4182" s="6"/>
      <c r="L4182" s="6"/>
      <c r="M4182" s="6"/>
      <c r="N4182" s="6"/>
      <c r="O4182" s="6"/>
    </row>
    <row r="4183" spans="9:15">
      <c r="I4183" s="6"/>
      <c r="J4183" s="6"/>
      <c r="K4183" s="6"/>
      <c r="L4183" s="6"/>
      <c r="M4183" s="6"/>
      <c r="N4183" s="6"/>
      <c r="O4183" s="6"/>
    </row>
    <row r="4184" spans="9:15">
      <c r="I4184" s="6"/>
      <c r="J4184" s="6"/>
      <c r="K4184" s="6"/>
      <c r="L4184" s="6"/>
      <c r="M4184" s="6"/>
      <c r="N4184" s="6"/>
      <c r="O4184" s="6"/>
    </row>
    <row r="4185" spans="9:15">
      <c r="I4185" s="6"/>
      <c r="J4185" s="6"/>
      <c r="K4185" s="6"/>
      <c r="L4185" s="6"/>
      <c r="M4185" s="6"/>
      <c r="N4185" s="6"/>
      <c r="O4185" s="6"/>
    </row>
    <row r="4186" spans="9:15">
      <c r="I4186" s="6"/>
      <c r="J4186" s="6"/>
      <c r="K4186" s="6"/>
      <c r="L4186" s="6"/>
      <c r="M4186" s="6"/>
      <c r="N4186" s="6"/>
      <c r="O4186" s="6"/>
    </row>
    <row r="4187" spans="9:15">
      <c r="I4187" s="6"/>
      <c r="J4187" s="6"/>
      <c r="K4187" s="6"/>
      <c r="L4187" s="6"/>
      <c r="M4187" s="6"/>
      <c r="N4187" s="6"/>
      <c r="O4187" s="6"/>
    </row>
    <row r="4188" spans="9:15">
      <c r="I4188" s="6"/>
      <c r="J4188" s="6"/>
      <c r="K4188" s="6"/>
      <c r="L4188" s="6"/>
      <c r="M4188" s="6"/>
      <c r="N4188" s="6"/>
      <c r="O4188" s="6"/>
    </row>
    <row r="4189" spans="9:15">
      <c r="I4189" s="6"/>
      <c r="J4189" s="6"/>
      <c r="K4189" s="6"/>
      <c r="L4189" s="6"/>
      <c r="M4189" s="6"/>
      <c r="N4189" s="6"/>
      <c r="O4189" s="6"/>
    </row>
    <row r="4190" spans="9:15">
      <c r="I4190" s="6"/>
      <c r="J4190" s="6"/>
      <c r="K4190" s="6"/>
      <c r="L4190" s="6"/>
      <c r="M4190" s="6"/>
      <c r="N4190" s="6"/>
      <c r="O4190" s="6"/>
    </row>
    <row r="4191" spans="9:15">
      <c r="I4191" s="6"/>
      <c r="J4191" s="6"/>
      <c r="K4191" s="6"/>
      <c r="L4191" s="6"/>
      <c r="M4191" s="6"/>
      <c r="N4191" s="6"/>
      <c r="O4191" s="6"/>
    </row>
    <row r="4192" spans="9:15">
      <c r="I4192" s="6"/>
      <c r="J4192" s="6"/>
      <c r="K4192" s="6"/>
      <c r="L4192" s="6"/>
      <c r="M4192" s="6"/>
      <c r="N4192" s="6"/>
      <c r="O4192" s="6"/>
    </row>
    <row r="4193" spans="9:15">
      <c r="I4193" s="6"/>
      <c r="J4193" s="6"/>
      <c r="K4193" s="6"/>
      <c r="L4193" s="6"/>
      <c r="M4193" s="6"/>
      <c r="N4193" s="6"/>
      <c r="O4193" s="6"/>
    </row>
    <row r="4194" spans="9:15">
      <c r="I4194" s="6"/>
      <c r="J4194" s="6"/>
      <c r="K4194" s="6"/>
      <c r="L4194" s="6"/>
      <c r="M4194" s="6"/>
      <c r="N4194" s="6"/>
      <c r="O4194" s="6"/>
    </row>
    <row r="4195" spans="9:15">
      <c r="I4195" s="6"/>
      <c r="J4195" s="6"/>
      <c r="K4195" s="6"/>
      <c r="L4195" s="6"/>
      <c r="M4195" s="6"/>
      <c r="N4195" s="6"/>
      <c r="O4195" s="6"/>
    </row>
    <row r="4196" spans="9:15">
      <c r="I4196" s="6"/>
      <c r="J4196" s="6"/>
      <c r="K4196" s="6"/>
      <c r="L4196" s="6"/>
      <c r="M4196" s="6"/>
      <c r="N4196" s="6"/>
      <c r="O4196" s="6"/>
    </row>
    <row r="4197" spans="9:15">
      <c r="I4197" s="6"/>
      <c r="J4197" s="6"/>
      <c r="K4197" s="6"/>
      <c r="L4197" s="6"/>
      <c r="M4197" s="6"/>
      <c r="N4197" s="6"/>
      <c r="O4197" s="6"/>
    </row>
    <row r="4198" spans="9:15">
      <c r="I4198" s="6"/>
      <c r="J4198" s="6"/>
      <c r="K4198" s="6"/>
      <c r="L4198" s="6"/>
      <c r="M4198" s="6"/>
      <c r="N4198" s="6"/>
      <c r="O4198" s="6"/>
    </row>
    <row r="4199" spans="9:15">
      <c r="I4199" s="6"/>
      <c r="J4199" s="6"/>
      <c r="K4199" s="6"/>
      <c r="L4199" s="6"/>
      <c r="M4199" s="6"/>
      <c r="N4199" s="6"/>
      <c r="O4199" s="6"/>
    </row>
    <row r="4200" spans="9:15">
      <c r="I4200" s="6"/>
      <c r="J4200" s="6"/>
      <c r="K4200" s="6"/>
      <c r="L4200" s="6"/>
      <c r="M4200" s="6"/>
      <c r="N4200" s="6"/>
      <c r="O4200" s="6"/>
    </row>
    <row r="4201" spans="9:15">
      <c r="I4201" s="6"/>
      <c r="J4201" s="6"/>
      <c r="K4201" s="6"/>
      <c r="L4201" s="6"/>
      <c r="M4201" s="6"/>
      <c r="N4201" s="6"/>
      <c r="O4201" s="6"/>
    </row>
    <row r="4202" spans="9:15">
      <c r="I4202" s="6"/>
      <c r="J4202" s="6"/>
      <c r="K4202" s="6"/>
      <c r="L4202" s="6"/>
      <c r="M4202" s="6"/>
      <c r="N4202" s="6"/>
      <c r="O4202" s="6"/>
    </row>
    <row r="4203" spans="9:15">
      <c r="I4203" s="6"/>
      <c r="J4203" s="6"/>
      <c r="K4203" s="6"/>
      <c r="L4203" s="6"/>
      <c r="M4203" s="6"/>
      <c r="N4203" s="6"/>
      <c r="O4203" s="6"/>
    </row>
    <row r="4204" spans="9:15">
      <c r="I4204" s="6"/>
      <c r="J4204" s="6"/>
      <c r="K4204" s="6"/>
      <c r="L4204" s="6"/>
      <c r="M4204" s="6"/>
      <c r="N4204" s="6"/>
      <c r="O4204" s="6"/>
    </row>
    <row r="4205" spans="9:15">
      <c r="I4205" s="6"/>
      <c r="J4205" s="6"/>
      <c r="K4205" s="6"/>
      <c r="L4205" s="6"/>
      <c r="M4205" s="6"/>
      <c r="N4205" s="6"/>
      <c r="O4205" s="6"/>
    </row>
    <row r="4206" spans="9:15">
      <c r="I4206" s="6"/>
      <c r="J4206" s="6"/>
      <c r="K4206" s="6"/>
      <c r="L4206" s="6"/>
      <c r="M4206" s="6"/>
      <c r="N4206" s="6"/>
      <c r="O4206" s="6"/>
    </row>
    <row r="4207" spans="9:15">
      <c r="I4207" s="6"/>
      <c r="J4207" s="6"/>
      <c r="K4207" s="6"/>
      <c r="L4207" s="6"/>
      <c r="M4207" s="6"/>
      <c r="N4207" s="6"/>
      <c r="O4207" s="6"/>
    </row>
    <row r="4208" spans="9:15">
      <c r="I4208" s="6"/>
      <c r="J4208" s="6"/>
      <c r="K4208" s="6"/>
      <c r="L4208" s="6"/>
      <c r="M4208" s="6"/>
      <c r="N4208" s="6"/>
      <c r="O4208" s="6"/>
    </row>
    <row r="4209" spans="9:15">
      <c r="I4209" s="6"/>
      <c r="J4209" s="6"/>
      <c r="K4209" s="6"/>
      <c r="L4209" s="6"/>
      <c r="M4209" s="6"/>
      <c r="N4209" s="6"/>
      <c r="O4209" s="6"/>
    </row>
    <row r="4210" spans="9:15">
      <c r="I4210" s="6"/>
      <c r="J4210" s="6"/>
      <c r="K4210" s="6"/>
      <c r="L4210" s="6"/>
      <c r="M4210" s="6"/>
      <c r="N4210" s="6"/>
      <c r="O4210" s="6"/>
    </row>
    <row r="4211" spans="9:15">
      <c r="I4211" s="6"/>
      <c r="J4211" s="6"/>
      <c r="K4211" s="6"/>
      <c r="L4211" s="6"/>
      <c r="M4211" s="6"/>
      <c r="N4211" s="6"/>
      <c r="O4211" s="6"/>
    </row>
    <row r="4212" spans="9:15">
      <c r="I4212" s="6"/>
      <c r="J4212" s="6"/>
      <c r="K4212" s="6"/>
      <c r="L4212" s="6"/>
      <c r="M4212" s="6"/>
      <c r="N4212" s="6"/>
      <c r="O4212" s="6"/>
    </row>
    <row r="4213" spans="9:15">
      <c r="I4213" s="6"/>
      <c r="J4213" s="6"/>
      <c r="K4213" s="6"/>
      <c r="L4213" s="6"/>
      <c r="M4213" s="6"/>
      <c r="N4213" s="6"/>
      <c r="O4213" s="6"/>
    </row>
    <row r="4214" spans="9:15">
      <c r="I4214" s="6"/>
      <c r="J4214" s="6"/>
      <c r="K4214" s="6"/>
      <c r="L4214" s="6"/>
      <c r="M4214" s="6"/>
      <c r="N4214" s="6"/>
      <c r="O4214" s="6"/>
    </row>
    <row r="4215" spans="9:15">
      <c r="I4215" s="6"/>
      <c r="J4215" s="6"/>
      <c r="K4215" s="6"/>
      <c r="L4215" s="6"/>
      <c r="M4215" s="6"/>
      <c r="N4215" s="6"/>
      <c r="O4215" s="6"/>
    </row>
    <row r="4216" spans="9:15">
      <c r="I4216" s="6"/>
      <c r="J4216" s="6"/>
      <c r="K4216" s="6"/>
      <c r="L4216" s="6"/>
      <c r="M4216" s="6"/>
      <c r="N4216" s="6"/>
      <c r="O4216" s="6"/>
    </row>
    <row r="4217" spans="9:15">
      <c r="I4217" s="6"/>
      <c r="J4217" s="6"/>
      <c r="K4217" s="6"/>
      <c r="L4217" s="6"/>
      <c r="M4217" s="6"/>
      <c r="N4217" s="6"/>
      <c r="O4217" s="6"/>
    </row>
    <row r="4218" spans="9:15">
      <c r="I4218" s="6"/>
      <c r="J4218" s="6"/>
      <c r="K4218" s="6"/>
      <c r="L4218" s="6"/>
      <c r="M4218" s="6"/>
      <c r="N4218" s="6"/>
      <c r="O4218" s="6"/>
    </row>
    <row r="4219" spans="9:15">
      <c r="I4219" s="6"/>
      <c r="J4219" s="6"/>
      <c r="K4219" s="6"/>
      <c r="L4219" s="6"/>
      <c r="M4219" s="6"/>
      <c r="N4219" s="6"/>
      <c r="O4219" s="6"/>
    </row>
    <row r="4220" spans="9:15">
      <c r="I4220" s="6"/>
      <c r="J4220" s="6"/>
      <c r="K4220" s="6"/>
      <c r="L4220" s="6"/>
      <c r="M4220" s="6"/>
      <c r="N4220" s="6"/>
      <c r="O4220" s="6"/>
    </row>
    <row r="4221" spans="9:15">
      <c r="I4221" s="6"/>
      <c r="J4221" s="6"/>
      <c r="K4221" s="6"/>
      <c r="L4221" s="6"/>
      <c r="M4221" s="6"/>
      <c r="N4221" s="6"/>
      <c r="O4221" s="6"/>
    </row>
    <row r="4222" spans="9:15">
      <c r="I4222" s="6"/>
      <c r="J4222" s="6"/>
      <c r="K4222" s="6"/>
      <c r="L4222" s="6"/>
      <c r="M4222" s="6"/>
      <c r="N4222" s="6"/>
      <c r="O4222" s="6"/>
    </row>
    <row r="4223" spans="9:15">
      <c r="I4223" s="6"/>
      <c r="J4223" s="6"/>
      <c r="K4223" s="6"/>
      <c r="L4223" s="6"/>
      <c r="M4223" s="6"/>
      <c r="N4223" s="6"/>
      <c r="O4223" s="6"/>
    </row>
    <row r="4224" spans="9:15">
      <c r="I4224" s="6"/>
      <c r="J4224" s="6"/>
      <c r="K4224" s="6"/>
      <c r="L4224" s="6"/>
      <c r="M4224" s="6"/>
      <c r="N4224" s="6"/>
      <c r="O4224" s="6"/>
    </row>
    <row r="4225" spans="9:15">
      <c r="I4225" s="6"/>
      <c r="J4225" s="6"/>
      <c r="K4225" s="6"/>
      <c r="L4225" s="6"/>
      <c r="M4225" s="6"/>
      <c r="N4225" s="6"/>
      <c r="O4225" s="6"/>
    </row>
    <row r="4226" spans="9:15">
      <c r="I4226" s="6"/>
      <c r="J4226" s="6"/>
      <c r="K4226" s="6"/>
      <c r="L4226" s="6"/>
      <c r="M4226" s="6"/>
      <c r="N4226" s="6"/>
      <c r="O4226" s="6"/>
    </row>
    <row r="4227" spans="9:15">
      <c r="I4227" s="6"/>
      <c r="J4227" s="6"/>
      <c r="K4227" s="6"/>
      <c r="L4227" s="6"/>
      <c r="M4227" s="6"/>
      <c r="N4227" s="6"/>
      <c r="O4227" s="6"/>
    </row>
    <row r="4228" spans="9:15">
      <c r="I4228" s="6"/>
      <c r="J4228" s="6"/>
      <c r="K4228" s="6"/>
      <c r="L4228" s="6"/>
      <c r="M4228" s="6"/>
      <c r="N4228" s="6"/>
      <c r="O4228" s="6"/>
    </row>
    <row r="4229" spans="9:15">
      <c r="I4229" s="6"/>
      <c r="J4229" s="6"/>
      <c r="K4229" s="6"/>
      <c r="L4229" s="6"/>
      <c r="M4229" s="6"/>
      <c r="N4229" s="6"/>
      <c r="O4229" s="6"/>
    </row>
    <row r="4230" spans="9:15">
      <c r="I4230" s="6"/>
      <c r="J4230" s="6"/>
      <c r="K4230" s="6"/>
      <c r="L4230" s="6"/>
      <c r="M4230" s="6"/>
      <c r="N4230" s="6"/>
      <c r="O4230" s="6"/>
    </row>
    <row r="4231" spans="9:15">
      <c r="I4231" s="6"/>
      <c r="J4231" s="6"/>
      <c r="K4231" s="6"/>
      <c r="L4231" s="6"/>
      <c r="M4231" s="6"/>
      <c r="N4231" s="6"/>
      <c r="O4231" s="6"/>
    </row>
    <row r="4232" spans="9:15">
      <c r="I4232" s="6"/>
      <c r="J4232" s="6"/>
      <c r="K4232" s="6"/>
      <c r="L4232" s="6"/>
      <c r="M4232" s="6"/>
      <c r="N4232" s="6"/>
      <c r="O4232" s="6"/>
    </row>
    <row r="4233" spans="9:15">
      <c r="I4233" s="6"/>
      <c r="J4233" s="6"/>
      <c r="K4233" s="6"/>
      <c r="L4233" s="6"/>
      <c r="M4233" s="6"/>
      <c r="N4233" s="6"/>
      <c r="O4233" s="6"/>
    </row>
    <row r="4234" spans="9:15">
      <c r="I4234" s="6"/>
      <c r="J4234" s="6"/>
      <c r="K4234" s="6"/>
      <c r="L4234" s="6"/>
      <c r="M4234" s="6"/>
      <c r="N4234" s="6"/>
      <c r="O4234" s="6"/>
    </row>
    <row r="4235" spans="9:15">
      <c r="I4235" s="6"/>
      <c r="J4235" s="6"/>
      <c r="K4235" s="6"/>
      <c r="L4235" s="6"/>
      <c r="M4235" s="6"/>
      <c r="N4235" s="6"/>
      <c r="O4235" s="6"/>
    </row>
    <row r="4236" spans="9:15">
      <c r="I4236" s="6"/>
      <c r="J4236" s="6"/>
      <c r="K4236" s="6"/>
      <c r="L4236" s="6"/>
      <c r="M4236" s="6"/>
      <c r="N4236" s="6"/>
      <c r="O4236" s="6"/>
    </row>
    <row r="4237" spans="9:15">
      <c r="I4237" s="6"/>
      <c r="J4237" s="6"/>
      <c r="K4237" s="6"/>
      <c r="L4237" s="6"/>
      <c r="M4237" s="6"/>
      <c r="N4237" s="6"/>
      <c r="O4237" s="6"/>
    </row>
    <row r="4238" spans="9:15">
      <c r="I4238" s="6"/>
      <c r="J4238" s="6"/>
      <c r="K4238" s="6"/>
      <c r="L4238" s="6"/>
      <c r="M4238" s="6"/>
      <c r="N4238" s="6"/>
      <c r="O4238" s="6"/>
    </row>
    <row r="4239" spans="9:15">
      <c r="I4239" s="6"/>
      <c r="J4239" s="6"/>
      <c r="K4239" s="6"/>
      <c r="L4239" s="6"/>
      <c r="M4239" s="6"/>
      <c r="N4239" s="6"/>
      <c r="O4239" s="6"/>
    </row>
    <row r="4240" spans="9:15">
      <c r="I4240" s="6"/>
      <c r="J4240" s="6"/>
      <c r="K4240" s="6"/>
      <c r="L4240" s="6"/>
      <c r="M4240" s="6"/>
      <c r="N4240" s="6"/>
      <c r="O4240" s="6"/>
    </row>
    <row r="4241" spans="9:15">
      <c r="I4241" s="6"/>
      <c r="J4241" s="6"/>
      <c r="K4241" s="6"/>
      <c r="L4241" s="6"/>
      <c r="M4241" s="6"/>
      <c r="N4241" s="6"/>
      <c r="O4241" s="6"/>
    </row>
    <row r="4242" spans="9:15">
      <c r="I4242" s="6"/>
      <c r="J4242" s="6"/>
      <c r="K4242" s="6"/>
      <c r="L4242" s="6"/>
      <c r="M4242" s="6"/>
      <c r="N4242" s="6"/>
      <c r="O4242" s="6"/>
    </row>
    <row r="4243" spans="9:15">
      <c r="I4243" s="6"/>
      <c r="J4243" s="6"/>
      <c r="K4243" s="6"/>
      <c r="L4243" s="6"/>
      <c r="M4243" s="6"/>
      <c r="N4243" s="6"/>
      <c r="O4243" s="6"/>
    </row>
    <row r="4244" spans="9:15">
      <c r="I4244" s="6"/>
      <c r="J4244" s="6"/>
      <c r="K4244" s="6"/>
      <c r="L4244" s="6"/>
      <c r="M4244" s="6"/>
      <c r="N4244" s="6"/>
      <c r="O4244" s="6"/>
    </row>
    <row r="4245" spans="9:15">
      <c r="I4245" s="6"/>
      <c r="J4245" s="6"/>
      <c r="K4245" s="6"/>
      <c r="L4245" s="6"/>
      <c r="M4245" s="6"/>
      <c r="N4245" s="6"/>
      <c r="O4245" s="6"/>
    </row>
    <row r="4246" spans="9:15">
      <c r="I4246" s="6"/>
      <c r="J4246" s="6"/>
      <c r="K4246" s="6"/>
      <c r="L4246" s="6"/>
      <c r="M4246" s="6"/>
      <c r="N4246" s="6"/>
      <c r="O4246" s="6"/>
    </row>
    <row r="4247" spans="9:15">
      <c r="I4247" s="6"/>
      <c r="J4247" s="6"/>
      <c r="K4247" s="6"/>
      <c r="L4247" s="6"/>
      <c r="M4247" s="6"/>
      <c r="N4247" s="6"/>
      <c r="O4247" s="6"/>
    </row>
    <row r="4248" spans="9:15">
      <c r="I4248" s="6"/>
      <c r="J4248" s="6"/>
      <c r="K4248" s="6"/>
      <c r="L4248" s="6"/>
      <c r="M4248" s="6"/>
      <c r="N4248" s="6"/>
      <c r="O4248" s="6"/>
    </row>
    <row r="4249" spans="9:15">
      <c r="I4249" s="6"/>
      <c r="J4249" s="6"/>
      <c r="K4249" s="6"/>
      <c r="L4249" s="6"/>
      <c r="M4249" s="6"/>
      <c r="N4249" s="6"/>
      <c r="O4249" s="6"/>
    </row>
    <row r="4250" spans="9:15">
      <c r="I4250" s="6"/>
      <c r="J4250" s="6"/>
      <c r="K4250" s="6"/>
      <c r="L4250" s="6"/>
      <c r="M4250" s="6"/>
      <c r="N4250" s="6"/>
      <c r="O4250" s="6"/>
    </row>
    <row r="4251" spans="9:15">
      <c r="I4251" s="6"/>
      <c r="J4251" s="6"/>
      <c r="K4251" s="6"/>
      <c r="L4251" s="6"/>
      <c r="M4251" s="6"/>
      <c r="N4251" s="6"/>
      <c r="O4251" s="6"/>
    </row>
    <row r="4252" spans="9:15">
      <c r="I4252" s="6"/>
      <c r="J4252" s="6"/>
      <c r="K4252" s="6"/>
      <c r="L4252" s="6"/>
      <c r="M4252" s="6"/>
      <c r="N4252" s="6"/>
      <c r="O4252" s="6"/>
    </row>
    <row r="4253" spans="9:15">
      <c r="I4253" s="6"/>
      <c r="J4253" s="6"/>
      <c r="K4253" s="6"/>
      <c r="L4253" s="6"/>
      <c r="M4253" s="6"/>
      <c r="N4253" s="6"/>
      <c r="O4253" s="6"/>
    </row>
    <row r="4254" spans="9:15">
      <c r="I4254" s="6"/>
      <c r="J4254" s="6"/>
      <c r="K4254" s="6"/>
      <c r="L4254" s="6"/>
      <c r="M4254" s="6"/>
      <c r="N4254" s="6"/>
      <c r="O4254" s="6"/>
    </row>
    <row r="4255" spans="9:15">
      <c r="I4255" s="6"/>
      <c r="J4255" s="6"/>
      <c r="K4255" s="6"/>
      <c r="L4255" s="6"/>
      <c r="M4255" s="6"/>
      <c r="N4255" s="6"/>
      <c r="O4255" s="6"/>
    </row>
    <row r="4256" spans="9:15">
      <c r="I4256" s="6"/>
      <c r="J4256" s="6"/>
      <c r="K4256" s="6"/>
      <c r="L4256" s="6"/>
      <c r="M4256" s="6"/>
      <c r="N4256" s="6"/>
      <c r="O4256" s="6"/>
    </row>
    <row r="4257" spans="9:15">
      <c r="I4257" s="6"/>
      <c r="J4257" s="6"/>
      <c r="K4257" s="6"/>
      <c r="L4257" s="6"/>
      <c r="M4257" s="6"/>
      <c r="N4257" s="6"/>
      <c r="O4257" s="6"/>
    </row>
    <row r="4258" spans="9:15">
      <c r="I4258" s="6"/>
      <c r="J4258" s="6"/>
      <c r="K4258" s="6"/>
      <c r="L4258" s="6"/>
      <c r="M4258" s="6"/>
      <c r="N4258" s="6"/>
      <c r="O4258" s="6"/>
    </row>
    <row r="4259" spans="9:15">
      <c r="I4259" s="6"/>
      <c r="J4259" s="6"/>
      <c r="K4259" s="6"/>
      <c r="L4259" s="6"/>
      <c r="M4259" s="6"/>
      <c r="N4259" s="6"/>
      <c r="O4259" s="6"/>
    </row>
    <row r="4260" spans="9:15">
      <c r="I4260" s="6"/>
      <c r="J4260" s="6"/>
      <c r="K4260" s="6"/>
      <c r="L4260" s="6"/>
      <c r="M4260" s="6"/>
      <c r="N4260" s="6"/>
      <c r="O4260" s="6"/>
    </row>
    <row r="4261" spans="9:15">
      <c r="I4261" s="6"/>
      <c r="J4261" s="6"/>
      <c r="K4261" s="6"/>
      <c r="L4261" s="6"/>
      <c r="M4261" s="6"/>
      <c r="N4261" s="6"/>
      <c r="O4261" s="6"/>
    </row>
    <row r="4262" spans="9:15">
      <c r="I4262" s="6"/>
      <c r="J4262" s="6"/>
      <c r="K4262" s="6"/>
      <c r="L4262" s="6"/>
      <c r="M4262" s="6"/>
      <c r="N4262" s="6"/>
      <c r="O4262" s="6"/>
    </row>
    <row r="4263" spans="9:15">
      <c r="I4263" s="6"/>
      <c r="J4263" s="6"/>
      <c r="K4263" s="6"/>
      <c r="L4263" s="6"/>
      <c r="M4263" s="6"/>
      <c r="N4263" s="6"/>
      <c r="O4263" s="6"/>
    </row>
    <row r="4264" spans="9:15">
      <c r="I4264" s="6"/>
      <c r="J4264" s="6"/>
      <c r="K4264" s="6"/>
      <c r="L4264" s="6"/>
      <c r="M4264" s="6"/>
      <c r="N4264" s="6"/>
      <c r="O4264" s="6"/>
    </row>
    <row r="4265" spans="9:15">
      <c r="I4265" s="6"/>
      <c r="J4265" s="6"/>
      <c r="K4265" s="6"/>
      <c r="L4265" s="6"/>
      <c r="M4265" s="6"/>
      <c r="N4265" s="6"/>
      <c r="O4265" s="6"/>
    </row>
    <row r="4266" spans="9:15">
      <c r="I4266" s="6"/>
      <c r="J4266" s="6"/>
      <c r="K4266" s="6"/>
      <c r="L4266" s="6"/>
      <c r="M4266" s="6"/>
      <c r="N4266" s="6"/>
      <c r="O4266" s="6"/>
    </row>
    <row r="4267" spans="9:15">
      <c r="I4267" s="6"/>
      <c r="J4267" s="6"/>
      <c r="K4267" s="6"/>
      <c r="L4267" s="6"/>
      <c r="M4267" s="6"/>
      <c r="N4267" s="6"/>
      <c r="O4267" s="6"/>
    </row>
    <row r="4268" spans="9:15">
      <c r="I4268" s="6"/>
      <c r="J4268" s="6"/>
      <c r="K4268" s="6"/>
      <c r="L4268" s="6"/>
      <c r="M4268" s="6"/>
      <c r="N4268" s="6"/>
      <c r="O4268" s="6"/>
    </row>
    <row r="4269" spans="9:15">
      <c r="I4269" s="6"/>
      <c r="J4269" s="6"/>
      <c r="K4269" s="6"/>
      <c r="L4269" s="6"/>
      <c r="M4269" s="6"/>
      <c r="N4269" s="6"/>
      <c r="O4269" s="6"/>
    </row>
    <row r="4270" spans="9:15">
      <c r="I4270" s="6"/>
      <c r="J4270" s="6"/>
      <c r="K4270" s="6"/>
      <c r="L4270" s="6"/>
      <c r="M4270" s="6"/>
      <c r="N4270" s="6"/>
      <c r="O4270" s="6"/>
    </row>
    <row r="4271" spans="9:15">
      <c r="I4271" s="6"/>
      <c r="J4271" s="6"/>
      <c r="K4271" s="6"/>
      <c r="L4271" s="6"/>
      <c r="M4271" s="6"/>
      <c r="N4271" s="6"/>
      <c r="O4271" s="6"/>
    </row>
    <row r="4272" spans="9:15">
      <c r="I4272" s="6"/>
      <c r="J4272" s="6"/>
      <c r="K4272" s="6"/>
      <c r="L4272" s="6"/>
      <c r="M4272" s="6"/>
      <c r="N4272" s="6"/>
      <c r="O4272" s="6"/>
    </row>
    <row r="4273" spans="9:15">
      <c r="I4273" s="6"/>
      <c r="J4273" s="6"/>
      <c r="K4273" s="6"/>
      <c r="L4273" s="6"/>
      <c r="M4273" s="6"/>
      <c r="N4273" s="6"/>
      <c r="O4273" s="6"/>
    </row>
    <row r="4274" spans="9:15">
      <c r="I4274" s="6"/>
      <c r="J4274" s="6"/>
      <c r="K4274" s="6"/>
      <c r="L4274" s="6"/>
      <c r="M4274" s="6"/>
      <c r="N4274" s="6"/>
      <c r="O4274" s="6"/>
    </row>
    <row r="4275" spans="9:15">
      <c r="I4275" s="6"/>
      <c r="J4275" s="6"/>
      <c r="K4275" s="6"/>
      <c r="L4275" s="6"/>
      <c r="M4275" s="6"/>
      <c r="N4275" s="6"/>
      <c r="O4275" s="6"/>
    </row>
    <row r="4276" spans="9:15">
      <c r="I4276" s="6"/>
      <c r="J4276" s="6"/>
      <c r="K4276" s="6"/>
      <c r="L4276" s="6"/>
      <c r="M4276" s="6"/>
      <c r="N4276" s="6"/>
      <c r="O4276" s="6"/>
    </row>
    <row r="4277" spans="9:15">
      <c r="I4277" s="6"/>
      <c r="J4277" s="6"/>
      <c r="K4277" s="6"/>
      <c r="L4277" s="6"/>
      <c r="M4277" s="6"/>
      <c r="N4277" s="6"/>
      <c r="O4277" s="6"/>
    </row>
    <row r="4278" spans="9:15">
      <c r="I4278" s="6"/>
      <c r="J4278" s="6"/>
      <c r="K4278" s="6"/>
      <c r="L4278" s="6"/>
      <c r="M4278" s="6"/>
      <c r="N4278" s="6"/>
      <c r="O4278" s="6"/>
    </row>
    <row r="4279" spans="9:15">
      <c r="I4279" s="6"/>
      <c r="J4279" s="6"/>
      <c r="K4279" s="6"/>
      <c r="L4279" s="6"/>
      <c r="M4279" s="6"/>
      <c r="N4279" s="6"/>
      <c r="O4279" s="6"/>
    </row>
    <row r="4280" spans="9:15">
      <c r="I4280" s="6"/>
      <c r="J4280" s="6"/>
      <c r="K4280" s="6"/>
      <c r="L4280" s="6"/>
      <c r="M4280" s="6"/>
      <c r="N4280" s="6"/>
      <c r="O4280" s="6"/>
    </row>
    <row r="4281" spans="9:15">
      <c r="I4281" s="6"/>
      <c r="J4281" s="6"/>
      <c r="K4281" s="6"/>
      <c r="L4281" s="6"/>
      <c r="M4281" s="6"/>
      <c r="N4281" s="6"/>
      <c r="O4281" s="6"/>
    </row>
    <row r="4282" spans="9:15">
      <c r="I4282" s="6"/>
      <c r="J4282" s="6"/>
      <c r="K4282" s="6"/>
      <c r="L4282" s="6"/>
      <c r="M4282" s="6"/>
      <c r="N4282" s="6"/>
      <c r="O4282" s="6"/>
    </row>
    <row r="4283" spans="9:15">
      <c r="I4283" s="6"/>
      <c r="J4283" s="6"/>
      <c r="K4283" s="6"/>
      <c r="L4283" s="6"/>
      <c r="M4283" s="6"/>
      <c r="N4283" s="6"/>
      <c r="O4283" s="6"/>
    </row>
    <row r="4284" spans="9:15">
      <c r="I4284" s="6"/>
      <c r="J4284" s="6"/>
      <c r="K4284" s="6"/>
      <c r="L4284" s="6"/>
      <c r="M4284" s="6"/>
      <c r="N4284" s="6"/>
      <c r="O4284" s="6"/>
    </row>
    <row r="4285" spans="9:15">
      <c r="I4285" s="6"/>
      <c r="J4285" s="6"/>
      <c r="K4285" s="6"/>
      <c r="L4285" s="6"/>
      <c r="M4285" s="6"/>
      <c r="N4285" s="6"/>
      <c r="O4285" s="6"/>
    </row>
    <row r="4286" spans="9:15">
      <c r="I4286" s="6"/>
      <c r="J4286" s="6"/>
      <c r="K4286" s="6"/>
      <c r="L4286" s="6"/>
      <c r="M4286" s="6"/>
      <c r="N4286" s="6"/>
      <c r="O4286" s="6"/>
    </row>
    <row r="4287" spans="9:15">
      <c r="I4287" s="6"/>
      <c r="J4287" s="6"/>
      <c r="K4287" s="6"/>
      <c r="L4287" s="6"/>
      <c r="M4287" s="6"/>
      <c r="N4287" s="6"/>
      <c r="O4287" s="6"/>
    </row>
    <row r="4288" spans="9:15">
      <c r="I4288" s="6"/>
      <c r="J4288" s="6"/>
      <c r="K4288" s="6"/>
      <c r="L4288" s="6"/>
      <c r="M4288" s="6"/>
      <c r="N4288" s="6"/>
      <c r="O4288" s="6"/>
    </row>
    <row r="4289" spans="9:15">
      <c r="I4289" s="6"/>
      <c r="J4289" s="6"/>
      <c r="K4289" s="6"/>
      <c r="L4289" s="6"/>
      <c r="M4289" s="6"/>
      <c r="N4289" s="6"/>
      <c r="O4289" s="6"/>
    </row>
    <row r="4290" spans="9:15">
      <c r="I4290" s="6"/>
      <c r="J4290" s="6"/>
      <c r="K4290" s="6"/>
      <c r="L4290" s="6"/>
      <c r="M4290" s="6"/>
      <c r="N4290" s="6"/>
      <c r="O4290" s="6"/>
    </row>
    <row r="4291" spans="9:15">
      <c r="I4291" s="6"/>
      <c r="J4291" s="6"/>
      <c r="K4291" s="6"/>
      <c r="L4291" s="6"/>
      <c r="M4291" s="6"/>
      <c r="N4291" s="6"/>
      <c r="O4291" s="6"/>
    </row>
    <row r="4292" spans="9:15">
      <c r="I4292" s="6"/>
      <c r="J4292" s="6"/>
      <c r="K4292" s="6"/>
      <c r="L4292" s="6"/>
      <c r="M4292" s="6"/>
      <c r="N4292" s="6"/>
      <c r="O4292" s="6"/>
    </row>
    <row r="4293" spans="9:15">
      <c r="I4293" s="6"/>
      <c r="J4293" s="6"/>
      <c r="K4293" s="6"/>
      <c r="L4293" s="6"/>
      <c r="M4293" s="6"/>
      <c r="N4293" s="6"/>
      <c r="O4293" s="6"/>
    </row>
    <row r="4294" spans="9:15">
      <c r="I4294" s="6"/>
      <c r="J4294" s="6"/>
      <c r="K4294" s="6"/>
      <c r="L4294" s="6"/>
      <c r="M4294" s="6"/>
      <c r="N4294" s="6"/>
      <c r="O4294" s="6"/>
    </row>
    <row r="4295" spans="9:15">
      <c r="I4295" s="6"/>
      <c r="J4295" s="6"/>
      <c r="K4295" s="6"/>
      <c r="L4295" s="6"/>
      <c r="M4295" s="6"/>
      <c r="N4295" s="6"/>
      <c r="O4295" s="6"/>
    </row>
    <row r="4296" spans="9:15">
      <c r="I4296" s="6"/>
      <c r="J4296" s="6"/>
      <c r="K4296" s="6"/>
      <c r="L4296" s="6"/>
      <c r="M4296" s="6"/>
      <c r="N4296" s="6"/>
      <c r="O4296" s="6"/>
    </row>
    <row r="4297" spans="9:15">
      <c r="I4297" s="6"/>
      <c r="J4297" s="6"/>
      <c r="K4297" s="6"/>
      <c r="L4297" s="6"/>
      <c r="M4297" s="6"/>
      <c r="N4297" s="6"/>
      <c r="O4297" s="6"/>
    </row>
    <row r="4298" spans="9:15">
      <c r="I4298" s="6"/>
      <c r="J4298" s="6"/>
      <c r="K4298" s="6"/>
      <c r="L4298" s="6"/>
      <c r="M4298" s="6"/>
      <c r="N4298" s="6"/>
      <c r="O4298" s="6"/>
    </row>
    <row r="4299" spans="9:15">
      <c r="I4299" s="6"/>
      <c r="J4299" s="6"/>
      <c r="K4299" s="6"/>
      <c r="L4299" s="6"/>
      <c r="M4299" s="6"/>
      <c r="N4299" s="6"/>
      <c r="O4299" s="6"/>
    </row>
    <row r="4300" spans="9:15">
      <c r="I4300" s="6"/>
      <c r="J4300" s="6"/>
      <c r="K4300" s="6"/>
      <c r="L4300" s="6"/>
      <c r="M4300" s="6"/>
      <c r="N4300" s="6"/>
      <c r="O4300" s="6"/>
    </row>
    <row r="4301" spans="9:15">
      <c r="I4301" s="6"/>
      <c r="J4301" s="6"/>
      <c r="K4301" s="6"/>
      <c r="L4301" s="6"/>
      <c r="M4301" s="6"/>
      <c r="N4301" s="6"/>
      <c r="O4301" s="6"/>
    </row>
    <row r="4302" spans="9:15">
      <c r="I4302" s="6"/>
      <c r="J4302" s="6"/>
      <c r="K4302" s="6"/>
      <c r="L4302" s="6"/>
      <c r="M4302" s="6"/>
      <c r="N4302" s="6"/>
      <c r="O4302" s="6"/>
    </row>
    <row r="4303" spans="9:15">
      <c r="I4303" s="6"/>
      <c r="J4303" s="6"/>
      <c r="K4303" s="6"/>
      <c r="L4303" s="6"/>
      <c r="M4303" s="6"/>
      <c r="N4303" s="6"/>
      <c r="O4303" s="6"/>
    </row>
    <row r="4304" spans="9:15">
      <c r="I4304" s="6"/>
      <c r="J4304" s="6"/>
      <c r="K4304" s="6"/>
      <c r="L4304" s="6"/>
      <c r="M4304" s="6"/>
      <c r="N4304" s="6"/>
      <c r="O4304" s="6"/>
    </row>
    <row r="4305" spans="9:15">
      <c r="I4305" s="6"/>
      <c r="J4305" s="6"/>
      <c r="K4305" s="6"/>
      <c r="L4305" s="6"/>
      <c r="M4305" s="6"/>
      <c r="N4305" s="6"/>
      <c r="O4305" s="6"/>
    </row>
    <row r="4306" spans="9:15">
      <c r="I4306" s="6"/>
      <c r="J4306" s="6"/>
      <c r="K4306" s="6"/>
      <c r="L4306" s="6"/>
      <c r="M4306" s="6"/>
      <c r="N4306" s="6"/>
      <c r="O4306" s="6"/>
    </row>
    <row r="4307" spans="9:15">
      <c r="I4307" s="6"/>
      <c r="J4307" s="6"/>
      <c r="K4307" s="6"/>
      <c r="L4307" s="6"/>
      <c r="M4307" s="6"/>
      <c r="N4307" s="6"/>
      <c r="O4307" s="6"/>
    </row>
    <row r="4308" spans="9:15">
      <c r="I4308" s="6"/>
      <c r="J4308" s="6"/>
      <c r="K4308" s="6"/>
      <c r="L4308" s="6"/>
      <c r="M4308" s="6"/>
      <c r="N4308" s="6"/>
      <c r="O4308" s="6"/>
    </row>
    <row r="4309" spans="9:15">
      <c r="I4309" s="6"/>
      <c r="J4309" s="6"/>
      <c r="K4309" s="6"/>
      <c r="L4309" s="6"/>
      <c r="M4309" s="6"/>
      <c r="N4309" s="6"/>
      <c r="O4309" s="6"/>
    </row>
    <row r="4310" spans="9:15">
      <c r="I4310" s="6"/>
      <c r="J4310" s="6"/>
      <c r="K4310" s="6"/>
      <c r="L4310" s="6"/>
      <c r="M4310" s="6"/>
      <c r="N4310" s="6"/>
      <c r="O4310" s="6"/>
    </row>
    <row r="4311" spans="9:15">
      <c r="I4311" s="6"/>
      <c r="J4311" s="6"/>
      <c r="K4311" s="6"/>
      <c r="L4311" s="6"/>
      <c r="M4311" s="6"/>
      <c r="N4311" s="6"/>
      <c r="O4311" s="6"/>
    </row>
    <row r="4312" spans="9:15">
      <c r="I4312" s="6"/>
      <c r="J4312" s="6"/>
      <c r="K4312" s="6"/>
      <c r="L4312" s="6"/>
      <c r="M4312" s="6"/>
      <c r="N4312" s="6"/>
      <c r="O4312" s="6"/>
    </row>
    <row r="4313" spans="9:15">
      <c r="I4313" s="6"/>
      <c r="J4313" s="6"/>
      <c r="K4313" s="6"/>
      <c r="L4313" s="6"/>
      <c r="M4313" s="6"/>
      <c r="N4313" s="6"/>
      <c r="O4313" s="6"/>
    </row>
    <row r="4314" spans="9:15">
      <c r="I4314" s="6"/>
      <c r="J4314" s="6"/>
      <c r="K4314" s="6"/>
      <c r="L4314" s="6"/>
      <c r="M4314" s="6"/>
      <c r="N4314" s="6"/>
      <c r="O4314" s="6"/>
    </row>
    <row r="4315" spans="9:15">
      <c r="I4315" s="6"/>
      <c r="J4315" s="6"/>
      <c r="K4315" s="6"/>
      <c r="L4315" s="6"/>
      <c r="M4315" s="6"/>
      <c r="N4315" s="6"/>
      <c r="O4315" s="6"/>
    </row>
    <row r="4316" spans="9:15">
      <c r="I4316" s="6"/>
      <c r="J4316" s="6"/>
      <c r="K4316" s="6"/>
      <c r="L4316" s="6"/>
      <c r="M4316" s="6"/>
      <c r="N4316" s="6"/>
      <c r="O4316" s="6"/>
    </row>
    <row r="4317" spans="9:15">
      <c r="I4317" s="6"/>
      <c r="J4317" s="6"/>
      <c r="K4317" s="6"/>
      <c r="L4317" s="6"/>
      <c r="M4317" s="6"/>
      <c r="N4317" s="6"/>
      <c r="O4317" s="6"/>
    </row>
    <row r="4318" spans="9:15">
      <c r="I4318" s="6"/>
      <c r="J4318" s="6"/>
      <c r="K4318" s="6"/>
      <c r="L4318" s="6"/>
      <c r="M4318" s="6"/>
      <c r="N4318" s="6"/>
      <c r="O4318" s="6"/>
    </row>
    <row r="4319" spans="9:15">
      <c r="I4319" s="6"/>
      <c r="J4319" s="6"/>
      <c r="K4319" s="6"/>
      <c r="L4319" s="6"/>
      <c r="M4319" s="6"/>
      <c r="N4319" s="6"/>
      <c r="O4319" s="6"/>
    </row>
    <row r="4320" spans="9:15">
      <c r="I4320" s="6"/>
      <c r="J4320" s="6"/>
      <c r="K4320" s="6"/>
      <c r="L4320" s="6"/>
      <c r="M4320" s="6"/>
      <c r="N4320" s="6"/>
      <c r="O4320" s="6"/>
    </row>
    <row r="4321" spans="9:15">
      <c r="I4321" s="6"/>
      <c r="J4321" s="6"/>
      <c r="K4321" s="6"/>
      <c r="L4321" s="6"/>
      <c r="M4321" s="6"/>
      <c r="N4321" s="6"/>
      <c r="O4321" s="6"/>
    </row>
    <row r="4322" spans="9:15">
      <c r="I4322" s="6"/>
      <c r="J4322" s="6"/>
      <c r="K4322" s="6"/>
      <c r="L4322" s="6"/>
      <c r="M4322" s="6"/>
      <c r="N4322" s="6"/>
      <c r="O4322" s="6"/>
    </row>
    <row r="4323" spans="9:15">
      <c r="I4323" s="6"/>
      <c r="J4323" s="6"/>
      <c r="K4323" s="6"/>
      <c r="L4323" s="6"/>
      <c r="M4323" s="6"/>
      <c r="N4323" s="6"/>
      <c r="O4323" s="6"/>
    </row>
    <row r="4324" spans="9:15">
      <c r="I4324" s="6"/>
      <c r="J4324" s="6"/>
      <c r="K4324" s="6"/>
      <c r="L4324" s="6"/>
      <c r="M4324" s="6"/>
      <c r="N4324" s="6"/>
      <c r="O4324" s="6"/>
    </row>
    <row r="4325" spans="9:15">
      <c r="I4325" s="6"/>
      <c r="J4325" s="6"/>
      <c r="K4325" s="6"/>
      <c r="L4325" s="6"/>
      <c r="M4325" s="6"/>
      <c r="N4325" s="6"/>
      <c r="O4325" s="6"/>
    </row>
    <row r="4326" spans="9:15">
      <c r="I4326" s="6"/>
      <c r="J4326" s="6"/>
      <c r="K4326" s="6"/>
      <c r="L4326" s="6"/>
      <c r="M4326" s="6"/>
      <c r="N4326" s="6"/>
      <c r="O4326" s="6"/>
    </row>
    <row r="4327" spans="9:15">
      <c r="I4327" s="6"/>
      <c r="J4327" s="6"/>
      <c r="K4327" s="6"/>
      <c r="L4327" s="6"/>
      <c r="M4327" s="6"/>
      <c r="N4327" s="6"/>
      <c r="O4327" s="6"/>
    </row>
    <row r="4328" spans="9:15">
      <c r="I4328" s="6"/>
      <c r="J4328" s="6"/>
      <c r="K4328" s="6"/>
      <c r="L4328" s="6"/>
      <c r="M4328" s="6"/>
      <c r="N4328" s="6"/>
      <c r="O4328" s="6"/>
    </row>
    <row r="4329" spans="9:15">
      <c r="I4329" s="6"/>
      <c r="J4329" s="6"/>
      <c r="K4329" s="6"/>
      <c r="L4329" s="6"/>
      <c r="M4329" s="6"/>
      <c r="N4329" s="6"/>
      <c r="O4329" s="6"/>
    </row>
    <row r="4330" spans="9:15">
      <c r="I4330" s="6"/>
      <c r="J4330" s="6"/>
      <c r="K4330" s="6"/>
      <c r="L4330" s="6"/>
      <c r="M4330" s="6"/>
      <c r="N4330" s="6"/>
      <c r="O4330" s="6"/>
    </row>
    <row r="4331" spans="9:15">
      <c r="I4331" s="6"/>
      <c r="J4331" s="6"/>
      <c r="K4331" s="6"/>
      <c r="L4331" s="6"/>
      <c r="M4331" s="6"/>
      <c r="N4331" s="6"/>
      <c r="O4331" s="6"/>
    </row>
    <row r="4332" spans="9:15">
      <c r="I4332" s="6"/>
      <c r="J4332" s="6"/>
      <c r="K4332" s="6"/>
      <c r="L4332" s="6"/>
      <c r="M4332" s="6"/>
      <c r="N4332" s="6"/>
      <c r="O4332" s="6"/>
    </row>
    <row r="4333" spans="9:15">
      <c r="I4333" s="6"/>
      <c r="J4333" s="6"/>
      <c r="K4333" s="6"/>
      <c r="L4333" s="6"/>
      <c r="M4333" s="6"/>
      <c r="N4333" s="6"/>
      <c r="O4333" s="6"/>
    </row>
    <row r="4334" spans="9:15">
      <c r="I4334" s="6"/>
      <c r="J4334" s="6"/>
      <c r="K4334" s="6"/>
      <c r="L4334" s="6"/>
      <c r="M4334" s="6"/>
      <c r="N4334" s="6"/>
      <c r="O4334" s="6"/>
    </row>
    <row r="4335" spans="9:15">
      <c r="I4335" s="6"/>
      <c r="J4335" s="6"/>
      <c r="K4335" s="6"/>
      <c r="L4335" s="6"/>
      <c r="M4335" s="6"/>
      <c r="N4335" s="6"/>
      <c r="O4335" s="6"/>
    </row>
    <row r="4336" spans="9:15">
      <c r="I4336" s="6"/>
      <c r="J4336" s="6"/>
      <c r="K4336" s="6"/>
      <c r="L4336" s="6"/>
      <c r="M4336" s="6"/>
      <c r="N4336" s="6"/>
      <c r="O4336" s="6"/>
    </row>
    <row r="4337" spans="9:15">
      <c r="I4337" s="6"/>
      <c r="J4337" s="6"/>
      <c r="K4337" s="6"/>
      <c r="L4337" s="6"/>
      <c r="M4337" s="6"/>
      <c r="N4337" s="6"/>
      <c r="O4337" s="6"/>
    </row>
    <row r="4338" spans="9:15">
      <c r="I4338" s="6"/>
      <c r="J4338" s="6"/>
      <c r="K4338" s="6"/>
      <c r="L4338" s="6"/>
      <c r="M4338" s="6"/>
      <c r="N4338" s="6"/>
      <c r="O4338" s="6"/>
    </row>
    <row r="4339" spans="9:15">
      <c r="I4339" s="6"/>
      <c r="J4339" s="6"/>
      <c r="K4339" s="6"/>
      <c r="L4339" s="6"/>
      <c r="M4339" s="6"/>
      <c r="N4339" s="6"/>
      <c r="O4339" s="6"/>
    </row>
    <row r="4340" spans="9:15">
      <c r="I4340" s="6"/>
      <c r="J4340" s="6"/>
      <c r="K4340" s="6"/>
      <c r="L4340" s="6"/>
      <c r="M4340" s="6"/>
      <c r="N4340" s="6"/>
      <c r="O4340" s="6"/>
    </row>
    <row r="4341" spans="9:15">
      <c r="I4341" s="6"/>
      <c r="J4341" s="6"/>
      <c r="K4341" s="6"/>
      <c r="L4341" s="6"/>
      <c r="M4341" s="6"/>
      <c r="N4341" s="6"/>
      <c r="O4341" s="6"/>
    </row>
    <row r="4342" spans="9:15">
      <c r="I4342" s="6"/>
      <c r="J4342" s="6"/>
      <c r="K4342" s="6"/>
      <c r="L4342" s="6"/>
      <c r="M4342" s="6"/>
      <c r="N4342" s="6"/>
      <c r="O4342" s="6"/>
    </row>
    <row r="4343" spans="9:15">
      <c r="I4343" s="6"/>
      <c r="J4343" s="6"/>
      <c r="K4343" s="6"/>
      <c r="L4343" s="6"/>
      <c r="M4343" s="6"/>
      <c r="N4343" s="6"/>
      <c r="O4343" s="6"/>
    </row>
    <row r="4344" spans="9:15">
      <c r="I4344" s="6"/>
      <c r="J4344" s="6"/>
      <c r="K4344" s="6"/>
      <c r="L4344" s="6"/>
      <c r="M4344" s="6"/>
      <c r="N4344" s="6"/>
      <c r="O4344" s="6"/>
    </row>
    <row r="4345" spans="9:15">
      <c r="I4345" s="6"/>
      <c r="J4345" s="6"/>
      <c r="K4345" s="6"/>
      <c r="L4345" s="6"/>
      <c r="M4345" s="6"/>
      <c r="N4345" s="6"/>
      <c r="O4345" s="6"/>
    </row>
    <row r="4346" spans="9:15">
      <c r="I4346" s="6"/>
      <c r="J4346" s="6"/>
      <c r="K4346" s="6"/>
      <c r="L4346" s="6"/>
      <c r="M4346" s="6"/>
      <c r="N4346" s="6"/>
      <c r="O4346" s="6"/>
    </row>
    <row r="4347" spans="9:15">
      <c r="I4347" s="6"/>
      <c r="J4347" s="6"/>
      <c r="K4347" s="6"/>
      <c r="L4347" s="6"/>
      <c r="M4347" s="6"/>
      <c r="N4347" s="6"/>
      <c r="O4347" s="6"/>
    </row>
    <row r="4348" spans="9:15">
      <c r="I4348" s="6"/>
      <c r="J4348" s="6"/>
      <c r="K4348" s="6"/>
      <c r="L4348" s="6"/>
      <c r="M4348" s="6"/>
      <c r="N4348" s="6"/>
      <c r="O4348" s="6"/>
    </row>
    <row r="4349" spans="9:15">
      <c r="I4349" s="6"/>
      <c r="J4349" s="6"/>
      <c r="K4349" s="6"/>
      <c r="L4349" s="6"/>
      <c r="M4349" s="6"/>
      <c r="N4349" s="6"/>
      <c r="O4349" s="6"/>
    </row>
    <row r="4350" spans="9:15">
      <c r="I4350" s="6"/>
      <c r="J4350" s="6"/>
      <c r="K4350" s="6"/>
      <c r="L4350" s="6"/>
      <c r="M4350" s="6"/>
      <c r="N4350" s="6"/>
      <c r="O4350" s="6"/>
    </row>
    <row r="4351" spans="9:15">
      <c r="I4351" s="6"/>
      <c r="J4351" s="6"/>
      <c r="K4351" s="6"/>
      <c r="L4351" s="6"/>
      <c r="M4351" s="6"/>
      <c r="N4351" s="6"/>
      <c r="O4351" s="6"/>
    </row>
    <row r="4352" spans="9:15">
      <c r="I4352" s="6"/>
      <c r="J4352" s="6"/>
      <c r="K4352" s="6"/>
      <c r="L4352" s="6"/>
      <c r="M4352" s="6"/>
      <c r="N4352" s="6"/>
      <c r="O4352" s="6"/>
    </row>
    <row r="4353" spans="9:15">
      <c r="I4353" s="6"/>
      <c r="J4353" s="6"/>
      <c r="K4353" s="6"/>
      <c r="L4353" s="6"/>
      <c r="M4353" s="6"/>
      <c r="N4353" s="6"/>
      <c r="O4353" s="6"/>
    </row>
    <row r="4354" spans="9:15">
      <c r="I4354" s="6"/>
      <c r="J4354" s="6"/>
      <c r="K4354" s="6"/>
      <c r="L4354" s="6"/>
      <c r="M4354" s="6"/>
      <c r="N4354" s="6"/>
      <c r="O4354" s="6"/>
    </row>
    <row r="4355" spans="9:15">
      <c r="I4355" s="6"/>
      <c r="J4355" s="6"/>
      <c r="K4355" s="6"/>
      <c r="L4355" s="6"/>
      <c r="M4355" s="6"/>
      <c r="N4355" s="6"/>
      <c r="O4355" s="6"/>
    </row>
    <row r="4356" spans="9:15">
      <c r="I4356" s="6"/>
      <c r="J4356" s="6"/>
      <c r="K4356" s="6"/>
      <c r="L4356" s="6"/>
      <c r="M4356" s="6"/>
      <c r="N4356" s="6"/>
      <c r="O4356" s="6"/>
    </row>
    <row r="4357" spans="9:15">
      <c r="I4357" s="6"/>
      <c r="J4357" s="6"/>
      <c r="K4357" s="6"/>
      <c r="L4357" s="6"/>
      <c r="M4357" s="6"/>
      <c r="N4357" s="6"/>
      <c r="O4357" s="6"/>
    </row>
    <row r="4358" spans="9:15">
      <c r="I4358" s="6"/>
      <c r="J4358" s="6"/>
      <c r="K4358" s="6"/>
      <c r="L4358" s="6"/>
      <c r="M4358" s="6"/>
      <c r="N4358" s="6"/>
      <c r="O4358" s="6"/>
    </row>
    <row r="4359" spans="9:15">
      <c r="I4359" s="6"/>
      <c r="J4359" s="6"/>
      <c r="K4359" s="6"/>
      <c r="L4359" s="6"/>
      <c r="M4359" s="6"/>
      <c r="N4359" s="6"/>
      <c r="O4359" s="6"/>
    </row>
    <row r="4360" spans="9:15">
      <c r="I4360" s="6"/>
      <c r="J4360" s="6"/>
      <c r="K4360" s="6"/>
      <c r="L4360" s="6"/>
      <c r="M4360" s="6"/>
      <c r="N4360" s="6"/>
      <c r="O4360" s="6"/>
    </row>
    <row r="4361" spans="9:15">
      <c r="I4361" s="6"/>
      <c r="J4361" s="6"/>
      <c r="K4361" s="6"/>
      <c r="L4361" s="6"/>
      <c r="M4361" s="6"/>
      <c r="N4361" s="6"/>
      <c r="O4361" s="6"/>
    </row>
    <row r="4362" spans="9:15">
      <c r="I4362" s="6"/>
      <c r="J4362" s="6"/>
      <c r="K4362" s="6"/>
      <c r="L4362" s="6"/>
      <c r="M4362" s="6"/>
      <c r="N4362" s="6"/>
      <c r="O4362" s="6"/>
    </row>
    <row r="4363" spans="9:15">
      <c r="I4363" s="6"/>
      <c r="J4363" s="6"/>
      <c r="K4363" s="6"/>
      <c r="L4363" s="6"/>
      <c r="M4363" s="6"/>
      <c r="N4363" s="6"/>
      <c r="O4363" s="6"/>
    </row>
    <row r="4364" spans="9:15">
      <c r="I4364" s="6"/>
      <c r="J4364" s="6"/>
      <c r="K4364" s="6"/>
      <c r="L4364" s="6"/>
      <c r="M4364" s="6"/>
      <c r="N4364" s="6"/>
      <c r="O4364" s="6"/>
    </row>
    <row r="4365" spans="9:15">
      <c r="I4365" s="6"/>
      <c r="J4365" s="6"/>
      <c r="K4365" s="6"/>
      <c r="L4365" s="6"/>
      <c r="M4365" s="6"/>
      <c r="N4365" s="6"/>
      <c r="O4365" s="6"/>
    </row>
    <row r="4366" spans="9:15">
      <c r="I4366" s="6"/>
      <c r="J4366" s="6"/>
      <c r="K4366" s="6"/>
      <c r="L4366" s="6"/>
      <c r="M4366" s="6"/>
      <c r="N4366" s="6"/>
      <c r="O4366" s="6"/>
    </row>
    <row r="4367" spans="9:15">
      <c r="I4367" s="6"/>
      <c r="J4367" s="6"/>
      <c r="K4367" s="6"/>
      <c r="L4367" s="6"/>
      <c r="M4367" s="6"/>
      <c r="N4367" s="6"/>
      <c r="O4367" s="6"/>
    </row>
    <row r="4368" spans="9:15">
      <c r="I4368" s="6"/>
      <c r="J4368" s="6"/>
      <c r="K4368" s="6"/>
      <c r="L4368" s="6"/>
      <c r="M4368" s="6"/>
      <c r="N4368" s="6"/>
      <c r="O4368" s="6"/>
    </row>
    <row r="4369" spans="9:15">
      <c r="I4369" s="6"/>
      <c r="J4369" s="6"/>
      <c r="K4369" s="6"/>
      <c r="L4369" s="6"/>
      <c r="M4369" s="6"/>
      <c r="N4369" s="6"/>
      <c r="O4369" s="6"/>
    </row>
    <row r="4370" spans="9:15">
      <c r="I4370" s="6"/>
      <c r="J4370" s="6"/>
      <c r="K4370" s="6"/>
      <c r="L4370" s="6"/>
      <c r="M4370" s="6"/>
      <c r="N4370" s="6"/>
      <c r="O4370" s="6"/>
    </row>
    <row r="4371" spans="9:15">
      <c r="I4371" s="6"/>
      <c r="J4371" s="6"/>
      <c r="K4371" s="6"/>
      <c r="L4371" s="6"/>
      <c r="M4371" s="6"/>
      <c r="N4371" s="6"/>
      <c r="O4371" s="6"/>
    </row>
    <row r="4372" spans="9:15">
      <c r="I4372" s="6"/>
      <c r="J4372" s="6"/>
      <c r="K4372" s="6"/>
      <c r="L4372" s="6"/>
      <c r="M4372" s="6"/>
      <c r="N4372" s="6"/>
      <c r="O4372" s="6"/>
    </row>
    <row r="4373" spans="9:15">
      <c r="I4373" s="6"/>
      <c r="J4373" s="6"/>
      <c r="K4373" s="6"/>
      <c r="L4373" s="6"/>
      <c r="M4373" s="6"/>
      <c r="N4373" s="6"/>
      <c r="O4373" s="6"/>
    </row>
    <row r="4374" spans="9:15">
      <c r="I4374" s="6"/>
      <c r="J4374" s="6"/>
      <c r="K4374" s="6"/>
      <c r="L4374" s="6"/>
      <c r="M4374" s="6"/>
      <c r="N4374" s="6"/>
      <c r="O4374" s="6"/>
    </row>
    <row r="4375" spans="9:15">
      <c r="I4375" s="6"/>
      <c r="J4375" s="6"/>
      <c r="K4375" s="6"/>
      <c r="L4375" s="6"/>
      <c r="M4375" s="6"/>
      <c r="N4375" s="6"/>
      <c r="O4375" s="6"/>
    </row>
    <row r="4376" spans="9:15">
      <c r="I4376" s="6"/>
      <c r="J4376" s="6"/>
      <c r="K4376" s="6"/>
      <c r="L4376" s="6"/>
      <c r="M4376" s="6"/>
      <c r="N4376" s="6"/>
      <c r="O4376" s="6"/>
    </row>
    <row r="4377" spans="9:15">
      <c r="I4377" s="6"/>
      <c r="J4377" s="6"/>
      <c r="K4377" s="6"/>
      <c r="L4377" s="6"/>
      <c r="M4377" s="6"/>
      <c r="N4377" s="6"/>
      <c r="O4377" s="6"/>
    </row>
    <row r="4378" spans="9:15">
      <c r="I4378" s="6"/>
      <c r="J4378" s="6"/>
      <c r="K4378" s="6"/>
      <c r="L4378" s="6"/>
      <c r="M4378" s="6"/>
      <c r="N4378" s="6"/>
      <c r="O4378" s="6"/>
    </row>
    <row r="4379" spans="9:15">
      <c r="I4379" s="6"/>
      <c r="J4379" s="6"/>
      <c r="K4379" s="6"/>
      <c r="L4379" s="6"/>
      <c r="M4379" s="6"/>
      <c r="N4379" s="6"/>
      <c r="O4379" s="6"/>
    </row>
    <row r="4380" spans="9:15">
      <c r="I4380" s="6"/>
      <c r="J4380" s="6"/>
      <c r="K4380" s="6"/>
      <c r="L4380" s="6"/>
      <c r="M4380" s="6"/>
      <c r="N4380" s="6"/>
      <c r="O4380" s="6"/>
    </row>
    <row r="4381" spans="9:15">
      <c r="I4381" s="6"/>
      <c r="J4381" s="6"/>
      <c r="K4381" s="6"/>
      <c r="L4381" s="6"/>
      <c r="M4381" s="6"/>
      <c r="N4381" s="6"/>
      <c r="O4381" s="6"/>
    </row>
    <row r="4382" spans="9:15">
      <c r="I4382" s="6"/>
      <c r="J4382" s="6"/>
      <c r="K4382" s="6"/>
      <c r="L4382" s="6"/>
      <c r="M4382" s="6"/>
      <c r="N4382" s="6"/>
      <c r="O4382" s="6"/>
    </row>
    <row r="4383" spans="9:15">
      <c r="I4383" s="6"/>
      <c r="J4383" s="6"/>
      <c r="K4383" s="6"/>
      <c r="L4383" s="6"/>
      <c r="M4383" s="6"/>
      <c r="N4383" s="6"/>
      <c r="O4383" s="6"/>
    </row>
    <row r="4384" spans="9:15">
      <c r="I4384" s="6"/>
      <c r="J4384" s="6"/>
      <c r="K4384" s="6"/>
      <c r="L4384" s="6"/>
      <c r="M4384" s="6"/>
      <c r="N4384" s="6"/>
      <c r="O4384" s="6"/>
    </row>
    <row r="4385" spans="9:15">
      <c r="I4385" s="6"/>
      <c r="J4385" s="6"/>
      <c r="K4385" s="6"/>
      <c r="L4385" s="6"/>
      <c r="M4385" s="6"/>
      <c r="N4385" s="6"/>
      <c r="O4385" s="6"/>
    </row>
    <row r="4386" spans="9:15">
      <c r="I4386" s="6"/>
      <c r="J4386" s="6"/>
      <c r="K4386" s="6"/>
      <c r="L4386" s="6"/>
      <c r="M4386" s="6"/>
      <c r="N4386" s="6"/>
      <c r="O4386" s="6"/>
    </row>
    <row r="4387" spans="9:15">
      <c r="I4387" s="6"/>
      <c r="J4387" s="6"/>
      <c r="K4387" s="6"/>
      <c r="L4387" s="6"/>
      <c r="M4387" s="6"/>
      <c r="N4387" s="6"/>
      <c r="O4387" s="6"/>
    </row>
    <row r="4388" spans="9:15">
      <c r="I4388" s="6"/>
      <c r="J4388" s="6"/>
      <c r="K4388" s="6"/>
      <c r="L4388" s="6"/>
      <c r="M4388" s="6"/>
      <c r="N4388" s="6"/>
      <c r="O4388" s="6"/>
    </row>
    <row r="4389" spans="9:15">
      <c r="I4389" s="6"/>
      <c r="J4389" s="6"/>
      <c r="K4389" s="6"/>
      <c r="L4389" s="6"/>
      <c r="M4389" s="6"/>
      <c r="N4389" s="6"/>
      <c r="O4389" s="6"/>
    </row>
    <row r="4390" spans="9:15">
      <c r="I4390" s="6"/>
      <c r="J4390" s="6"/>
      <c r="K4390" s="6"/>
      <c r="L4390" s="6"/>
      <c r="M4390" s="6"/>
      <c r="N4390" s="6"/>
      <c r="O4390" s="6"/>
    </row>
    <row r="4391" spans="9:15">
      <c r="I4391" s="6"/>
      <c r="J4391" s="6"/>
      <c r="K4391" s="6"/>
      <c r="L4391" s="6"/>
      <c r="M4391" s="6"/>
      <c r="N4391" s="6"/>
      <c r="O4391" s="6"/>
    </row>
    <row r="4392" spans="9:15">
      <c r="I4392" s="6"/>
      <c r="J4392" s="6"/>
      <c r="K4392" s="6"/>
      <c r="L4392" s="6"/>
      <c r="M4392" s="6"/>
      <c r="N4392" s="6"/>
      <c r="O4392" s="6"/>
    </row>
    <row r="4393" spans="9:15">
      <c r="I4393" s="6"/>
      <c r="J4393" s="6"/>
      <c r="K4393" s="6"/>
      <c r="L4393" s="6"/>
      <c r="M4393" s="6"/>
      <c r="N4393" s="6"/>
      <c r="O4393" s="6"/>
    </row>
    <row r="4394" spans="9:15">
      <c r="I4394" s="6"/>
      <c r="J4394" s="6"/>
      <c r="K4394" s="6"/>
      <c r="L4394" s="6"/>
      <c r="M4394" s="6"/>
      <c r="N4394" s="6"/>
      <c r="O4394" s="6"/>
    </row>
    <row r="4395" spans="9:15">
      <c r="I4395" s="6"/>
      <c r="J4395" s="6"/>
      <c r="K4395" s="6"/>
      <c r="L4395" s="6"/>
      <c r="M4395" s="6"/>
      <c r="N4395" s="6"/>
      <c r="O4395" s="6"/>
    </row>
    <row r="4396" spans="9:15">
      <c r="I4396" s="6"/>
      <c r="J4396" s="6"/>
      <c r="K4396" s="6"/>
      <c r="L4396" s="6"/>
      <c r="M4396" s="6"/>
      <c r="N4396" s="6"/>
      <c r="O4396" s="6"/>
    </row>
    <row r="4397" spans="9:15">
      <c r="I4397" s="6"/>
      <c r="J4397" s="6"/>
      <c r="K4397" s="6"/>
      <c r="L4397" s="6"/>
      <c r="M4397" s="6"/>
      <c r="N4397" s="6"/>
      <c r="O4397" s="6"/>
    </row>
    <row r="4398" spans="9:15">
      <c r="I4398" s="6"/>
      <c r="J4398" s="6"/>
      <c r="K4398" s="6"/>
      <c r="L4398" s="6"/>
      <c r="M4398" s="6"/>
      <c r="N4398" s="6"/>
      <c r="O4398" s="6"/>
    </row>
    <row r="4399" spans="9:15">
      <c r="I4399" s="6"/>
      <c r="J4399" s="6"/>
      <c r="K4399" s="6"/>
      <c r="L4399" s="6"/>
      <c r="M4399" s="6"/>
      <c r="N4399" s="6"/>
      <c r="O4399" s="6"/>
    </row>
    <row r="4400" spans="9:15">
      <c r="I4400" s="6"/>
      <c r="J4400" s="6"/>
      <c r="K4400" s="6"/>
      <c r="L4400" s="6"/>
      <c r="M4400" s="6"/>
      <c r="N4400" s="6"/>
      <c r="O4400" s="6"/>
    </row>
    <row r="4401" spans="9:15">
      <c r="I4401" s="6"/>
      <c r="J4401" s="6"/>
      <c r="K4401" s="6"/>
      <c r="L4401" s="6"/>
      <c r="M4401" s="6"/>
      <c r="N4401" s="6"/>
      <c r="O4401" s="6"/>
    </row>
    <row r="4402" spans="9:15">
      <c r="I4402" s="6"/>
      <c r="J4402" s="6"/>
      <c r="K4402" s="6"/>
      <c r="L4402" s="6"/>
      <c r="M4402" s="6"/>
      <c r="N4402" s="6"/>
      <c r="O4402" s="6"/>
    </row>
    <row r="4403" spans="9:15">
      <c r="I4403" s="6"/>
      <c r="J4403" s="6"/>
      <c r="K4403" s="6"/>
      <c r="L4403" s="6"/>
      <c r="M4403" s="6"/>
      <c r="N4403" s="6"/>
      <c r="O4403" s="6"/>
    </row>
    <row r="4404" spans="9:15">
      <c r="I4404" s="6"/>
      <c r="J4404" s="6"/>
      <c r="K4404" s="6"/>
      <c r="L4404" s="6"/>
      <c r="M4404" s="6"/>
      <c r="N4404" s="6"/>
      <c r="O4404" s="6"/>
    </row>
    <row r="4405" spans="9:15">
      <c r="I4405" s="6"/>
      <c r="J4405" s="6"/>
      <c r="K4405" s="6"/>
      <c r="L4405" s="6"/>
      <c r="M4405" s="6"/>
      <c r="N4405" s="6"/>
      <c r="O4405" s="6"/>
    </row>
    <row r="4406" spans="9:15">
      <c r="I4406" s="6"/>
      <c r="J4406" s="6"/>
      <c r="K4406" s="6"/>
      <c r="L4406" s="6"/>
      <c r="M4406" s="6"/>
      <c r="N4406" s="6"/>
      <c r="O4406" s="6"/>
    </row>
    <row r="4407" spans="9:15">
      <c r="I4407" s="6"/>
      <c r="J4407" s="6"/>
      <c r="K4407" s="6"/>
      <c r="L4407" s="6"/>
      <c r="M4407" s="6"/>
      <c r="N4407" s="6"/>
      <c r="O4407" s="6"/>
    </row>
    <row r="4408" spans="9:15">
      <c r="I4408" s="6"/>
      <c r="J4408" s="6"/>
      <c r="K4408" s="6"/>
      <c r="L4408" s="6"/>
      <c r="M4408" s="6"/>
      <c r="N4408" s="6"/>
      <c r="O4408" s="6"/>
    </row>
    <row r="4409" spans="9:15">
      <c r="I4409" s="6"/>
      <c r="J4409" s="6"/>
      <c r="K4409" s="6"/>
      <c r="L4409" s="6"/>
      <c r="M4409" s="6"/>
      <c r="N4409" s="6"/>
      <c r="O4409" s="6"/>
    </row>
    <row r="4410" spans="9:15">
      <c r="I4410" s="6"/>
      <c r="J4410" s="6"/>
      <c r="K4410" s="6"/>
      <c r="L4410" s="6"/>
      <c r="M4410" s="6"/>
      <c r="N4410" s="6"/>
      <c r="O4410" s="6"/>
    </row>
    <row r="4411" spans="9:15">
      <c r="I4411" s="6"/>
      <c r="J4411" s="6"/>
      <c r="K4411" s="6"/>
      <c r="L4411" s="6"/>
      <c r="M4411" s="6"/>
      <c r="N4411" s="6"/>
      <c r="O4411" s="6"/>
    </row>
    <row r="4412" spans="9:15">
      <c r="I4412" s="6"/>
      <c r="J4412" s="6"/>
      <c r="K4412" s="6"/>
      <c r="L4412" s="6"/>
      <c r="M4412" s="6"/>
      <c r="N4412" s="6"/>
      <c r="O4412" s="6"/>
    </row>
    <row r="4413" spans="9:15">
      <c r="I4413" s="6"/>
      <c r="J4413" s="6"/>
      <c r="K4413" s="6"/>
      <c r="L4413" s="6"/>
      <c r="M4413" s="6"/>
      <c r="N4413" s="6"/>
      <c r="O4413" s="6"/>
    </row>
    <row r="4414" spans="9:15">
      <c r="I4414" s="6"/>
      <c r="J4414" s="6"/>
      <c r="K4414" s="6"/>
      <c r="L4414" s="6"/>
      <c r="M4414" s="6"/>
      <c r="N4414" s="6"/>
      <c r="O4414" s="6"/>
    </row>
    <row r="4415" spans="9:15">
      <c r="I4415" s="6"/>
      <c r="J4415" s="6"/>
      <c r="K4415" s="6"/>
      <c r="L4415" s="6"/>
      <c r="M4415" s="6"/>
      <c r="N4415" s="6"/>
      <c r="O4415" s="6"/>
    </row>
    <row r="4416" spans="9:15">
      <c r="I4416" s="6"/>
      <c r="J4416" s="6"/>
      <c r="K4416" s="6"/>
      <c r="L4416" s="6"/>
      <c r="M4416" s="6"/>
      <c r="N4416" s="6"/>
      <c r="O4416" s="6"/>
    </row>
    <row r="4417" spans="9:15">
      <c r="I4417" s="6"/>
      <c r="J4417" s="6"/>
      <c r="K4417" s="6"/>
      <c r="L4417" s="6"/>
      <c r="M4417" s="6"/>
      <c r="N4417" s="6"/>
      <c r="O4417" s="6"/>
    </row>
    <row r="4418" spans="9:15">
      <c r="I4418" s="6"/>
      <c r="J4418" s="6"/>
      <c r="K4418" s="6"/>
      <c r="L4418" s="6"/>
      <c r="M4418" s="6"/>
      <c r="N4418" s="6"/>
      <c r="O4418" s="6"/>
    </row>
    <row r="4419" spans="9:15">
      <c r="I4419" s="6"/>
      <c r="J4419" s="6"/>
      <c r="K4419" s="6"/>
      <c r="L4419" s="6"/>
      <c r="M4419" s="6"/>
      <c r="N4419" s="6"/>
      <c r="O4419" s="6"/>
    </row>
    <row r="4420" spans="9:15">
      <c r="I4420" s="6"/>
      <c r="J4420" s="6"/>
      <c r="K4420" s="6"/>
      <c r="L4420" s="6"/>
      <c r="M4420" s="6"/>
      <c r="N4420" s="6"/>
      <c r="O4420" s="6"/>
    </row>
    <row r="4421" spans="9:15">
      <c r="I4421" s="6"/>
      <c r="J4421" s="6"/>
      <c r="K4421" s="6"/>
      <c r="L4421" s="6"/>
      <c r="M4421" s="6"/>
      <c r="N4421" s="6"/>
      <c r="O4421" s="6"/>
    </row>
    <row r="4422" spans="9:15">
      <c r="I4422" s="6"/>
      <c r="J4422" s="6"/>
      <c r="K4422" s="6"/>
      <c r="L4422" s="6"/>
      <c r="M4422" s="6"/>
      <c r="N4422" s="6"/>
      <c r="O4422" s="6"/>
    </row>
    <row r="4423" spans="9:15">
      <c r="I4423" s="6"/>
      <c r="J4423" s="6"/>
      <c r="K4423" s="6"/>
      <c r="L4423" s="6"/>
      <c r="M4423" s="6"/>
      <c r="N4423" s="6"/>
      <c r="O4423" s="6"/>
    </row>
    <row r="4424" spans="9:15">
      <c r="I4424" s="6"/>
      <c r="J4424" s="6"/>
      <c r="K4424" s="6"/>
      <c r="L4424" s="6"/>
      <c r="M4424" s="6"/>
      <c r="N4424" s="6"/>
      <c r="O4424" s="6"/>
    </row>
    <row r="4425" spans="9:15">
      <c r="I4425" s="6"/>
      <c r="J4425" s="6"/>
      <c r="K4425" s="6"/>
      <c r="L4425" s="6"/>
      <c r="M4425" s="6"/>
      <c r="N4425" s="6"/>
      <c r="O4425" s="6"/>
    </row>
    <row r="4426" spans="9:15">
      <c r="I4426" s="6"/>
      <c r="J4426" s="6"/>
      <c r="K4426" s="6"/>
      <c r="L4426" s="6"/>
      <c r="M4426" s="6"/>
      <c r="N4426" s="6"/>
      <c r="O4426" s="6"/>
    </row>
    <row r="4427" spans="9:15">
      <c r="I4427" s="6"/>
      <c r="J4427" s="6"/>
      <c r="K4427" s="6"/>
      <c r="L4427" s="6"/>
      <c r="M4427" s="6"/>
      <c r="N4427" s="6"/>
      <c r="O4427" s="6"/>
    </row>
    <row r="4428" spans="9:15">
      <c r="I4428" s="6"/>
      <c r="J4428" s="6"/>
      <c r="K4428" s="6"/>
      <c r="L4428" s="6"/>
      <c r="M4428" s="6"/>
      <c r="N4428" s="6"/>
      <c r="O4428" s="6"/>
    </row>
    <row r="4429" spans="9:15">
      <c r="I4429" s="6"/>
      <c r="J4429" s="6"/>
      <c r="K4429" s="6"/>
      <c r="L4429" s="6"/>
      <c r="M4429" s="6"/>
      <c r="N4429" s="6"/>
      <c r="O4429" s="6"/>
    </row>
    <row r="4430" spans="9:15">
      <c r="I4430" s="6"/>
      <c r="J4430" s="6"/>
      <c r="K4430" s="6"/>
      <c r="L4430" s="6"/>
      <c r="M4430" s="6"/>
      <c r="N4430" s="6"/>
      <c r="O4430" s="6"/>
    </row>
    <row r="4431" spans="9:15">
      <c r="I4431" s="6"/>
      <c r="J4431" s="6"/>
      <c r="K4431" s="6"/>
      <c r="L4431" s="6"/>
      <c r="M4431" s="6"/>
      <c r="N4431" s="6"/>
      <c r="O4431" s="6"/>
    </row>
    <row r="4432" spans="9:15">
      <c r="I4432" s="6"/>
      <c r="J4432" s="6"/>
      <c r="K4432" s="6"/>
      <c r="L4432" s="6"/>
      <c r="M4432" s="6"/>
      <c r="N4432" s="6"/>
      <c r="O4432" s="6"/>
    </row>
    <row r="4433" spans="9:15">
      <c r="I4433" s="6"/>
      <c r="J4433" s="6"/>
      <c r="K4433" s="6"/>
      <c r="L4433" s="6"/>
      <c r="M4433" s="6"/>
      <c r="N4433" s="6"/>
      <c r="O4433" s="6"/>
    </row>
    <row r="4434" spans="9:15">
      <c r="I4434" s="6"/>
      <c r="J4434" s="6"/>
      <c r="K4434" s="6"/>
      <c r="L4434" s="6"/>
      <c r="M4434" s="6"/>
      <c r="N4434" s="6"/>
      <c r="O4434" s="6"/>
    </row>
    <row r="4435" spans="9:15">
      <c r="I4435" s="6"/>
      <c r="J4435" s="6"/>
      <c r="K4435" s="6"/>
      <c r="L4435" s="6"/>
      <c r="M4435" s="6"/>
      <c r="N4435" s="6"/>
      <c r="O4435" s="6"/>
    </row>
    <row r="4436" spans="9:15">
      <c r="I4436" s="6"/>
      <c r="J4436" s="6"/>
      <c r="K4436" s="6"/>
      <c r="L4436" s="6"/>
      <c r="M4436" s="6"/>
      <c r="N4436" s="6"/>
      <c r="O4436" s="6"/>
    </row>
    <row r="4437" spans="9:15">
      <c r="I4437" s="6"/>
      <c r="J4437" s="6"/>
      <c r="K4437" s="6"/>
      <c r="L4437" s="6"/>
      <c r="M4437" s="6"/>
      <c r="N4437" s="6"/>
      <c r="O4437" s="6"/>
    </row>
    <row r="4438" spans="9:15">
      <c r="I4438" s="6"/>
      <c r="J4438" s="6"/>
      <c r="K4438" s="6"/>
      <c r="L4438" s="6"/>
      <c r="M4438" s="6"/>
      <c r="N4438" s="6"/>
      <c r="O4438" s="6"/>
    </row>
    <row r="4439" spans="9:15">
      <c r="I4439" s="6"/>
      <c r="J4439" s="6"/>
      <c r="K4439" s="6"/>
      <c r="L4439" s="6"/>
      <c r="M4439" s="6"/>
      <c r="N4439" s="6"/>
      <c r="O4439" s="6"/>
    </row>
    <row r="4440" spans="9:15">
      <c r="I4440" s="6"/>
      <c r="J4440" s="6"/>
      <c r="K4440" s="6"/>
      <c r="L4440" s="6"/>
      <c r="M4440" s="6"/>
      <c r="N4440" s="6"/>
      <c r="O4440" s="6"/>
    </row>
    <row r="4441" spans="9:15">
      <c r="I4441" s="6"/>
      <c r="J4441" s="6"/>
      <c r="K4441" s="6"/>
      <c r="L4441" s="6"/>
      <c r="M4441" s="6"/>
      <c r="N4441" s="6"/>
      <c r="O4441" s="6"/>
    </row>
    <row r="4442" spans="9:15">
      <c r="I4442" s="6"/>
      <c r="J4442" s="6"/>
      <c r="K4442" s="6"/>
      <c r="L4442" s="6"/>
      <c r="M4442" s="6"/>
      <c r="N4442" s="6"/>
      <c r="O4442" s="6"/>
    </row>
    <row r="4443" spans="9:15">
      <c r="I4443" s="6"/>
      <c r="J4443" s="6"/>
      <c r="K4443" s="6"/>
      <c r="L4443" s="6"/>
      <c r="M4443" s="6"/>
      <c r="N4443" s="6"/>
      <c r="O4443" s="6"/>
    </row>
    <row r="4444" spans="9:15">
      <c r="I4444" s="6"/>
      <c r="J4444" s="6"/>
      <c r="K4444" s="6"/>
      <c r="L4444" s="6"/>
      <c r="M4444" s="6"/>
      <c r="N4444" s="6"/>
      <c r="O4444" s="6"/>
    </row>
    <row r="4445" spans="9:15">
      <c r="I4445" s="6"/>
      <c r="J4445" s="6"/>
      <c r="K4445" s="6"/>
      <c r="L4445" s="6"/>
      <c r="M4445" s="6"/>
      <c r="N4445" s="6"/>
      <c r="O4445" s="6"/>
    </row>
    <row r="4446" spans="9:15">
      <c r="I4446" s="6"/>
      <c r="J4446" s="6"/>
      <c r="K4446" s="6"/>
      <c r="L4446" s="6"/>
      <c r="M4446" s="6"/>
      <c r="N4446" s="6"/>
      <c r="O4446" s="6"/>
    </row>
    <row r="4447" spans="9:15">
      <c r="I4447" s="6"/>
      <c r="J4447" s="6"/>
      <c r="K4447" s="6"/>
      <c r="L4447" s="6"/>
      <c r="M4447" s="6"/>
      <c r="N4447" s="6"/>
      <c r="O4447" s="6"/>
    </row>
    <row r="4448" spans="9:15">
      <c r="I4448" s="6"/>
      <c r="J4448" s="6"/>
      <c r="K4448" s="6"/>
      <c r="L4448" s="6"/>
      <c r="M4448" s="6"/>
      <c r="N4448" s="6"/>
      <c r="O4448" s="6"/>
    </row>
    <row r="4449" spans="9:15">
      <c r="I4449" s="6"/>
      <c r="J4449" s="6"/>
      <c r="K4449" s="6"/>
      <c r="L4449" s="6"/>
      <c r="M4449" s="6"/>
      <c r="N4449" s="6"/>
      <c r="O4449" s="6"/>
    </row>
    <row r="4450" spans="9:15">
      <c r="I4450" s="6"/>
      <c r="J4450" s="6"/>
      <c r="K4450" s="6"/>
      <c r="L4450" s="6"/>
      <c r="M4450" s="6"/>
      <c r="N4450" s="6"/>
      <c r="O4450" s="6"/>
    </row>
    <row r="4451" spans="9:15">
      <c r="I4451" s="6"/>
      <c r="J4451" s="6"/>
      <c r="K4451" s="6"/>
      <c r="L4451" s="6"/>
      <c r="M4451" s="6"/>
      <c r="N4451" s="6"/>
      <c r="O4451" s="6"/>
    </row>
    <row r="4452" spans="9:15">
      <c r="I4452" s="6"/>
      <c r="J4452" s="6"/>
      <c r="K4452" s="6"/>
      <c r="L4452" s="6"/>
      <c r="M4452" s="6"/>
      <c r="N4452" s="6"/>
      <c r="O4452" s="6"/>
    </row>
    <row r="4453" spans="9:15">
      <c r="I4453" s="6"/>
      <c r="J4453" s="6"/>
      <c r="K4453" s="6"/>
      <c r="L4453" s="6"/>
      <c r="M4453" s="6"/>
      <c r="N4453" s="6"/>
      <c r="O4453" s="6"/>
    </row>
    <row r="4454" spans="9:15">
      <c r="I4454" s="6"/>
      <c r="J4454" s="6"/>
      <c r="K4454" s="6"/>
      <c r="L4454" s="6"/>
      <c r="M4454" s="6"/>
      <c r="N4454" s="6"/>
      <c r="O4454" s="6"/>
    </row>
    <row r="4455" spans="9:15">
      <c r="I4455" s="6"/>
      <c r="J4455" s="6"/>
      <c r="K4455" s="6"/>
      <c r="L4455" s="6"/>
      <c r="M4455" s="6"/>
      <c r="N4455" s="6"/>
      <c r="O4455" s="6"/>
    </row>
    <row r="4456" spans="9:15">
      <c r="I4456" s="6"/>
      <c r="J4456" s="6"/>
      <c r="K4456" s="6"/>
      <c r="L4456" s="6"/>
      <c r="M4456" s="6"/>
      <c r="N4456" s="6"/>
      <c r="O4456" s="6"/>
    </row>
    <row r="4457" spans="9:15">
      <c r="I4457" s="6"/>
      <c r="J4457" s="6"/>
      <c r="K4457" s="6"/>
      <c r="L4457" s="6"/>
      <c r="M4457" s="6"/>
      <c r="N4457" s="6"/>
      <c r="O4457" s="6"/>
    </row>
    <row r="4458" spans="9:15">
      <c r="I4458" s="6"/>
      <c r="J4458" s="6"/>
      <c r="K4458" s="6"/>
      <c r="L4458" s="6"/>
      <c r="M4458" s="6"/>
      <c r="N4458" s="6"/>
      <c r="O4458" s="6"/>
    </row>
    <row r="4459" spans="9:15">
      <c r="I4459" s="6"/>
      <c r="J4459" s="6"/>
      <c r="K4459" s="6"/>
      <c r="L4459" s="6"/>
      <c r="M4459" s="6"/>
      <c r="N4459" s="6"/>
      <c r="O4459" s="6"/>
    </row>
    <row r="4460" spans="9:15">
      <c r="I4460" s="6"/>
      <c r="J4460" s="6"/>
      <c r="K4460" s="6"/>
      <c r="L4460" s="6"/>
      <c r="M4460" s="6"/>
      <c r="N4460" s="6"/>
      <c r="O4460" s="6"/>
    </row>
    <row r="4461" spans="9:15">
      <c r="I4461" s="6"/>
      <c r="J4461" s="6"/>
      <c r="K4461" s="6"/>
      <c r="L4461" s="6"/>
      <c r="M4461" s="6"/>
      <c r="N4461" s="6"/>
      <c r="O4461" s="6"/>
    </row>
    <row r="4462" spans="9:15">
      <c r="I4462" s="6"/>
      <c r="J4462" s="6"/>
      <c r="K4462" s="6"/>
      <c r="L4462" s="6"/>
      <c r="M4462" s="6"/>
      <c r="N4462" s="6"/>
      <c r="O4462" s="6"/>
    </row>
    <row r="4463" spans="9:15">
      <c r="I4463" s="6"/>
      <c r="J4463" s="6"/>
      <c r="K4463" s="6"/>
      <c r="L4463" s="6"/>
      <c r="M4463" s="6"/>
      <c r="N4463" s="6"/>
      <c r="O4463" s="6"/>
    </row>
    <row r="4464" spans="9:15">
      <c r="I4464" s="6"/>
      <c r="J4464" s="6"/>
      <c r="K4464" s="6"/>
      <c r="L4464" s="6"/>
      <c r="M4464" s="6"/>
      <c r="N4464" s="6"/>
      <c r="O4464" s="6"/>
    </row>
    <row r="4465" spans="9:15">
      <c r="I4465" s="6"/>
      <c r="J4465" s="6"/>
      <c r="K4465" s="6"/>
      <c r="L4465" s="6"/>
      <c r="M4465" s="6"/>
      <c r="N4465" s="6"/>
      <c r="O4465" s="6"/>
    </row>
    <row r="4466" spans="9:15">
      <c r="I4466" s="6"/>
      <c r="J4466" s="6"/>
      <c r="K4466" s="6"/>
      <c r="L4466" s="6"/>
      <c r="M4466" s="6"/>
      <c r="N4466" s="6"/>
      <c r="O4466" s="6"/>
    </row>
    <row r="4467" spans="9:15">
      <c r="I4467" s="6"/>
      <c r="J4467" s="6"/>
      <c r="K4467" s="6"/>
      <c r="L4467" s="6"/>
      <c r="M4467" s="6"/>
      <c r="N4467" s="6"/>
      <c r="O4467" s="6"/>
    </row>
    <row r="4468" spans="9:15">
      <c r="I4468" s="6"/>
      <c r="J4468" s="6"/>
      <c r="K4468" s="6"/>
      <c r="L4468" s="6"/>
      <c r="M4468" s="6"/>
      <c r="N4468" s="6"/>
      <c r="O4468" s="6"/>
    </row>
    <row r="4469" spans="9:15">
      <c r="I4469" s="6"/>
      <c r="J4469" s="6"/>
      <c r="K4469" s="6"/>
      <c r="L4469" s="6"/>
      <c r="M4469" s="6"/>
      <c r="N4469" s="6"/>
      <c r="O4469" s="6"/>
    </row>
    <row r="4470" spans="9:15">
      <c r="I4470" s="6"/>
      <c r="J4470" s="6"/>
      <c r="K4470" s="6"/>
      <c r="L4470" s="6"/>
      <c r="M4470" s="6"/>
      <c r="N4470" s="6"/>
      <c r="O4470" s="6"/>
    </row>
    <row r="4471" spans="9:15">
      <c r="I4471" s="6"/>
      <c r="J4471" s="6"/>
      <c r="K4471" s="6"/>
      <c r="L4471" s="6"/>
      <c r="M4471" s="6"/>
      <c r="N4471" s="6"/>
      <c r="O4471" s="6"/>
    </row>
    <row r="4472" spans="9:15">
      <c r="I4472" s="6"/>
      <c r="J4472" s="6"/>
      <c r="K4472" s="6"/>
      <c r="L4472" s="6"/>
      <c r="M4472" s="6"/>
      <c r="N4472" s="6"/>
      <c r="O4472" s="6"/>
    </row>
    <row r="4473" spans="9:15">
      <c r="I4473" s="6"/>
      <c r="J4473" s="6"/>
      <c r="K4473" s="6"/>
      <c r="L4473" s="6"/>
      <c r="M4473" s="6"/>
      <c r="N4473" s="6"/>
      <c r="O4473" s="6"/>
    </row>
    <row r="4474" spans="9:15">
      <c r="I4474" s="6"/>
      <c r="J4474" s="6"/>
      <c r="K4474" s="6"/>
      <c r="L4474" s="6"/>
      <c r="M4474" s="6"/>
      <c r="N4474" s="6"/>
      <c r="O4474" s="6"/>
    </row>
    <row r="4475" spans="9:15">
      <c r="I4475" s="6"/>
      <c r="J4475" s="6"/>
      <c r="K4475" s="6"/>
      <c r="L4475" s="6"/>
      <c r="M4475" s="6"/>
      <c r="N4475" s="6"/>
      <c r="O4475" s="6"/>
    </row>
    <row r="4476" spans="9:15">
      <c r="I4476" s="6"/>
      <c r="J4476" s="6"/>
      <c r="K4476" s="6"/>
      <c r="L4476" s="6"/>
      <c r="M4476" s="6"/>
      <c r="N4476" s="6"/>
      <c r="O4476" s="6"/>
    </row>
    <row r="4477" spans="9:15">
      <c r="I4477" s="6"/>
      <c r="J4477" s="6"/>
      <c r="K4477" s="6"/>
      <c r="L4477" s="6"/>
      <c r="M4477" s="6"/>
      <c r="N4477" s="6"/>
      <c r="O4477" s="6"/>
    </row>
    <row r="4478" spans="9:15">
      <c r="I4478" s="6"/>
      <c r="J4478" s="6"/>
      <c r="K4478" s="6"/>
      <c r="L4478" s="6"/>
      <c r="M4478" s="6"/>
      <c r="N4478" s="6"/>
      <c r="O4478" s="6"/>
    </row>
    <row r="4479" spans="9:15">
      <c r="I4479" s="6"/>
      <c r="J4479" s="6"/>
      <c r="K4479" s="6"/>
      <c r="L4479" s="6"/>
      <c r="M4479" s="6"/>
      <c r="N4479" s="6"/>
      <c r="O4479" s="6"/>
    </row>
    <row r="4480" spans="9:15">
      <c r="I4480" s="6"/>
      <c r="J4480" s="6"/>
      <c r="K4480" s="6"/>
      <c r="L4480" s="6"/>
      <c r="M4480" s="6"/>
      <c r="N4480" s="6"/>
      <c r="O4480" s="6"/>
    </row>
    <row r="4481" spans="9:15">
      <c r="I4481" s="6"/>
      <c r="J4481" s="6"/>
      <c r="K4481" s="6"/>
      <c r="L4481" s="6"/>
      <c r="M4481" s="6"/>
      <c r="N4481" s="6"/>
      <c r="O4481" s="6"/>
    </row>
    <row r="4482" spans="9:15">
      <c r="I4482" s="6"/>
      <c r="J4482" s="6"/>
      <c r="K4482" s="6"/>
      <c r="L4482" s="6"/>
      <c r="M4482" s="6"/>
      <c r="N4482" s="6"/>
      <c r="O4482" s="6"/>
    </row>
    <row r="4483" spans="9:15">
      <c r="I4483" s="6"/>
      <c r="J4483" s="6"/>
      <c r="K4483" s="6"/>
      <c r="L4483" s="6"/>
      <c r="M4483" s="6"/>
      <c r="N4483" s="6"/>
      <c r="O4483" s="6"/>
    </row>
    <row r="4484" spans="9:15">
      <c r="I4484" s="6"/>
      <c r="J4484" s="6"/>
      <c r="K4484" s="6"/>
      <c r="L4484" s="6"/>
      <c r="M4484" s="6"/>
      <c r="N4484" s="6"/>
      <c r="O4484" s="6"/>
    </row>
    <row r="4485" spans="9:15">
      <c r="I4485" s="6"/>
      <c r="J4485" s="6"/>
      <c r="K4485" s="6"/>
      <c r="L4485" s="6"/>
      <c r="M4485" s="6"/>
      <c r="N4485" s="6"/>
      <c r="O4485" s="6"/>
    </row>
    <row r="4486" spans="9:15">
      <c r="I4486" s="6"/>
      <c r="J4486" s="6"/>
      <c r="K4486" s="6"/>
      <c r="L4486" s="6"/>
      <c r="M4486" s="6"/>
      <c r="N4486" s="6"/>
      <c r="O4486" s="6"/>
    </row>
    <row r="4487" spans="9:15">
      <c r="I4487" s="6"/>
      <c r="J4487" s="6"/>
      <c r="K4487" s="6"/>
      <c r="L4487" s="6"/>
      <c r="M4487" s="6"/>
      <c r="N4487" s="6"/>
      <c r="O4487" s="6"/>
    </row>
    <row r="4488" spans="9:15">
      <c r="I4488" s="6"/>
      <c r="J4488" s="6"/>
      <c r="K4488" s="6"/>
      <c r="L4488" s="6"/>
      <c r="M4488" s="6"/>
      <c r="N4488" s="6"/>
      <c r="O4488" s="6"/>
    </row>
    <row r="4489" spans="9:15">
      <c r="I4489" s="6"/>
      <c r="J4489" s="6"/>
      <c r="K4489" s="6"/>
      <c r="L4489" s="6"/>
      <c r="M4489" s="6"/>
      <c r="N4489" s="6"/>
      <c r="O4489" s="6"/>
    </row>
    <row r="4490" spans="9:15">
      <c r="I4490" s="6"/>
      <c r="J4490" s="6"/>
      <c r="K4490" s="6"/>
      <c r="L4490" s="6"/>
      <c r="M4490" s="6"/>
      <c r="N4490" s="6"/>
      <c r="O4490" s="6"/>
    </row>
    <row r="4491" spans="9:15">
      <c r="I4491" s="6"/>
      <c r="J4491" s="6"/>
      <c r="K4491" s="6"/>
      <c r="L4491" s="6"/>
      <c r="M4491" s="6"/>
      <c r="N4491" s="6"/>
      <c r="O4491" s="6"/>
    </row>
    <row r="4492" spans="9:15">
      <c r="I4492" s="6"/>
      <c r="J4492" s="6"/>
      <c r="K4492" s="6"/>
      <c r="L4492" s="6"/>
      <c r="M4492" s="6"/>
      <c r="N4492" s="6"/>
      <c r="O4492" s="6"/>
    </row>
    <row r="4493" spans="9:15">
      <c r="I4493" s="6"/>
      <c r="J4493" s="6"/>
      <c r="K4493" s="6"/>
      <c r="L4493" s="6"/>
      <c r="M4493" s="6"/>
      <c r="N4493" s="6"/>
      <c r="O4493" s="6"/>
    </row>
    <row r="4494" spans="9:15">
      <c r="I4494" s="6"/>
      <c r="J4494" s="6"/>
      <c r="K4494" s="6"/>
      <c r="L4494" s="6"/>
      <c r="M4494" s="6"/>
      <c r="N4494" s="6"/>
      <c r="O4494" s="6"/>
    </row>
    <row r="4495" spans="9:15">
      <c r="I4495" s="6"/>
      <c r="J4495" s="6"/>
      <c r="K4495" s="6"/>
      <c r="L4495" s="6"/>
      <c r="M4495" s="6"/>
      <c r="N4495" s="6"/>
      <c r="O4495" s="6"/>
    </row>
    <row r="4496" spans="9:15">
      <c r="I4496" s="6"/>
      <c r="J4496" s="6"/>
      <c r="K4496" s="6"/>
      <c r="L4496" s="6"/>
      <c r="M4496" s="6"/>
      <c r="N4496" s="6"/>
      <c r="O4496" s="6"/>
    </row>
    <row r="4497" spans="9:15">
      <c r="I4497" s="6"/>
      <c r="J4497" s="6"/>
      <c r="K4497" s="6"/>
      <c r="L4497" s="6"/>
      <c r="M4497" s="6"/>
      <c r="N4497" s="6"/>
      <c r="O4497" s="6"/>
    </row>
    <row r="4498" spans="9:15">
      <c r="I4498" s="6"/>
      <c r="J4498" s="6"/>
      <c r="K4498" s="6"/>
      <c r="L4498" s="6"/>
      <c r="M4498" s="6"/>
      <c r="N4498" s="6"/>
      <c r="O4498" s="6"/>
    </row>
    <row r="4499" spans="9:15">
      <c r="I4499" s="6"/>
      <c r="J4499" s="6"/>
      <c r="K4499" s="6"/>
      <c r="L4499" s="6"/>
      <c r="M4499" s="6"/>
      <c r="N4499" s="6"/>
      <c r="O4499" s="6"/>
    </row>
    <row r="4500" spans="9:15">
      <c r="I4500" s="6"/>
      <c r="J4500" s="6"/>
      <c r="K4500" s="6"/>
      <c r="L4500" s="6"/>
      <c r="M4500" s="6"/>
      <c r="N4500" s="6"/>
      <c r="O4500" s="6"/>
    </row>
    <row r="4501" spans="9:15">
      <c r="I4501" s="6"/>
      <c r="J4501" s="6"/>
      <c r="K4501" s="6"/>
      <c r="L4501" s="6"/>
      <c r="M4501" s="6"/>
      <c r="N4501" s="6"/>
      <c r="O4501" s="6"/>
    </row>
    <row r="4502" spans="9:15">
      <c r="I4502" s="6"/>
      <c r="J4502" s="6"/>
      <c r="K4502" s="6"/>
      <c r="L4502" s="6"/>
      <c r="M4502" s="6"/>
      <c r="N4502" s="6"/>
      <c r="O4502" s="6"/>
    </row>
    <row r="4503" spans="9:15">
      <c r="I4503" s="6"/>
      <c r="J4503" s="6"/>
      <c r="K4503" s="6"/>
      <c r="L4503" s="6"/>
      <c r="M4503" s="6"/>
      <c r="N4503" s="6"/>
      <c r="O4503" s="6"/>
    </row>
    <row r="4504" spans="9:15">
      <c r="I4504" s="6"/>
      <c r="J4504" s="6"/>
      <c r="K4504" s="6"/>
      <c r="L4504" s="6"/>
      <c r="M4504" s="6"/>
      <c r="N4504" s="6"/>
      <c r="O4504" s="6"/>
    </row>
    <row r="4505" spans="9:15">
      <c r="I4505" s="6"/>
      <c r="J4505" s="6"/>
      <c r="K4505" s="6"/>
      <c r="L4505" s="6"/>
      <c r="M4505" s="6"/>
      <c r="N4505" s="6"/>
      <c r="O4505" s="6"/>
    </row>
    <row r="4506" spans="9:15">
      <c r="I4506" s="6"/>
      <c r="J4506" s="6"/>
      <c r="K4506" s="6"/>
      <c r="L4506" s="6"/>
      <c r="M4506" s="6"/>
      <c r="N4506" s="6"/>
      <c r="O4506" s="6"/>
    </row>
    <row r="4507" spans="9:15">
      <c r="I4507" s="6"/>
      <c r="J4507" s="6"/>
      <c r="K4507" s="6"/>
      <c r="L4507" s="6"/>
      <c r="M4507" s="6"/>
      <c r="N4507" s="6"/>
      <c r="O4507" s="6"/>
    </row>
    <row r="4508" spans="9:15">
      <c r="I4508" s="6"/>
      <c r="J4508" s="6"/>
      <c r="K4508" s="6"/>
      <c r="L4508" s="6"/>
      <c r="M4508" s="6"/>
      <c r="N4508" s="6"/>
      <c r="O4508" s="6"/>
    </row>
    <row r="4509" spans="9:15">
      <c r="I4509" s="6"/>
      <c r="J4509" s="6"/>
      <c r="K4509" s="6"/>
      <c r="L4509" s="6"/>
      <c r="M4509" s="6"/>
      <c r="N4509" s="6"/>
      <c r="O4509" s="6"/>
    </row>
    <row r="4510" spans="9:15">
      <c r="I4510" s="6"/>
      <c r="J4510" s="6"/>
      <c r="K4510" s="6"/>
      <c r="L4510" s="6"/>
      <c r="M4510" s="6"/>
      <c r="N4510" s="6"/>
      <c r="O4510" s="6"/>
    </row>
    <row r="4511" spans="9:15">
      <c r="I4511" s="6"/>
      <c r="J4511" s="6"/>
      <c r="K4511" s="6"/>
      <c r="L4511" s="6"/>
      <c r="M4511" s="6"/>
      <c r="N4511" s="6"/>
      <c r="O4511" s="6"/>
    </row>
    <row r="4512" spans="9:15">
      <c r="I4512" s="6"/>
      <c r="J4512" s="6"/>
      <c r="K4512" s="6"/>
      <c r="L4512" s="6"/>
      <c r="M4512" s="6"/>
      <c r="N4512" s="6"/>
      <c r="O4512" s="6"/>
    </row>
    <row r="4513" spans="9:15">
      <c r="I4513" s="6"/>
      <c r="J4513" s="6"/>
      <c r="K4513" s="6"/>
      <c r="L4513" s="6"/>
      <c r="M4513" s="6"/>
      <c r="N4513" s="6"/>
      <c r="O4513" s="6"/>
    </row>
    <row r="4514" spans="9:15">
      <c r="I4514" s="6"/>
      <c r="J4514" s="6"/>
      <c r="K4514" s="6"/>
      <c r="L4514" s="6"/>
      <c r="M4514" s="6"/>
      <c r="N4514" s="6"/>
      <c r="O4514" s="6"/>
    </row>
    <row r="4515" spans="9:15">
      <c r="I4515" s="6"/>
      <c r="J4515" s="6"/>
      <c r="K4515" s="6"/>
      <c r="L4515" s="6"/>
      <c r="M4515" s="6"/>
      <c r="N4515" s="6"/>
      <c r="O4515" s="6"/>
    </row>
    <row r="4516" spans="9:15">
      <c r="I4516" s="6"/>
      <c r="J4516" s="6"/>
      <c r="K4516" s="6"/>
      <c r="L4516" s="6"/>
      <c r="M4516" s="6"/>
      <c r="N4516" s="6"/>
      <c r="O4516" s="6"/>
    </row>
    <row r="4517" spans="9:15">
      <c r="I4517" s="6"/>
      <c r="J4517" s="6"/>
      <c r="K4517" s="6"/>
      <c r="L4517" s="6"/>
      <c r="M4517" s="6"/>
      <c r="N4517" s="6"/>
      <c r="O4517" s="6"/>
    </row>
    <row r="4518" spans="9:15">
      <c r="I4518" s="6"/>
      <c r="J4518" s="6"/>
      <c r="K4518" s="6"/>
      <c r="L4518" s="6"/>
      <c r="M4518" s="6"/>
      <c r="N4518" s="6"/>
      <c r="O4518" s="6"/>
    </row>
    <row r="4519" spans="9:15">
      <c r="I4519" s="6"/>
      <c r="J4519" s="6"/>
      <c r="K4519" s="6"/>
      <c r="L4519" s="6"/>
      <c r="M4519" s="6"/>
      <c r="N4519" s="6"/>
      <c r="O4519" s="6"/>
    </row>
    <row r="4520" spans="9:15">
      <c r="I4520" s="6"/>
      <c r="J4520" s="6"/>
      <c r="K4520" s="6"/>
      <c r="L4520" s="6"/>
      <c r="M4520" s="6"/>
      <c r="N4520" s="6"/>
      <c r="O4520" s="6"/>
    </row>
    <row r="4521" spans="9:15">
      <c r="I4521" s="6"/>
      <c r="J4521" s="6"/>
      <c r="K4521" s="6"/>
      <c r="L4521" s="6"/>
      <c r="M4521" s="6"/>
      <c r="N4521" s="6"/>
      <c r="O4521" s="6"/>
    </row>
    <row r="4522" spans="9:15">
      <c r="I4522" s="6"/>
      <c r="J4522" s="6"/>
      <c r="K4522" s="6"/>
      <c r="L4522" s="6"/>
      <c r="M4522" s="6"/>
      <c r="N4522" s="6"/>
      <c r="O4522" s="6"/>
    </row>
    <row r="4523" spans="9:15">
      <c r="I4523" s="6"/>
      <c r="J4523" s="6"/>
      <c r="K4523" s="6"/>
      <c r="L4523" s="6"/>
      <c r="M4523" s="6"/>
      <c r="N4523" s="6"/>
      <c r="O4523" s="6"/>
    </row>
    <row r="4524" spans="9:15">
      <c r="I4524" s="6"/>
      <c r="J4524" s="6"/>
      <c r="K4524" s="6"/>
      <c r="L4524" s="6"/>
      <c r="M4524" s="6"/>
      <c r="N4524" s="6"/>
      <c r="O4524" s="6"/>
    </row>
    <row r="4525" spans="9:15">
      <c r="I4525" s="6"/>
      <c r="J4525" s="6"/>
      <c r="K4525" s="6"/>
      <c r="L4525" s="6"/>
      <c r="M4525" s="6"/>
      <c r="N4525" s="6"/>
      <c r="O4525" s="6"/>
    </row>
    <row r="4526" spans="9:15">
      <c r="I4526" s="6"/>
      <c r="J4526" s="6"/>
      <c r="K4526" s="6"/>
      <c r="L4526" s="6"/>
      <c r="M4526" s="6"/>
      <c r="N4526" s="6"/>
      <c r="O4526" s="6"/>
    </row>
    <row r="4527" spans="9:15">
      <c r="I4527" s="6"/>
      <c r="J4527" s="6"/>
      <c r="K4527" s="6"/>
      <c r="L4527" s="6"/>
      <c r="M4527" s="6"/>
      <c r="N4527" s="6"/>
      <c r="O4527" s="6"/>
    </row>
    <row r="4528" spans="9:15">
      <c r="I4528" s="6"/>
      <c r="J4528" s="6"/>
      <c r="K4528" s="6"/>
      <c r="L4528" s="6"/>
      <c r="M4528" s="6"/>
      <c r="N4528" s="6"/>
      <c r="O4528" s="6"/>
    </row>
    <row r="4529" spans="9:15">
      <c r="I4529" s="6"/>
      <c r="J4529" s="6"/>
      <c r="K4529" s="6"/>
      <c r="L4529" s="6"/>
      <c r="M4529" s="6"/>
      <c r="N4529" s="6"/>
      <c r="O4529" s="6"/>
    </row>
    <row r="4530" spans="9:15">
      <c r="I4530" s="6"/>
      <c r="J4530" s="6"/>
      <c r="K4530" s="6"/>
      <c r="L4530" s="6"/>
      <c r="M4530" s="6"/>
      <c r="N4530" s="6"/>
      <c r="O4530" s="6"/>
    </row>
    <row r="4531" spans="9:15">
      <c r="I4531" s="6"/>
      <c r="J4531" s="6"/>
      <c r="K4531" s="6"/>
      <c r="L4531" s="6"/>
      <c r="M4531" s="6"/>
      <c r="N4531" s="6"/>
      <c r="O4531" s="6"/>
    </row>
    <row r="4532" spans="9:15">
      <c r="I4532" s="6"/>
      <c r="J4532" s="6"/>
      <c r="K4532" s="6"/>
      <c r="L4532" s="6"/>
      <c r="M4532" s="6"/>
      <c r="N4532" s="6"/>
      <c r="O4532" s="6"/>
    </row>
    <row r="4533" spans="9:15">
      <c r="I4533" s="6"/>
      <c r="J4533" s="6"/>
      <c r="K4533" s="6"/>
      <c r="L4533" s="6"/>
      <c r="M4533" s="6"/>
      <c r="N4533" s="6"/>
      <c r="O4533" s="6"/>
    </row>
    <row r="4534" spans="9:15">
      <c r="I4534" s="6"/>
      <c r="J4534" s="6"/>
      <c r="K4534" s="6"/>
      <c r="L4534" s="6"/>
      <c r="M4534" s="6"/>
      <c r="N4534" s="6"/>
      <c r="O4534" s="6"/>
    </row>
    <row r="4535" spans="9:15">
      <c r="I4535" s="6"/>
      <c r="J4535" s="6"/>
      <c r="K4535" s="6"/>
      <c r="L4535" s="6"/>
      <c r="M4535" s="6"/>
      <c r="N4535" s="6"/>
      <c r="O4535" s="6"/>
    </row>
    <row r="4536" spans="9:15">
      <c r="I4536" s="6"/>
      <c r="J4536" s="6"/>
      <c r="K4536" s="6"/>
      <c r="L4536" s="6"/>
      <c r="M4536" s="6"/>
      <c r="N4536" s="6"/>
      <c r="O4536" s="6"/>
    </row>
    <row r="4537" spans="9:15">
      <c r="I4537" s="6"/>
      <c r="J4537" s="6"/>
      <c r="K4537" s="6"/>
      <c r="L4537" s="6"/>
      <c r="M4537" s="6"/>
      <c r="N4537" s="6"/>
      <c r="O4537" s="6"/>
    </row>
    <row r="4538" spans="9:15">
      <c r="I4538" s="6"/>
      <c r="J4538" s="6"/>
      <c r="K4538" s="6"/>
      <c r="L4538" s="6"/>
      <c r="M4538" s="6"/>
      <c r="N4538" s="6"/>
      <c r="O4538" s="6"/>
    </row>
    <row r="4539" spans="9:15">
      <c r="I4539" s="6"/>
      <c r="J4539" s="6"/>
      <c r="K4539" s="6"/>
      <c r="L4539" s="6"/>
      <c r="M4539" s="6"/>
      <c r="N4539" s="6"/>
      <c r="O4539" s="6"/>
    </row>
    <row r="4540" spans="9:15">
      <c r="I4540" s="6"/>
      <c r="J4540" s="6"/>
      <c r="K4540" s="6"/>
      <c r="L4540" s="6"/>
      <c r="M4540" s="6"/>
      <c r="N4540" s="6"/>
      <c r="O4540" s="6"/>
    </row>
    <row r="4541" spans="9:15">
      <c r="I4541" s="6"/>
      <c r="J4541" s="6"/>
      <c r="K4541" s="6"/>
      <c r="L4541" s="6"/>
      <c r="M4541" s="6"/>
      <c r="N4541" s="6"/>
      <c r="O4541" s="6"/>
    </row>
    <row r="4542" spans="9:15">
      <c r="I4542" s="6"/>
      <c r="J4542" s="6"/>
      <c r="K4542" s="6"/>
      <c r="L4542" s="6"/>
      <c r="M4542" s="6"/>
      <c r="N4542" s="6"/>
      <c r="O4542" s="6"/>
    </row>
    <row r="4543" spans="9:15">
      <c r="I4543" s="6"/>
      <c r="J4543" s="6"/>
      <c r="K4543" s="6"/>
      <c r="L4543" s="6"/>
      <c r="M4543" s="6"/>
      <c r="N4543" s="6"/>
      <c r="O4543" s="6"/>
    </row>
    <row r="4544" spans="9:15">
      <c r="I4544" s="6"/>
      <c r="J4544" s="6"/>
      <c r="K4544" s="6"/>
      <c r="L4544" s="6"/>
      <c r="M4544" s="6"/>
      <c r="N4544" s="6"/>
      <c r="O4544" s="6"/>
    </row>
    <row r="4545" spans="9:15">
      <c r="I4545" s="6"/>
      <c r="J4545" s="6"/>
      <c r="K4545" s="6"/>
      <c r="L4545" s="6"/>
      <c r="M4545" s="6"/>
      <c r="N4545" s="6"/>
      <c r="O4545" s="6"/>
    </row>
    <row r="4546" spans="9:15">
      <c r="I4546" s="6"/>
      <c r="J4546" s="6"/>
      <c r="K4546" s="6"/>
      <c r="L4546" s="6"/>
      <c r="M4546" s="6"/>
      <c r="N4546" s="6"/>
      <c r="O4546" s="6"/>
    </row>
    <row r="4547" spans="9:15">
      <c r="I4547" s="6"/>
      <c r="J4547" s="6"/>
      <c r="K4547" s="6"/>
      <c r="L4547" s="6"/>
      <c r="M4547" s="6"/>
      <c r="N4547" s="6"/>
      <c r="O4547" s="6"/>
    </row>
    <row r="4548" spans="9:15">
      <c r="I4548" s="6"/>
      <c r="J4548" s="6"/>
      <c r="K4548" s="6"/>
      <c r="L4548" s="6"/>
      <c r="M4548" s="6"/>
      <c r="N4548" s="6"/>
      <c r="O4548" s="6"/>
    </row>
    <row r="4549" spans="9:15">
      <c r="I4549" s="6"/>
      <c r="J4549" s="6"/>
      <c r="K4549" s="6"/>
      <c r="L4549" s="6"/>
      <c r="M4549" s="6"/>
      <c r="N4549" s="6"/>
      <c r="O4549" s="6"/>
    </row>
    <row r="4550" spans="9:15">
      <c r="I4550" s="6"/>
      <c r="J4550" s="6"/>
      <c r="K4550" s="6"/>
      <c r="L4550" s="6"/>
      <c r="M4550" s="6"/>
      <c r="N4550" s="6"/>
      <c r="O4550" s="6"/>
    </row>
    <row r="4551" spans="9:15">
      <c r="I4551" s="6"/>
      <c r="J4551" s="6"/>
      <c r="K4551" s="6"/>
      <c r="L4551" s="6"/>
      <c r="M4551" s="6"/>
      <c r="N4551" s="6"/>
      <c r="O4551" s="6"/>
    </row>
    <row r="4552" spans="9:15">
      <c r="I4552" s="6"/>
      <c r="J4552" s="6"/>
      <c r="K4552" s="6"/>
      <c r="L4552" s="6"/>
      <c r="M4552" s="6"/>
      <c r="N4552" s="6"/>
      <c r="O4552" s="6"/>
    </row>
    <row r="4553" spans="9:15">
      <c r="I4553" s="6"/>
      <c r="J4553" s="6"/>
      <c r="K4553" s="6"/>
      <c r="L4553" s="6"/>
      <c r="M4553" s="6"/>
      <c r="N4553" s="6"/>
      <c r="O4553" s="6"/>
    </row>
    <row r="4554" spans="9:15">
      <c r="I4554" s="6"/>
      <c r="J4554" s="6"/>
      <c r="K4554" s="6"/>
      <c r="L4554" s="6"/>
      <c r="M4554" s="6"/>
      <c r="N4554" s="6"/>
      <c r="O4554" s="6"/>
    </row>
    <row r="4555" spans="9:15">
      <c r="I4555" s="6"/>
      <c r="J4555" s="6"/>
      <c r="K4555" s="6"/>
      <c r="L4555" s="6"/>
      <c r="M4555" s="6"/>
      <c r="N4555" s="6"/>
      <c r="O4555" s="6"/>
    </row>
    <row r="4556" spans="9:15">
      <c r="I4556" s="6"/>
      <c r="J4556" s="6"/>
      <c r="K4556" s="6"/>
      <c r="L4556" s="6"/>
      <c r="M4556" s="6"/>
      <c r="N4556" s="6"/>
      <c r="O4556" s="6"/>
    </row>
    <row r="4557" spans="9:15">
      <c r="I4557" s="6"/>
      <c r="J4557" s="6"/>
      <c r="K4557" s="6"/>
      <c r="L4557" s="6"/>
      <c r="M4557" s="6"/>
      <c r="N4557" s="6"/>
      <c r="O4557" s="6"/>
    </row>
    <row r="4558" spans="9:15">
      <c r="I4558" s="6"/>
      <c r="J4558" s="6"/>
      <c r="K4558" s="6"/>
      <c r="L4558" s="6"/>
      <c r="M4558" s="6"/>
      <c r="N4558" s="6"/>
      <c r="O4558" s="6"/>
    </row>
    <row r="4559" spans="9:15">
      <c r="I4559" s="6"/>
      <c r="J4559" s="6"/>
      <c r="K4559" s="6"/>
      <c r="L4559" s="6"/>
      <c r="M4559" s="6"/>
      <c r="N4559" s="6"/>
      <c r="O4559" s="6"/>
    </row>
    <row r="4560" spans="9:15">
      <c r="I4560" s="6"/>
      <c r="J4560" s="6"/>
      <c r="K4560" s="6"/>
      <c r="L4560" s="6"/>
      <c r="M4560" s="6"/>
      <c r="N4560" s="6"/>
      <c r="O4560" s="6"/>
    </row>
    <row r="4561" spans="9:15">
      <c r="I4561" s="6"/>
      <c r="J4561" s="6"/>
      <c r="K4561" s="6"/>
      <c r="L4561" s="6"/>
      <c r="M4561" s="6"/>
      <c r="N4561" s="6"/>
      <c r="O4561" s="6"/>
    </row>
    <row r="4562" spans="9:15">
      <c r="I4562" s="6"/>
      <c r="J4562" s="6"/>
      <c r="K4562" s="6"/>
      <c r="L4562" s="6"/>
      <c r="M4562" s="6"/>
      <c r="N4562" s="6"/>
      <c r="O4562" s="6"/>
    </row>
    <row r="4563" spans="9:15">
      <c r="I4563" s="6"/>
      <c r="J4563" s="6"/>
      <c r="K4563" s="6"/>
      <c r="L4563" s="6"/>
      <c r="M4563" s="6"/>
      <c r="N4563" s="6"/>
      <c r="O4563" s="6"/>
    </row>
    <row r="4564" spans="9:15">
      <c r="I4564" s="6"/>
      <c r="J4564" s="6"/>
      <c r="K4564" s="6"/>
      <c r="L4564" s="6"/>
      <c r="M4564" s="6"/>
      <c r="N4564" s="6"/>
      <c r="O4564" s="6"/>
    </row>
    <row r="4565" spans="9:15">
      <c r="I4565" s="6"/>
      <c r="J4565" s="6"/>
      <c r="K4565" s="6"/>
      <c r="L4565" s="6"/>
      <c r="M4565" s="6"/>
      <c r="N4565" s="6"/>
      <c r="O4565" s="6"/>
    </row>
    <row r="4566" spans="9:15">
      <c r="I4566" s="6"/>
      <c r="J4566" s="6"/>
      <c r="K4566" s="6"/>
      <c r="L4566" s="6"/>
      <c r="M4566" s="6"/>
      <c r="N4566" s="6"/>
      <c r="O4566" s="6"/>
    </row>
    <row r="4567" spans="9:15">
      <c r="I4567" s="6"/>
      <c r="J4567" s="6"/>
      <c r="K4567" s="6"/>
      <c r="L4567" s="6"/>
      <c r="M4567" s="6"/>
      <c r="N4567" s="6"/>
      <c r="O4567" s="6"/>
    </row>
    <row r="4568" spans="9:15">
      <c r="I4568" s="6"/>
      <c r="J4568" s="6"/>
      <c r="K4568" s="6"/>
      <c r="L4568" s="6"/>
      <c r="M4568" s="6"/>
      <c r="N4568" s="6"/>
      <c r="O4568" s="6"/>
    </row>
    <row r="4569" spans="9:15">
      <c r="I4569" s="6"/>
      <c r="J4569" s="6"/>
      <c r="K4569" s="6"/>
      <c r="L4569" s="6"/>
      <c r="M4569" s="6"/>
      <c r="N4569" s="6"/>
      <c r="O4569" s="6"/>
    </row>
    <row r="4570" spans="9:15">
      <c r="I4570" s="6"/>
      <c r="J4570" s="6"/>
      <c r="K4570" s="6"/>
      <c r="L4570" s="6"/>
      <c r="M4570" s="6"/>
      <c r="N4570" s="6"/>
      <c r="O4570" s="6"/>
    </row>
    <row r="4571" spans="9:15">
      <c r="I4571" s="6"/>
      <c r="J4571" s="6"/>
      <c r="K4571" s="6"/>
      <c r="L4571" s="6"/>
      <c r="M4571" s="6"/>
      <c r="N4571" s="6"/>
      <c r="O4571" s="6"/>
    </row>
    <row r="4572" spans="9:15">
      <c r="I4572" s="6"/>
      <c r="J4572" s="6"/>
      <c r="K4572" s="6"/>
      <c r="L4572" s="6"/>
      <c r="M4572" s="6"/>
      <c r="N4572" s="6"/>
      <c r="O4572" s="6"/>
    </row>
    <row r="4573" spans="9:15">
      <c r="I4573" s="6"/>
      <c r="J4573" s="6"/>
      <c r="K4573" s="6"/>
      <c r="L4573" s="6"/>
      <c r="M4573" s="6"/>
      <c r="N4573" s="6"/>
      <c r="O4573" s="6"/>
    </row>
    <row r="4574" spans="9:15">
      <c r="I4574" s="6"/>
      <c r="J4574" s="6"/>
      <c r="K4574" s="6"/>
      <c r="L4574" s="6"/>
      <c r="M4574" s="6"/>
      <c r="N4574" s="6"/>
      <c r="O4574" s="6"/>
    </row>
    <row r="4575" spans="9:15">
      <c r="I4575" s="6"/>
      <c r="J4575" s="6"/>
      <c r="K4575" s="6"/>
      <c r="L4575" s="6"/>
      <c r="M4575" s="6"/>
      <c r="N4575" s="6"/>
      <c r="O4575" s="6"/>
    </row>
    <row r="4576" spans="9:15">
      <c r="I4576" s="6"/>
      <c r="J4576" s="6"/>
      <c r="K4576" s="6"/>
      <c r="L4576" s="6"/>
      <c r="M4576" s="6"/>
      <c r="N4576" s="6"/>
      <c r="O4576" s="6"/>
    </row>
    <row r="4577" spans="9:15">
      <c r="I4577" s="6"/>
      <c r="J4577" s="6"/>
      <c r="K4577" s="6"/>
      <c r="L4577" s="6"/>
      <c r="M4577" s="6"/>
      <c r="N4577" s="6"/>
      <c r="O4577" s="6"/>
    </row>
    <row r="4578" spans="9:15">
      <c r="I4578" s="6"/>
      <c r="J4578" s="6"/>
      <c r="K4578" s="6"/>
      <c r="L4578" s="6"/>
      <c r="M4578" s="6"/>
      <c r="N4578" s="6"/>
      <c r="O4578" s="6"/>
    </row>
    <row r="4579" spans="9:15">
      <c r="I4579" s="6"/>
      <c r="J4579" s="6"/>
      <c r="K4579" s="6"/>
      <c r="L4579" s="6"/>
      <c r="M4579" s="6"/>
      <c r="N4579" s="6"/>
      <c r="O4579" s="6"/>
    </row>
    <row r="4580" spans="9:15">
      <c r="I4580" s="6"/>
      <c r="J4580" s="6"/>
      <c r="K4580" s="6"/>
      <c r="L4580" s="6"/>
      <c r="M4580" s="6"/>
      <c r="N4580" s="6"/>
      <c r="O4580" s="6"/>
    </row>
    <row r="4581" spans="9:15">
      <c r="I4581" s="6"/>
      <c r="J4581" s="6"/>
      <c r="K4581" s="6"/>
      <c r="L4581" s="6"/>
      <c r="M4581" s="6"/>
      <c r="N4581" s="6"/>
      <c r="O4581" s="6"/>
    </row>
    <row r="4582" spans="9:15">
      <c r="I4582" s="6"/>
      <c r="J4582" s="6"/>
      <c r="K4582" s="6"/>
      <c r="L4582" s="6"/>
      <c r="M4582" s="6"/>
      <c r="N4582" s="6"/>
      <c r="O4582" s="6"/>
    </row>
    <row r="4583" spans="9:15">
      <c r="I4583" s="6"/>
      <c r="J4583" s="6"/>
      <c r="K4583" s="6"/>
      <c r="L4583" s="6"/>
      <c r="M4583" s="6"/>
      <c r="N4583" s="6"/>
      <c r="O4583" s="6"/>
    </row>
    <row r="4584" spans="9:15">
      <c r="I4584" s="6"/>
      <c r="J4584" s="6"/>
      <c r="K4584" s="6"/>
      <c r="L4584" s="6"/>
      <c r="M4584" s="6"/>
      <c r="N4584" s="6"/>
      <c r="O4584" s="6"/>
    </row>
    <row r="4585" spans="9:15">
      <c r="I4585" s="6"/>
      <c r="J4585" s="6"/>
      <c r="K4585" s="6"/>
      <c r="L4585" s="6"/>
      <c r="M4585" s="6"/>
      <c r="N4585" s="6"/>
      <c r="O4585" s="6"/>
    </row>
    <row r="4586" spans="9:15">
      <c r="I4586" s="6"/>
      <c r="J4586" s="6"/>
      <c r="K4586" s="6"/>
      <c r="L4586" s="6"/>
      <c r="M4586" s="6"/>
      <c r="N4586" s="6"/>
      <c r="O4586" s="6"/>
    </row>
    <row r="4587" spans="9:15">
      <c r="I4587" s="6"/>
      <c r="J4587" s="6"/>
      <c r="K4587" s="6"/>
      <c r="L4587" s="6"/>
      <c r="M4587" s="6"/>
      <c r="N4587" s="6"/>
      <c r="O4587" s="6"/>
    </row>
    <row r="4588" spans="9:15">
      <c r="I4588" s="6"/>
      <c r="J4588" s="6"/>
      <c r="K4588" s="6"/>
      <c r="L4588" s="6"/>
      <c r="M4588" s="6"/>
      <c r="N4588" s="6"/>
      <c r="O4588" s="6"/>
    </row>
    <row r="4589" spans="9:15">
      <c r="I4589" s="6"/>
      <c r="J4589" s="6"/>
      <c r="K4589" s="6"/>
      <c r="L4589" s="6"/>
      <c r="M4589" s="6"/>
      <c r="N4589" s="6"/>
      <c r="O4589" s="6"/>
    </row>
    <row r="4590" spans="9:15">
      <c r="I4590" s="6"/>
      <c r="J4590" s="6"/>
      <c r="K4590" s="6"/>
      <c r="L4590" s="6"/>
      <c r="M4590" s="6"/>
      <c r="N4590" s="6"/>
      <c r="O4590" s="6"/>
    </row>
    <row r="4591" spans="9:15">
      <c r="I4591" s="6"/>
      <c r="J4591" s="6"/>
      <c r="K4591" s="6"/>
      <c r="L4591" s="6"/>
      <c r="M4591" s="6"/>
      <c r="N4591" s="6"/>
      <c r="O4591" s="6"/>
    </row>
    <row r="4592" spans="9:15">
      <c r="I4592" s="6"/>
      <c r="J4592" s="6"/>
      <c r="K4592" s="6"/>
      <c r="L4592" s="6"/>
      <c r="M4592" s="6"/>
      <c r="N4592" s="6"/>
      <c r="O4592" s="6"/>
    </row>
    <row r="4593" spans="9:15">
      <c r="I4593" s="6"/>
      <c r="J4593" s="6"/>
      <c r="K4593" s="6"/>
      <c r="L4593" s="6"/>
      <c r="M4593" s="6"/>
      <c r="N4593" s="6"/>
      <c r="O4593" s="6"/>
    </row>
    <row r="4594" spans="9:15">
      <c r="I4594" s="6"/>
      <c r="J4594" s="6"/>
      <c r="K4594" s="6"/>
      <c r="L4594" s="6"/>
      <c r="M4594" s="6"/>
      <c r="N4594" s="6"/>
      <c r="O4594" s="6"/>
    </row>
    <row r="4595" spans="9:15">
      <c r="I4595" s="6"/>
      <c r="J4595" s="6"/>
      <c r="K4595" s="6"/>
      <c r="L4595" s="6"/>
      <c r="M4595" s="6"/>
      <c r="N4595" s="6"/>
      <c r="O4595" s="6"/>
    </row>
    <row r="4596" spans="9:15">
      <c r="I4596" s="6"/>
      <c r="J4596" s="6"/>
      <c r="K4596" s="6"/>
      <c r="L4596" s="6"/>
      <c r="M4596" s="6"/>
      <c r="N4596" s="6"/>
      <c r="O4596" s="6"/>
    </row>
    <row r="4597" spans="9:15">
      <c r="I4597" s="6"/>
      <c r="J4597" s="6"/>
      <c r="K4597" s="6"/>
      <c r="L4597" s="6"/>
      <c r="M4597" s="6"/>
      <c r="N4597" s="6"/>
      <c r="O4597" s="6"/>
    </row>
    <row r="4598" spans="9:15">
      <c r="I4598" s="6"/>
      <c r="J4598" s="6"/>
      <c r="K4598" s="6"/>
      <c r="L4598" s="6"/>
      <c r="M4598" s="6"/>
      <c r="N4598" s="6"/>
      <c r="O4598" s="6"/>
    </row>
    <row r="4599" spans="9:15">
      <c r="I4599" s="6"/>
      <c r="J4599" s="6"/>
      <c r="K4599" s="6"/>
      <c r="L4599" s="6"/>
      <c r="M4599" s="6"/>
      <c r="N4599" s="6"/>
      <c r="O4599" s="6"/>
    </row>
    <row r="4600" spans="9:15">
      <c r="I4600" s="6"/>
      <c r="J4600" s="6"/>
      <c r="K4600" s="6"/>
      <c r="L4600" s="6"/>
      <c r="M4600" s="6"/>
      <c r="N4600" s="6"/>
      <c r="O4600" s="6"/>
    </row>
    <row r="4601" spans="9:15">
      <c r="I4601" s="6"/>
      <c r="J4601" s="6"/>
      <c r="K4601" s="6"/>
      <c r="L4601" s="6"/>
      <c r="M4601" s="6"/>
      <c r="N4601" s="6"/>
      <c r="O4601" s="6"/>
    </row>
    <row r="4602" spans="9:15">
      <c r="I4602" s="6"/>
      <c r="J4602" s="6"/>
      <c r="K4602" s="6"/>
      <c r="L4602" s="6"/>
      <c r="M4602" s="6"/>
      <c r="N4602" s="6"/>
      <c r="O4602" s="6"/>
    </row>
    <row r="4603" spans="9:15">
      <c r="I4603" s="6"/>
      <c r="J4603" s="6"/>
      <c r="K4603" s="6"/>
      <c r="L4603" s="6"/>
      <c r="M4603" s="6"/>
      <c r="N4603" s="6"/>
      <c r="O4603" s="6"/>
    </row>
    <row r="4604" spans="9:15">
      <c r="I4604" s="6"/>
      <c r="J4604" s="6"/>
      <c r="K4604" s="6"/>
      <c r="L4604" s="6"/>
      <c r="M4604" s="6"/>
      <c r="N4604" s="6"/>
      <c r="O4604" s="6"/>
    </row>
    <row r="4605" spans="9:15">
      <c r="I4605" s="6"/>
      <c r="J4605" s="6"/>
      <c r="K4605" s="6"/>
      <c r="L4605" s="6"/>
      <c r="M4605" s="6"/>
      <c r="N4605" s="6"/>
      <c r="O4605" s="6"/>
    </row>
    <row r="4606" spans="9:15">
      <c r="I4606" s="6"/>
      <c r="J4606" s="6"/>
      <c r="K4606" s="6"/>
      <c r="L4606" s="6"/>
      <c r="M4606" s="6"/>
      <c r="N4606" s="6"/>
      <c r="O4606" s="6"/>
    </row>
    <row r="4607" spans="9:15">
      <c r="I4607" s="6"/>
      <c r="J4607" s="6"/>
      <c r="K4607" s="6"/>
      <c r="L4607" s="6"/>
      <c r="M4607" s="6"/>
      <c r="N4607" s="6"/>
      <c r="O4607" s="6"/>
    </row>
    <row r="4608" spans="9:15">
      <c r="I4608" s="6"/>
      <c r="J4608" s="6"/>
      <c r="K4608" s="6"/>
      <c r="L4608" s="6"/>
      <c r="M4608" s="6"/>
      <c r="N4608" s="6"/>
      <c r="O4608" s="6"/>
    </row>
    <row r="4609" spans="9:15">
      <c r="I4609" s="6"/>
      <c r="J4609" s="6"/>
      <c r="K4609" s="6"/>
      <c r="L4609" s="6"/>
      <c r="M4609" s="6"/>
      <c r="N4609" s="6"/>
      <c r="O4609" s="6"/>
    </row>
    <row r="4610" spans="9:15">
      <c r="I4610" s="6"/>
      <c r="J4610" s="6"/>
      <c r="K4610" s="6"/>
      <c r="L4610" s="6"/>
      <c r="M4610" s="6"/>
      <c r="N4610" s="6"/>
      <c r="O4610" s="6"/>
    </row>
    <row r="4611" spans="9:15">
      <c r="I4611" s="6"/>
      <c r="J4611" s="6"/>
      <c r="K4611" s="6"/>
      <c r="L4611" s="6"/>
      <c r="M4611" s="6"/>
      <c r="N4611" s="6"/>
      <c r="O4611" s="6"/>
    </row>
    <row r="4612" spans="9:15">
      <c r="I4612" s="6"/>
      <c r="J4612" s="6"/>
      <c r="K4612" s="6"/>
      <c r="L4612" s="6"/>
      <c r="M4612" s="6"/>
      <c r="N4612" s="6"/>
      <c r="O4612" s="6"/>
    </row>
    <row r="4613" spans="9:15">
      <c r="I4613" s="6"/>
      <c r="J4613" s="6"/>
      <c r="K4613" s="6"/>
      <c r="L4613" s="6"/>
      <c r="M4613" s="6"/>
      <c r="N4613" s="6"/>
      <c r="O4613" s="6"/>
    </row>
    <row r="4614" spans="9:15">
      <c r="I4614" s="6"/>
      <c r="J4614" s="6"/>
      <c r="K4614" s="6"/>
      <c r="L4614" s="6"/>
      <c r="M4614" s="6"/>
      <c r="N4614" s="6"/>
      <c r="O4614" s="6"/>
    </row>
    <row r="4615" spans="9:15">
      <c r="I4615" s="6"/>
      <c r="J4615" s="6"/>
      <c r="K4615" s="6"/>
      <c r="L4615" s="6"/>
      <c r="M4615" s="6"/>
      <c r="N4615" s="6"/>
      <c r="O4615" s="6"/>
    </row>
    <row r="4616" spans="9:15">
      <c r="I4616" s="6"/>
      <c r="J4616" s="6"/>
      <c r="K4616" s="6"/>
      <c r="L4616" s="6"/>
      <c r="M4616" s="6"/>
      <c r="N4616" s="6"/>
      <c r="O4616" s="6"/>
    </row>
    <row r="4617" spans="9:15">
      <c r="I4617" s="6"/>
      <c r="J4617" s="6"/>
      <c r="K4617" s="6"/>
      <c r="L4617" s="6"/>
      <c r="M4617" s="6"/>
      <c r="N4617" s="6"/>
      <c r="O4617" s="6"/>
    </row>
    <row r="4618" spans="9:15">
      <c r="I4618" s="6"/>
      <c r="J4618" s="6"/>
      <c r="K4618" s="6"/>
      <c r="L4618" s="6"/>
      <c r="M4618" s="6"/>
      <c r="N4618" s="6"/>
      <c r="O4618" s="6"/>
    </row>
    <row r="4619" spans="9:15">
      <c r="I4619" s="6"/>
      <c r="J4619" s="6"/>
      <c r="K4619" s="6"/>
      <c r="L4619" s="6"/>
      <c r="M4619" s="6"/>
      <c r="N4619" s="6"/>
      <c r="O4619" s="6"/>
    </row>
    <row r="4620" spans="9:15">
      <c r="I4620" s="6"/>
      <c r="J4620" s="6"/>
      <c r="K4620" s="6"/>
      <c r="L4620" s="6"/>
      <c r="M4620" s="6"/>
      <c r="N4620" s="6"/>
      <c r="O4620" s="6"/>
    </row>
    <row r="4621" spans="9:15">
      <c r="I4621" s="6"/>
      <c r="J4621" s="6"/>
      <c r="K4621" s="6"/>
      <c r="L4621" s="6"/>
      <c r="M4621" s="6"/>
      <c r="N4621" s="6"/>
      <c r="O4621" s="6"/>
    </row>
    <row r="4622" spans="9:15">
      <c r="I4622" s="6"/>
      <c r="J4622" s="6"/>
      <c r="K4622" s="6"/>
      <c r="L4622" s="6"/>
      <c r="M4622" s="6"/>
      <c r="N4622" s="6"/>
      <c r="O4622" s="6"/>
    </row>
    <row r="4623" spans="9:15">
      <c r="I4623" s="6"/>
      <c r="J4623" s="6"/>
      <c r="K4623" s="6"/>
      <c r="L4623" s="6"/>
      <c r="M4623" s="6"/>
      <c r="N4623" s="6"/>
      <c r="O4623" s="6"/>
    </row>
    <row r="4624" spans="9:15">
      <c r="I4624" s="6"/>
      <c r="J4624" s="6"/>
      <c r="K4624" s="6"/>
      <c r="L4624" s="6"/>
      <c r="M4624" s="6"/>
      <c r="N4624" s="6"/>
      <c r="O4624" s="6"/>
    </row>
    <row r="4625" spans="9:15">
      <c r="I4625" s="6"/>
      <c r="J4625" s="6"/>
      <c r="K4625" s="6"/>
      <c r="L4625" s="6"/>
      <c r="M4625" s="6"/>
      <c r="N4625" s="6"/>
      <c r="O4625" s="6"/>
    </row>
    <row r="4626" spans="9:15">
      <c r="I4626" s="6"/>
      <c r="J4626" s="6"/>
      <c r="K4626" s="6"/>
      <c r="L4626" s="6"/>
      <c r="M4626" s="6"/>
      <c r="N4626" s="6"/>
      <c r="O4626" s="6"/>
    </row>
    <row r="4627" spans="9:15">
      <c r="I4627" s="6"/>
      <c r="J4627" s="6"/>
      <c r="K4627" s="6"/>
      <c r="L4627" s="6"/>
      <c r="M4627" s="6"/>
      <c r="N4627" s="6"/>
      <c r="O4627" s="6"/>
    </row>
    <row r="4628" spans="9:15">
      <c r="I4628" s="6"/>
      <c r="J4628" s="6"/>
      <c r="K4628" s="6"/>
      <c r="L4628" s="6"/>
      <c r="M4628" s="6"/>
      <c r="N4628" s="6"/>
      <c r="O4628" s="6"/>
    </row>
    <row r="4629" spans="9:15">
      <c r="I4629" s="6"/>
      <c r="J4629" s="6"/>
      <c r="K4629" s="6"/>
      <c r="L4629" s="6"/>
      <c r="M4629" s="6"/>
      <c r="N4629" s="6"/>
      <c r="O4629" s="6"/>
    </row>
    <row r="4630" spans="9:15">
      <c r="I4630" s="6"/>
      <c r="J4630" s="6"/>
      <c r="K4630" s="6"/>
      <c r="L4630" s="6"/>
      <c r="M4630" s="6"/>
      <c r="N4630" s="6"/>
      <c r="O4630" s="6"/>
    </row>
    <row r="4631" spans="9:15">
      <c r="I4631" s="6"/>
      <c r="J4631" s="6"/>
      <c r="K4631" s="6"/>
      <c r="L4631" s="6"/>
      <c r="M4631" s="6"/>
      <c r="N4631" s="6"/>
      <c r="O4631" s="6"/>
    </row>
    <row r="4632" spans="9:15">
      <c r="I4632" s="6"/>
      <c r="J4632" s="6"/>
      <c r="K4632" s="6"/>
      <c r="L4632" s="6"/>
      <c r="M4632" s="6"/>
      <c r="N4632" s="6"/>
      <c r="O4632" s="6"/>
    </row>
    <row r="4633" spans="9:15">
      <c r="I4633" s="6"/>
      <c r="J4633" s="6"/>
      <c r="K4633" s="6"/>
      <c r="L4633" s="6"/>
      <c r="M4633" s="6"/>
      <c r="N4633" s="6"/>
      <c r="O4633" s="6"/>
    </row>
    <row r="4634" spans="9:15">
      <c r="I4634" s="6"/>
      <c r="J4634" s="6"/>
      <c r="K4634" s="6"/>
      <c r="L4634" s="6"/>
      <c r="M4634" s="6"/>
      <c r="N4634" s="6"/>
      <c r="O4634" s="6"/>
    </row>
    <row r="4635" spans="9:15">
      <c r="I4635" s="6"/>
      <c r="J4635" s="6"/>
      <c r="K4635" s="6"/>
      <c r="L4635" s="6"/>
      <c r="M4635" s="6"/>
      <c r="N4635" s="6"/>
      <c r="O4635" s="6"/>
    </row>
    <row r="4636" spans="9:15">
      <c r="I4636" s="6"/>
      <c r="J4636" s="6"/>
      <c r="K4636" s="6"/>
      <c r="L4636" s="6"/>
      <c r="M4636" s="6"/>
      <c r="N4636" s="6"/>
      <c r="O4636" s="6"/>
    </row>
    <row r="4637" spans="9:15">
      <c r="I4637" s="6"/>
      <c r="J4637" s="6"/>
      <c r="K4637" s="6"/>
      <c r="L4637" s="6"/>
      <c r="M4637" s="6"/>
      <c r="N4637" s="6"/>
      <c r="O4637" s="6"/>
    </row>
    <row r="4638" spans="9:15">
      <c r="I4638" s="6"/>
      <c r="J4638" s="6"/>
      <c r="K4638" s="6"/>
      <c r="L4638" s="6"/>
      <c r="M4638" s="6"/>
      <c r="N4638" s="6"/>
      <c r="O4638" s="6"/>
    </row>
    <row r="4639" spans="9:15">
      <c r="I4639" s="6"/>
      <c r="J4639" s="6"/>
      <c r="K4639" s="6"/>
      <c r="L4639" s="6"/>
      <c r="M4639" s="6"/>
      <c r="N4639" s="6"/>
      <c r="O4639" s="6"/>
    </row>
    <row r="4640" spans="9:15">
      <c r="I4640" s="6"/>
      <c r="J4640" s="6"/>
      <c r="K4640" s="6"/>
      <c r="L4640" s="6"/>
      <c r="M4640" s="6"/>
      <c r="N4640" s="6"/>
      <c r="O4640" s="6"/>
    </row>
    <row r="4641" spans="9:15">
      <c r="I4641" s="6"/>
      <c r="J4641" s="6"/>
      <c r="K4641" s="6"/>
      <c r="L4641" s="6"/>
      <c r="M4641" s="6"/>
      <c r="N4641" s="6"/>
      <c r="O4641" s="6"/>
    </row>
    <row r="4642" spans="9:15">
      <c r="I4642" s="6"/>
      <c r="J4642" s="6"/>
      <c r="K4642" s="6"/>
      <c r="L4642" s="6"/>
      <c r="M4642" s="6"/>
      <c r="N4642" s="6"/>
      <c r="O4642" s="6"/>
    </row>
    <row r="4643" spans="9:15">
      <c r="I4643" s="6"/>
      <c r="J4643" s="6"/>
      <c r="K4643" s="6"/>
      <c r="L4643" s="6"/>
      <c r="M4643" s="6"/>
      <c r="N4643" s="6"/>
      <c r="O4643" s="6"/>
    </row>
    <row r="4644" spans="9:15">
      <c r="I4644" s="6"/>
      <c r="J4644" s="6"/>
      <c r="K4644" s="6"/>
      <c r="L4644" s="6"/>
      <c r="M4644" s="6"/>
      <c r="N4644" s="6"/>
      <c r="O4644" s="6"/>
    </row>
    <row r="4645" spans="9:15">
      <c r="I4645" s="6"/>
      <c r="J4645" s="6"/>
      <c r="K4645" s="6"/>
      <c r="L4645" s="6"/>
      <c r="M4645" s="6"/>
      <c r="N4645" s="6"/>
      <c r="O4645" s="6"/>
    </row>
    <row r="4646" spans="9:15">
      <c r="I4646" s="6"/>
      <c r="J4646" s="6"/>
      <c r="K4646" s="6"/>
      <c r="L4646" s="6"/>
      <c r="M4646" s="6"/>
      <c r="N4646" s="6"/>
      <c r="O4646" s="6"/>
    </row>
    <row r="4647" spans="9:15">
      <c r="I4647" s="6"/>
      <c r="J4647" s="6"/>
      <c r="K4647" s="6"/>
      <c r="L4647" s="6"/>
      <c r="M4647" s="6"/>
      <c r="N4647" s="6"/>
      <c r="O4647" s="6"/>
    </row>
    <row r="4648" spans="9:15">
      <c r="I4648" s="6"/>
      <c r="J4648" s="6"/>
      <c r="K4648" s="6"/>
      <c r="L4648" s="6"/>
      <c r="M4648" s="6"/>
      <c r="N4648" s="6"/>
      <c r="O4648" s="6"/>
    </row>
    <row r="4649" spans="9:15">
      <c r="I4649" s="6"/>
      <c r="J4649" s="6"/>
      <c r="K4649" s="6"/>
      <c r="L4649" s="6"/>
      <c r="M4649" s="6"/>
      <c r="N4649" s="6"/>
      <c r="O4649" s="6"/>
    </row>
    <row r="4650" spans="9:15">
      <c r="I4650" s="6"/>
      <c r="J4650" s="6"/>
      <c r="K4650" s="6"/>
      <c r="L4650" s="6"/>
      <c r="M4650" s="6"/>
      <c r="N4650" s="6"/>
      <c r="O4650" s="6"/>
    </row>
    <row r="4651" spans="9:15">
      <c r="I4651" s="6"/>
      <c r="J4651" s="6"/>
      <c r="K4651" s="6"/>
      <c r="L4651" s="6"/>
      <c r="M4651" s="6"/>
      <c r="N4651" s="6"/>
      <c r="O4651" s="6"/>
    </row>
    <row r="4652" spans="9:15">
      <c r="I4652" s="6"/>
      <c r="J4652" s="6"/>
      <c r="K4652" s="6"/>
      <c r="L4652" s="6"/>
      <c r="M4652" s="6"/>
      <c r="N4652" s="6"/>
      <c r="O4652" s="6"/>
    </row>
    <row r="4653" spans="9:15">
      <c r="I4653" s="6"/>
      <c r="J4653" s="6"/>
      <c r="K4653" s="6"/>
      <c r="L4653" s="6"/>
      <c r="M4653" s="6"/>
      <c r="N4653" s="6"/>
      <c r="O4653" s="6"/>
    </row>
    <row r="4654" spans="9:15">
      <c r="I4654" s="6"/>
      <c r="J4654" s="6"/>
      <c r="K4654" s="6"/>
      <c r="L4654" s="6"/>
      <c r="M4654" s="6"/>
      <c r="N4654" s="6"/>
      <c r="O4654" s="6"/>
    </row>
    <row r="4655" spans="9:15">
      <c r="I4655" s="6"/>
      <c r="J4655" s="6"/>
      <c r="K4655" s="6"/>
      <c r="L4655" s="6"/>
      <c r="M4655" s="6"/>
      <c r="N4655" s="6"/>
      <c r="O4655" s="6"/>
    </row>
    <row r="4656" spans="9:15">
      <c r="I4656" s="6"/>
      <c r="J4656" s="6"/>
      <c r="K4656" s="6"/>
      <c r="L4656" s="6"/>
      <c r="M4656" s="6"/>
      <c r="N4656" s="6"/>
      <c r="O4656" s="6"/>
    </row>
    <row r="4657" spans="9:15">
      <c r="I4657" s="6"/>
      <c r="J4657" s="6"/>
      <c r="K4657" s="6"/>
      <c r="L4657" s="6"/>
      <c r="M4657" s="6"/>
      <c r="N4657" s="6"/>
      <c r="O4657" s="6"/>
    </row>
    <row r="4658" spans="9:15">
      <c r="I4658" s="6"/>
      <c r="J4658" s="6"/>
      <c r="K4658" s="6"/>
      <c r="L4658" s="6"/>
      <c r="M4658" s="6"/>
      <c r="N4658" s="6"/>
      <c r="O4658" s="6"/>
    </row>
    <row r="4659" spans="9:15">
      <c r="I4659" s="6"/>
      <c r="J4659" s="6"/>
      <c r="K4659" s="6"/>
      <c r="L4659" s="6"/>
      <c r="M4659" s="6"/>
      <c r="N4659" s="6"/>
      <c r="O4659" s="6"/>
    </row>
    <row r="4660" spans="9:15">
      <c r="I4660" s="6"/>
      <c r="J4660" s="6"/>
      <c r="K4660" s="6"/>
      <c r="L4660" s="6"/>
      <c r="M4660" s="6"/>
      <c r="N4660" s="6"/>
      <c r="O4660" s="6"/>
    </row>
    <row r="4661" spans="9:15">
      <c r="I4661" s="6"/>
      <c r="J4661" s="6"/>
      <c r="K4661" s="6"/>
      <c r="L4661" s="6"/>
      <c r="M4661" s="6"/>
      <c r="N4661" s="6"/>
      <c r="O4661" s="6"/>
    </row>
    <row r="4662" spans="9:15">
      <c r="I4662" s="6"/>
      <c r="J4662" s="6"/>
      <c r="K4662" s="6"/>
      <c r="L4662" s="6"/>
      <c r="M4662" s="6"/>
      <c r="N4662" s="6"/>
      <c r="O4662" s="6"/>
    </row>
    <row r="4663" spans="9:15">
      <c r="I4663" s="6"/>
      <c r="J4663" s="6"/>
      <c r="K4663" s="6"/>
      <c r="L4663" s="6"/>
      <c r="M4663" s="6"/>
      <c r="N4663" s="6"/>
      <c r="O4663" s="6"/>
    </row>
    <row r="4664" spans="9:15">
      <c r="I4664" s="6"/>
      <c r="J4664" s="6"/>
      <c r="K4664" s="6"/>
      <c r="L4664" s="6"/>
      <c r="M4664" s="6"/>
      <c r="N4664" s="6"/>
      <c r="O4664" s="6"/>
    </row>
    <row r="4665" spans="9:15">
      <c r="I4665" s="6"/>
      <c r="J4665" s="6"/>
      <c r="K4665" s="6"/>
      <c r="L4665" s="6"/>
      <c r="M4665" s="6"/>
      <c r="N4665" s="6"/>
      <c r="O4665" s="6"/>
    </row>
    <row r="4666" spans="9:15">
      <c r="I4666" s="6"/>
      <c r="J4666" s="6"/>
      <c r="K4666" s="6"/>
      <c r="L4666" s="6"/>
      <c r="M4666" s="6"/>
      <c r="N4666" s="6"/>
      <c r="O4666" s="6"/>
    </row>
    <row r="4667" spans="9:15">
      <c r="I4667" s="6"/>
      <c r="J4667" s="6"/>
      <c r="K4667" s="6"/>
      <c r="L4667" s="6"/>
      <c r="M4667" s="6"/>
      <c r="N4667" s="6"/>
      <c r="O4667" s="6"/>
    </row>
    <row r="4668" spans="9:15">
      <c r="I4668" s="6"/>
      <c r="J4668" s="6"/>
      <c r="K4668" s="6"/>
      <c r="L4668" s="6"/>
      <c r="M4668" s="6"/>
      <c r="N4668" s="6"/>
      <c r="O4668" s="6"/>
    </row>
    <row r="4669" spans="9:15">
      <c r="I4669" s="6"/>
      <c r="J4669" s="6"/>
      <c r="K4669" s="6"/>
      <c r="L4669" s="6"/>
      <c r="M4669" s="6"/>
      <c r="N4669" s="6"/>
      <c r="O4669" s="6"/>
    </row>
    <row r="4670" spans="9:15">
      <c r="I4670" s="6"/>
      <c r="J4670" s="6"/>
      <c r="K4670" s="6"/>
      <c r="L4670" s="6"/>
      <c r="M4670" s="6"/>
      <c r="N4670" s="6"/>
      <c r="O4670" s="6"/>
    </row>
    <row r="4671" spans="9:15">
      <c r="I4671" s="6"/>
      <c r="J4671" s="6"/>
      <c r="K4671" s="6"/>
      <c r="L4671" s="6"/>
      <c r="M4671" s="6"/>
      <c r="N4671" s="6"/>
      <c r="O4671" s="6"/>
    </row>
    <row r="4672" spans="9:15">
      <c r="I4672" s="6"/>
      <c r="J4672" s="6"/>
      <c r="K4672" s="6"/>
      <c r="L4672" s="6"/>
      <c r="M4672" s="6"/>
      <c r="N4672" s="6"/>
      <c r="O4672" s="6"/>
    </row>
    <row r="4673" spans="9:15">
      <c r="I4673" s="6"/>
      <c r="J4673" s="6"/>
      <c r="K4673" s="6"/>
      <c r="L4673" s="6"/>
      <c r="M4673" s="6"/>
      <c r="N4673" s="6"/>
      <c r="O4673" s="6"/>
    </row>
    <row r="4674" spans="9:15">
      <c r="I4674" s="6"/>
      <c r="J4674" s="6"/>
      <c r="K4674" s="6"/>
      <c r="L4674" s="6"/>
      <c r="M4674" s="6"/>
      <c r="N4674" s="6"/>
      <c r="O4674" s="6"/>
    </row>
    <row r="4675" spans="9:15">
      <c r="I4675" s="6"/>
      <c r="J4675" s="6"/>
      <c r="K4675" s="6"/>
      <c r="L4675" s="6"/>
      <c r="M4675" s="6"/>
      <c r="N4675" s="6"/>
      <c r="O4675" s="6"/>
    </row>
    <row r="4676" spans="9:15">
      <c r="I4676" s="6"/>
      <c r="J4676" s="6"/>
      <c r="K4676" s="6"/>
      <c r="L4676" s="6"/>
      <c r="M4676" s="6"/>
      <c r="N4676" s="6"/>
      <c r="O4676" s="6"/>
    </row>
    <row r="4677" spans="9:15">
      <c r="I4677" s="6"/>
      <c r="J4677" s="6"/>
      <c r="K4677" s="6"/>
      <c r="L4677" s="6"/>
      <c r="M4677" s="6"/>
      <c r="N4677" s="6"/>
      <c r="O4677" s="6"/>
    </row>
    <row r="4678" spans="9:15">
      <c r="I4678" s="6"/>
      <c r="J4678" s="6"/>
      <c r="K4678" s="6"/>
      <c r="L4678" s="6"/>
      <c r="M4678" s="6"/>
      <c r="N4678" s="6"/>
      <c r="O4678" s="6"/>
    </row>
    <row r="4679" spans="9:15">
      <c r="I4679" s="6"/>
      <c r="J4679" s="6"/>
      <c r="K4679" s="6"/>
      <c r="L4679" s="6"/>
      <c r="M4679" s="6"/>
      <c r="N4679" s="6"/>
      <c r="O4679" s="6"/>
    </row>
    <row r="4680" spans="9:15">
      <c r="I4680" s="6"/>
      <c r="J4680" s="6"/>
      <c r="K4680" s="6"/>
      <c r="L4680" s="6"/>
      <c r="M4680" s="6"/>
      <c r="N4680" s="6"/>
      <c r="O4680" s="6"/>
    </row>
    <row r="4681" spans="9:15">
      <c r="I4681" s="6"/>
      <c r="J4681" s="6"/>
      <c r="K4681" s="6"/>
      <c r="L4681" s="6"/>
      <c r="M4681" s="6"/>
      <c r="N4681" s="6"/>
      <c r="O4681" s="6"/>
    </row>
    <row r="4682" spans="9:15">
      <c r="I4682" s="6"/>
      <c r="J4682" s="6"/>
      <c r="K4682" s="6"/>
      <c r="L4682" s="6"/>
      <c r="M4682" s="6"/>
      <c r="N4682" s="6"/>
      <c r="O4682" s="6"/>
    </row>
    <row r="4683" spans="9:15">
      <c r="I4683" s="6"/>
      <c r="J4683" s="6"/>
      <c r="K4683" s="6"/>
      <c r="L4683" s="6"/>
      <c r="M4683" s="6"/>
      <c r="N4683" s="6"/>
      <c r="O4683" s="6"/>
    </row>
    <row r="4684" spans="9:15">
      <c r="I4684" s="6"/>
      <c r="J4684" s="6"/>
      <c r="K4684" s="6"/>
      <c r="L4684" s="6"/>
      <c r="M4684" s="6"/>
      <c r="N4684" s="6"/>
      <c r="O4684" s="6"/>
    </row>
    <row r="4685" spans="9:15">
      <c r="I4685" s="6"/>
      <c r="J4685" s="6"/>
      <c r="K4685" s="6"/>
      <c r="L4685" s="6"/>
      <c r="M4685" s="6"/>
      <c r="N4685" s="6"/>
      <c r="O4685" s="6"/>
    </row>
    <row r="4686" spans="9:15">
      <c r="I4686" s="6"/>
      <c r="J4686" s="6"/>
      <c r="K4686" s="6"/>
      <c r="L4686" s="6"/>
      <c r="M4686" s="6"/>
      <c r="N4686" s="6"/>
      <c r="O4686" s="6"/>
    </row>
    <row r="4687" spans="9:15">
      <c r="I4687" s="6"/>
      <c r="J4687" s="6"/>
      <c r="K4687" s="6"/>
      <c r="L4687" s="6"/>
      <c r="M4687" s="6"/>
      <c r="N4687" s="6"/>
      <c r="O4687" s="6"/>
    </row>
    <row r="4688" spans="9:15">
      <c r="I4688" s="6"/>
      <c r="J4688" s="6"/>
      <c r="K4688" s="6"/>
      <c r="L4688" s="6"/>
      <c r="M4688" s="6"/>
      <c r="N4688" s="6"/>
      <c r="O4688" s="6"/>
    </row>
    <row r="4689" spans="9:15">
      <c r="I4689" s="6"/>
      <c r="J4689" s="6"/>
      <c r="K4689" s="6"/>
      <c r="L4689" s="6"/>
      <c r="M4689" s="6"/>
      <c r="N4689" s="6"/>
      <c r="O4689" s="6"/>
    </row>
    <row r="4690" spans="9:15">
      <c r="I4690" s="6"/>
      <c r="J4690" s="6"/>
      <c r="K4690" s="6"/>
      <c r="L4690" s="6"/>
      <c r="M4690" s="6"/>
      <c r="N4690" s="6"/>
      <c r="O4690" s="6"/>
    </row>
    <row r="4691" spans="9:15">
      <c r="I4691" s="6"/>
      <c r="J4691" s="6"/>
      <c r="K4691" s="6"/>
      <c r="L4691" s="6"/>
      <c r="M4691" s="6"/>
      <c r="N4691" s="6"/>
      <c r="O4691" s="6"/>
    </row>
    <row r="4692" spans="9:15">
      <c r="I4692" s="6"/>
      <c r="J4692" s="6"/>
      <c r="K4692" s="6"/>
      <c r="L4692" s="6"/>
      <c r="M4692" s="6"/>
      <c r="N4692" s="6"/>
      <c r="O4692" s="6"/>
    </row>
    <row r="4693" spans="9:15">
      <c r="I4693" s="6"/>
      <c r="J4693" s="6"/>
      <c r="K4693" s="6"/>
      <c r="L4693" s="6"/>
      <c r="M4693" s="6"/>
      <c r="N4693" s="6"/>
      <c r="O4693" s="6"/>
    </row>
    <row r="4694" spans="9:15">
      <c r="I4694" s="6"/>
      <c r="J4694" s="6"/>
      <c r="K4694" s="6"/>
      <c r="L4694" s="6"/>
      <c r="M4694" s="6"/>
      <c r="N4694" s="6"/>
      <c r="O4694" s="6"/>
    </row>
    <row r="4695" spans="9:15">
      <c r="I4695" s="6"/>
      <c r="J4695" s="6"/>
      <c r="K4695" s="6"/>
      <c r="L4695" s="6"/>
      <c r="M4695" s="6"/>
      <c r="N4695" s="6"/>
      <c r="O4695" s="6"/>
    </row>
    <row r="4696" spans="9:15">
      <c r="I4696" s="6"/>
      <c r="J4696" s="6"/>
      <c r="K4696" s="6"/>
      <c r="L4696" s="6"/>
      <c r="M4696" s="6"/>
      <c r="N4696" s="6"/>
      <c r="O4696" s="6"/>
    </row>
    <row r="4697" spans="9:15">
      <c r="I4697" s="6"/>
      <c r="J4697" s="6"/>
      <c r="K4697" s="6"/>
      <c r="L4697" s="6"/>
      <c r="M4697" s="6"/>
      <c r="N4697" s="6"/>
      <c r="O4697" s="6"/>
    </row>
    <row r="4698" spans="9:15">
      <c r="I4698" s="6"/>
      <c r="J4698" s="6"/>
      <c r="K4698" s="6"/>
      <c r="L4698" s="6"/>
      <c r="M4698" s="6"/>
      <c r="N4698" s="6"/>
      <c r="O4698" s="6"/>
    </row>
    <row r="4699" spans="9:15">
      <c r="I4699" s="6"/>
      <c r="J4699" s="6"/>
      <c r="K4699" s="6"/>
      <c r="L4699" s="6"/>
      <c r="M4699" s="6"/>
      <c r="N4699" s="6"/>
      <c r="O4699" s="6"/>
    </row>
    <row r="4700" spans="9:15">
      <c r="I4700" s="6"/>
      <c r="J4700" s="6"/>
      <c r="K4700" s="6"/>
      <c r="L4700" s="6"/>
      <c r="M4700" s="6"/>
      <c r="N4700" s="6"/>
      <c r="O4700" s="6"/>
    </row>
    <row r="4701" spans="9:15">
      <c r="I4701" s="6"/>
      <c r="J4701" s="6"/>
      <c r="K4701" s="6"/>
      <c r="L4701" s="6"/>
      <c r="M4701" s="6"/>
      <c r="N4701" s="6"/>
      <c r="O4701" s="6"/>
    </row>
    <row r="4702" spans="9:15">
      <c r="I4702" s="6"/>
      <c r="J4702" s="6"/>
      <c r="K4702" s="6"/>
      <c r="L4702" s="6"/>
      <c r="M4702" s="6"/>
      <c r="N4702" s="6"/>
      <c r="O4702" s="6"/>
    </row>
    <row r="4703" spans="9:15">
      <c r="I4703" s="6"/>
      <c r="J4703" s="6"/>
      <c r="K4703" s="6"/>
      <c r="L4703" s="6"/>
      <c r="M4703" s="6"/>
      <c r="N4703" s="6"/>
      <c r="O4703" s="6"/>
    </row>
    <row r="4704" spans="9:15">
      <c r="I4704" s="6"/>
      <c r="J4704" s="6"/>
      <c r="K4704" s="6"/>
      <c r="L4704" s="6"/>
      <c r="M4704" s="6"/>
      <c r="N4704" s="6"/>
      <c r="O4704" s="6"/>
    </row>
    <row r="4705" spans="9:15">
      <c r="I4705" s="6"/>
      <c r="J4705" s="6"/>
      <c r="K4705" s="6"/>
      <c r="L4705" s="6"/>
      <c r="M4705" s="6"/>
      <c r="N4705" s="6"/>
      <c r="O4705" s="6"/>
    </row>
    <row r="4706" spans="9:15">
      <c r="I4706" s="6"/>
      <c r="J4706" s="6"/>
      <c r="K4706" s="6"/>
      <c r="L4706" s="6"/>
      <c r="M4706" s="6"/>
      <c r="N4706" s="6"/>
      <c r="O4706" s="6"/>
    </row>
    <row r="4707" spans="9:15">
      <c r="I4707" s="6"/>
      <c r="J4707" s="6"/>
      <c r="K4707" s="6"/>
      <c r="L4707" s="6"/>
      <c r="M4707" s="6"/>
      <c r="N4707" s="6"/>
      <c r="O4707" s="6"/>
    </row>
    <row r="4708" spans="9:15">
      <c r="I4708" s="6"/>
      <c r="J4708" s="6"/>
      <c r="K4708" s="6"/>
      <c r="L4708" s="6"/>
      <c r="M4708" s="6"/>
      <c r="N4708" s="6"/>
      <c r="O4708" s="6"/>
    </row>
    <row r="4709" spans="9:15">
      <c r="I4709" s="6"/>
      <c r="J4709" s="6"/>
      <c r="K4709" s="6"/>
      <c r="L4709" s="6"/>
      <c r="M4709" s="6"/>
      <c r="N4709" s="6"/>
      <c r="O4709" s="6"/>
    </row>
    <row r="4710" spans="9:15">
      <c r="I4710" s="6"/>
      <c r="J4710" s="6"/>
      <c r="K4710" s="6"/>
      <c r="L4710" s="6"/>
      <c r="M4710" s="6"/>
      <c r="N4710" s="6"/>
      <c r="O4710" s="6"/>
    </row>
    <row r="4711" spans="9:15">
      <c r="I4711" s="6"/>
      <c r="J4711" s="6"/>
      <c r="K4711" s="6"/>
      <c r="L4711" s="6"/>
      <c r="M4711" s="6"/>
      <c r="N4711" s="6"/>
      <c r="O4711" s="6"/>
    </row>
    <row r="4712" spans="9:15">
      <c r="I4712" s="6"/>
      <c r="J4712" s="6"/>
      <c r="K4712" s="6"/>
      <c r="L4712" s="6"/>
      <c r="M4712" s="6"/>
      <c r="N4712" s="6"/>
      <c r="O4712" s="6"/>
    </row>
    <row r="4713" spans="9:15">
      <c r="I4713" s="6"/>
      <c r="J4713" s="6"/>
      <c r="K4713" s="6"/>
      <c r="L4713" s="6"/>
      <c r="M4713" s="6"/>
      <c r="N4713" s="6"/>
      <c r="O4713" s="6"/>
    </row>
    <row r="4714" spans="9:15">
      <c r="I4714" s="6"/>
      <c r="J4714" s="6"/>
      <c r="K4714" s="6"/>
      <c r="L4714" s="6"/>
      <c r="M4714" s="6"/>
      <c r="N4714" s="6"/>
      <c r="O4714" s="6"/>
    </row>
    <row r="4715" spans="9:15">
      <c r="I4715" s="6"/>
      <c r="J4715" s="6"/>
      <c r="K4715" s="6"/>
      <c r="L4715" s="6"/>
      <c r="M4715" s="6"/>
      <c r="N4715" s="6"/>
      <c r="O4715" s="6"/>
    </row>
    <row r="4716" spans="9:15">
      <c r="I4716" s="6"/>
      <c r="J4716" s="6"/>
      <c r="K4716" s="6"/>
      <c r="L4716" s="6"/>
      <c r="M4716" s="6"/>
      <c r="N4716" s="6"/>
      <c r="O4716" s="6"/>
    </row>
    <row r="4717" spans="9:15">
      <c r="I4717" s="6"/>
      <c r="J4717" s="6"/>
      <c r="K4717" s="6"/>
      <c r="L4717" s="6"/>
      <c r="M4717" s="6"/>
      <c r="N4717" s="6"/>
      <c r="O4717" s="6"/>
    </row>
    <row r="4718" spans="9:15">
      <c r="I4718" s="6"/>
      <c r="J4718" s="6"/>
      <c r="K4718" s="6"/>
      <c r="L4718" s="6"/>
      <c r="M4718" s="6"/>
      <c r="N4718" s="6"/>
      <c r="O4718" s="6"/>
    </row>
    <row r="4719" spans="9:15">
      <c r="I4719" s="6"/>
      <c r="J4719" s="6"/>
      <c r="K4719" s="6"/>
      <c r="L4719" s="6"/>
      <c r="M4719" s="6"/>
      <c r="N4719" s="6"/>
      <c r="O4719" s="6"/>
    </row>
    <row r="4720" spans="9:15">
      <c r="I4720" s="6"/>
      <c r="J4720" s="6"/>
      <c r="K4720" s="6"/>
      <c r="L4720" s="6"/>
      <c r="M4720" s="6"/>
      <c r="N4720" s="6"/>
      <c r="O4720" s="6"/>
    </row>
    <row r="4721" spans="9:15">
      <c r="I4721" s="6"/>
      <c r="J4721" s="6"/>
      <c r="K4721" s="6"/>
      <c r="L4721" s="6"/>
      <c r="M4721" s="6"/>
      <c r="N4721" s="6"/>
      <c r="O4721" s="6"/>
    </row>
    <row r="4722" spans="9:15">
      <c r="I4722" s="6"/>
      <c r="J4722" s="6"/>
      <c r="K4722" s="6"/>
      <c r="L4722" s="6"/>
      <c r="M4722" s="6"/>
      <c r="N4722" s="6"/>
      <c r="O4722" s="6"/>
    </row>
    <row r="4723" spans="9:15">
      <c r="I4723" s="6"/>
      <c r="J4723" s="6"/>
      <c r="K4723" s="6"/>
      <c r="L4723" s="6"/>
      <c r="M4723" s="6"/>
      <c r="N4723" s="6"/>
      <c r="O4723" s="6"/>
    </row>
    <row r="4724" spans="9:15">
      <c r="I4724" s="6"/>
      <c r="J4724" s="6"/>
      <c r="K4724" s="6"/>
      <c r="L4724" s="6"/>
      <c r="M4724" s="6"/>
      <c r="N4724" s="6"/>
      <c r="O4724" s="6"/>
    </row>
    <row r="4725" spans="9:15">
      <c r="I4725" s="6"/>
      <c r="J4725" s="6"/>
      <c r="K4725" s="6"/>
      <c r="L4725" s="6"/>
      <c r="M4725" s="6"/>
      <c r="N4725" s="6"/>
      <c r="O4725" s="6"/>
    </row>
    <row r="4726" spans="9:15">
      <c r="I4726" s="6"/>
      <c r="J4726" s="6"/>
      <c r="K4726" s="6"/>
      <c r="L4726" s="6"/>
      <c r="M4726" s="6"/>
      <c r="N4726" s="6"/>
      <c r="O4726" s="6"/>
    </row>
    <row r="4727" spans="9:15">
      <c r="I4727" s="6"/>
      <c r="J4727" s="6"/>
      <c r="K4727" s="6"/>
      <c r="L4727" s="6"/>
      <c r="M4727" s="6"/>
      <c r="N4727" s="6"/>
      <c r="O4727" s="6"/>
    </row>
    <row r="4728" spans="9:15">
      <c r="I4728" s="6"/>
      <c r="J4728" s="6"/>
      <c r="K4728" s="6"/>
      <c r="L4728" s="6"/>
      <c r="M4728" s="6"/>
      <c r="N4728" s="6"/>
      <c r="O4728" s="6"/>
    </row>
    <row r="4729" spans="9:15">
      <c r="I4729" s="6"/>
      <c r="J4729" s="6"/>
      <c r="K4729" s="6"/>
      <c r="L4729" s="6"/>
      <c r="M4729" s="6"/>
      <c r="N4729" s="6"/>
      <c r="O4729" s="6"/>
    </row>
    <row r="4730" spans="9:15">
      <c r="I4730" s="6"/>
      <c r="J4730" s="6"/>
      <c r="K4730" s="6"/>
      <c r="L4730" s="6"/>
      <c r="M4730" s="6"/>
      <c r="N4730" s="6"/>
      <c r="O4730" s="6"/>
    </row>
    <row r="4731" spans="9:15">
      <c r="I4731" s="6"/>
      <c r="J4731" s="6"/>
      <c r="K4731" s="6"/>
      <c r="L4731" s="6"/>
      <c r="M4731" s="6"/>
      <c r="N4731" s="6"/>
      <c r="O4731" s="6"/>
    </row>
    <row r="4732" spans="9:15">
      <c r="I4732" s="6"/>
      <c r="J4732" s="6"/>
      <c r="K4732" s="6"/>
      <c r="L4732" s="6"/>
      <c r="M4732" s="6"/>
      <c r="N4732" s="6"/>
      <c r="O4732" s="6"/>
    </row>
    <row r="4733" spans="9:15">
      <c r="I4733" s="6"/>
      <c r="J4733" s="6"/>
      <c r="K4733" s="6"/>
      <c r="L4733" s="6"/>
      <c r="M4733" s="6"/>
      <c r="N4733" s="6"/>
      <c r="O4733" s="6"/>
    </row>
    <row r="4734" spans="9:15">
      <c r="I4734" s="6"/>
      <c r="J4734" s="6"/>
      <c r="K4734" s="6"/>
      <c r="L4734" s="6"/>
      <c r="M4734" s="6"/>
      <c r="N4734" s="6"/>
      <c r="O4734" s="6"/>
    </row>
    <row r="4735" spans="9:15">
      <c r="I4735" s="6"/>
      <c r="J4735" s="6"/>
      <c r="K4735" s="6"/>
      <c r="L4735" s="6"/>
      <c r="M4735" s="6"/>
      <c r="N4735" s="6"/>
      <c r="O4735" s="6"/>
    </row>
    <row r="4736" spans="9:15">
      <c r="I4736" s="6"/>
      <c r="J4736" s="6"/>
      <c r="K4736" s="6"/>
      <c r="L4736" s="6"/>
      <c r="M4736" s="6"/>
      <c r="N4736" s="6"/>
      <c r="O4736" s="6"/>
    </row>
    <row r="4737" spans="9:15">
      <c r="I4737" s="6"/>
      <c r="J4737" s="6"/>
      <c r="K4737" s="6"/>
      <c r="L4737" s="6"/>
      <c r="M4737" s="6"/>
      <c r="N4737" s="6"/>
      <c r="O4737" s="6"/>
    </row>
    <row r="4738" spans="9:15">
      <c r="I4738" s="6"/>
      <c r="J4738" s="6"/>
      <c r="K4738" s="6"/>
      <c r="L4738" s="6"/>
      <c r="M4738" s="6"/>
      <c r="N4738" s="6"/>
      <c r="O4738" s="6"/>
    </row>
    <row r="4739" spans="9:15">
      <c r="I4739" s="6"/>
      <c r="J4739" s="6"/>
      <c r="K4739" s="6"/>
      <c r="L4739" s="6"/>
      <c r="M4739" s="6"/>
      <c r="N4739" s="6"/>
      <c r="O4739" s="6"/>
    </row>
    <row r="4740" spans="9:15">
      <c r="I4740" s="6"/>
      <c r="J4740" s="6"/>
      <c r="K4740" s="6"/>
      <c r="L4740" s="6"/>
      <c r="M4740" s="6"/>
      <c r="N4740" s="6"/>
      <c r="O4740" s="6"/>
    </row>
    <row r="4741" spans="9:15">
      <c r="I4741" s="6"/>
      <c r="J4741" s="6"/>
      <c r="K4741" s="6"/>
      <c r="L4741" s="6"/>
      <c r="M4741" s="6"/>
      <c r="N4741" s="6"/>
      <c r="O4741" s="6"/>
    </row>
    <row r="4742" spans="9:15">
      <c r="I4742" s="6"/>
      <c r="J4742" s="6"/>
      <c r="K4742" s="6"/>
      <c r="L4742" s="6"/>
      <c r="M4742" s="6"/>
      <c r="N4742" s="6"/>
      <c r="O4742" s="6"/>
    </row>
    <row r="4743" spans="9:15">
      <c r="I4743" s="6"/>
      <c r="J4743" s="6"/>
      <c r="K4743" s="6"/>
      <c r="L4743" s="6"/>
      <c r="M4743" s="6"/>
      <c r="N4743" s="6"/>
      <c r="O4743" s="6"/>
    </row>
    <row r="4744" spans="9:15">
      <c r="I4744" s="6"/>
      <c r="J4744" s="6"/>
      <c r="K4744" s="6"/>
      <c r="L4744" s="6"/>
      <c r="M4744" s="6"/>
      <c r="N4744" s="6"/>
      <c r="O4744" s="6"/>
    </row>
    <row r="4745" spans="9:15">
      <c r="I4745" s="6"/>
      <c r="J4745" s="6"/>
      <c r="K4745" s="6"/>
      <c r="L4745" s="6"/>
      <c r="M4745" s="6"/>
      <c r="N4745" s="6"/>
      <c r="O4745" s="6"/>
    </row>
    <row r="4746" spans="9:15">
      <c r="I4746" s="6"/>
      <c r="J4746" s="6"/>
      <c r="K4746" s="6"/>
      <c r="L4746" s="6"/>
      <c r="M4746" s="6"/>
      <c r="N4746" s="6"/>
      <c r="O4746" s="6"/>
    </row>
    <row r="4747" spans="9:15">
      <c r="I4747" s="6"/>
      <c r="J4747" s="6"/>
      <c r="K4747" s="6"/>
      <c r="L4747" s="6"/>
      <c r="M4747" s="6"/>
      <c r="N4747" s="6"/>
      <c r="O4747" s="6"/>
    </row>
    <row r="4748" spans="9:15">
      <c r="I4748" s="6"/>
      <c r="J4748" s="6"/>
      <c r="K4748" s="6"/>
      <c r="L4748" s="6"/>
      <c r="M4748" s="6"/>
      <c r="N4748" s="6"/>
      <c r="O4748" s="6"/>
    </row>
    <row r="4749" spans="9:15">
      <c r="I4749" s="6"/>
      <c r="J4749" s="6"/>
      <c r="K4749" s="6"/>
      <c r="L4749" s="6"/>
      <c r="M4749" s="6"/>
      <c r="N4749" s="6"/>
      <c r="O4749" s="6"/>
    </row>
    <row r="4750" spans="9:15">
      <c r="I4750" s="6"/>
      <c r="J4750" s="6"/>
      <c r="K4750" s="6"/>
      <c r="L4750" s="6"/>
      <c r="M4750" s="6"/>
      <c r="N4750" s="6"/>
      <c r="O4750" s="6"/>
    </row>
    <row r="4751" spans="9:15">
      <c r="I4751" s="6"/>
      <c r="J4751" s="6"/>
      <c r="K4751" s="6"/>
      <c r="L4751" s="6"/>
      <c r="M4751" s="6"/>
      <c r="N4751" s="6"/>
      <c r="O4751" s="6"/>
    </row>
    <row r="4752" spans="9:15">
      <c r="I4752" s="6"/>
      <c r="J4752" s="6"/>
      <c r="K4752" s="6"/>
      <c r="L4752" s="6"/>
      <c r="M4752" s="6"/>
      <c r="N4752" s="6"/>
      <c r="O4752" s="6"/>
    </row>
    <row r="4753" spans="9:15">
      <c r="I4753" s="6"/>
      <c r="J4753" s="6"/>
      <c r="K4753" s="6"/>
      <c r="L4753" s="6"/>
      <c r="M4753" s="6"/>
      <c r="N4753" s="6"/>
      <c r="O4753" s="6"/>
    </row>
    <row r="4754" spans="9:15">
      <c r="I4754" s="6"/>
      <c r="J4754" s="6"/>
      <c r="K4754" s="6"/>
      <c r="L4754" s="6"/>
      <c r="M4754" s="6"/>
      <c r="N4754" s="6"/>
      <c r="O4754" s="6"/>
    </row>
    <row r="4755" spans="9:15">
      <c r="I4755" s="6"/>
      <c r="J4755" s="6"/>
      <c r="K4755" s="6"/>
      <c r="L4755" s="6"/>
      <c r="M4755" s="6"/>
      <c r="N4755" s="6"/>
      <c r="O4755" s="6"/>
    </row>
    <row r="4756" spans="9:15">
      <c r="I4756" s="6"/>
      <c r="J4756" s="6"/>
      <c r="K4756" s="6"/>
      <c r="L4756" s="6"/>
      <c r="M4756" s="6"/>
      <c r="N4756" s="6"/>
      <c r="O4756" s="6"/>
    </row>
    <row r="4757" spans="9:15">
      <c r="I4757" s="6"/>
      <c r="J4757" s="6"/>
      <c r="K4757" s="6"/>
      <c r="L4757" s="6"/>
      <c r="M4757" s="6"/>
      <c r="N4757" s="6"/>
      <c r="O4757" s="6"/>
    </row>
    <row r="4758" spans="9:15">
      <c r="I4758" s="6"/>
      <c r="J4758" s="6"/>
      <c r="K4758" s="6"/>
      <c r="L4758" s="6"/>
      <c r="M4758" s="6"/>
      <c r="N4758" s="6"/>
      <c r="O4758" s="6"/>
    </row>
    <row r="4759" spans="9:15">
      <c r="I4759" s="6"/>
      <c r="J4759" s="6"/>
      <c r="K4759" s="6"/>
      <c r="L4759" s="6"/>
      <c r="M4759" s="6"/>
      <c r="N4759" s="6"/>
      <c r="O4759" s="6"/>
    </row>
    <row r="4760" spans="9:15">
      <c r="I4760" s="6"/>
      <c r="J4760" s="6"/>
      <c r="K4760" s="6"/>
      <c r="L4760" s="6"/>
      <c r="M4760" s="6"/>
      <c r="N4760" s="6"/>
      <c r="O4760" s="6"/>
    </row>
    <row r="4761" spans="9:15">
      <c r="I4761" s="6"/>
      <c r="J4761" s="6"/>
      <c r="K4761" s="6"/>
      <c r="L4761" s="6"/>
      <c r="M4761" s="6"/>
      <c r="N4761" s="6"/>
      <c r="O4761" s="6"/>
    </row>
    <row r="4762" spans="9:15">
      <c r="I4762" s="6"/>
      <c r="J4762" s="6"/>
      <c r="K4762" s="6"/>
      <c r="L4762" s="6"/>
      <c r="M4762" s="6"/>
      <c r="N4762" s="6"/>
      <c r="O4762" s="6"/>
    </row>
    <row r="4763" spans="9:15">
      <c r="I4763" s="6"/>
      <c r="J4763" s="6"/>
      <c r="K4763" s="6"/>
      <c r="L4763" s="6"/>
      <c r="M4763" s="6"/>
      <c r="N4763" s="6"/>
      <c r="O4763" s="6"/>
    </row>
    <row r="4764" spans="9:15">
      <c r="I4764" s="6"/>
      <c r="J4764" s="6"/>
      <c r="K4764" s="6"/>
      <c r="L4764" s="6"/>
      <c r="M4764" s="6"/>
      <c r="N4764" s="6"/>
      <c r="O4764" s="6"/>
    </row>
    <row r="4765" spans="9:15">
      <c r="I4765" s="6"/>
      <c r="J4765" s="6"/>
      <c r="K4765" s="6"/>
      <c r="L4765" s="6"/>
      <c r="M4765" s="6"/>
      <c r="N4765" s="6"/>
      <c r="O4765" s="6"/>
    </row>
    <row r="4766" spans="9:15">
      <c r="I4766" s="6"/>
      <c r="J4766" s="6"/>
      <c r="K4766" s="6"/>
      <c r="L4766" s="6"/>
      <c r="M4766" s="6"/>
      <c r="N4766" s="6"/>
      <c r="O4766" s="6"/>
    </row>
    <row r="4767" spans="9:15">
      <c r="I4767" s="6"/>
      <c r="J4767" s="6"/>
      <c r="K4767" s="6"/>
      <c r="L4767" s="6"/>
      <c r="M4767" s="6"/>
      <c r="N4767" s="6"/>
      <c r="O4767" s="6"/>
    </row>
    <row r="4768" spans="9:15">
      <c r="I4768" s="6"/>
      <c r="J4768" s="6"/>
      <c r="K4768" s="6"/>
      <c r="L4768" s="6"/>
      <c r="M4768" s="6"/>
      <c r="N4768" s="6"/>
      <c r="O4768" s="6"/>
    </row>
    <row r="4769" spans="9:15">
      <c r="I4769" s="6"/>
      <c r="J4769" s="6"/>
      <c r="K4769" s="6"/>
      <c r="L4769" s="6"/>
      <c r="M4769" s="6"/>
      <c r="N4769" s="6"/>
      <c r="O4769" s="6"/>
    </row>
    <row r="4770" spans="9:15">
      <c r="I4770" s="6"/>
      <c r="J4770" s="6"/>
      <c r="K4770" s="6"/>
      <c r="L4770" s="6"/>
      <c r="M4770" s="6"/>
      <c r="N4770" s="6"/>
      <c r="O4770" s="6"/>
    </row>
    <row r="4771" spans="9:15">
      <c r="I4771" s="6"/>
      <c r="J4771" s="6"/>
      <c r="K4771" s="6"/>
      <c r="L4771" s="6"/>
      <c r="M4771" s="6"/>
      <c r="N4771" s="6"/>
      <c r="O4771" s="6"/>
    </row>
    <row r="4772" spans="9:15">
      <c r="I4772" s="6"/>
      <c r="J4772" s="6"/>
      <c r="K4772" s="6"/>
      <c r="L4772" s="6"/>
      <c r="M4772" s="6"/>
      <c r="N4772" s="6"/>
      <c r="O4772" s="6"/>
    </row>
    <row r="4773" spans="9:15">
      <c r="I4773" s="6"/>
      <c r="J4773" s="6"/>
      <c r="K4773" s="6"/>
      <c r="L4773" s="6"/>
      <c r="M4773" s="6"/>
      <c r="N4773" s="6"/>
      <c r="O4773" s="6"/>
    </row>
    <row r="4774" spans="9:15">
      <c r="I4774" s="6"/>
      <c r="J4774" s="6"/>
      <c r="K4774" s="6"/>
      <c r="L4774" s="6"/>
      <c r="M4774" s="6"/>
      <c r="N4774" s="6"/>
      <c r="O4774" s="6"/>
    </row>
    <row r="4775" spans="9:15">
      <c r="I4775" s="6"/>
      <c r="J4775" s="6"/>
      <c r="K4775" s="6"/>
      <c r="L4775" s="6"/>
      <c r="M4775" s="6"/>
      <c r="N4775" s="6"/>
      <c r="O4775" s="6"/>
    </row>
    <row r="4776" spans="9:15">
      <c r="I4776" s="6"/>
      <c r="J4776" s="6"/>
      <c r="K4776" s="6"/>
      <c r="L4776" s="6"/>
      <c r="M4776" s="6"/>
      <c r="N4776" s="6"/>
      <c r="O4776" s="6"/>
    </row>
    <row r="4777" spans="9:15">
      <c r="I4777" s="6"/>
      <c r="J4777" s="6"/>
      <c r="K4777" s="6"/>
      <c r="L4777" s="6"/>
      <c r="M4777" s="6"/>
      <c r="N4777" s="6"/>
      <c r="O4777" s="6"/>
    </row>
    <row r="4778" spans="9:15">
      <c r="I4778" s="6"/>
      <c r="J4778" s="6"/>
      <c r="K4778" s="6"/>
      <c r="L4778" s="6"/>
      <c r="M4778" s="6"/>
      <c r="N4778" s="6"/>
      <c r="O4778" s="6"/>
    </row>
    <row r="4779" spans="9:15">
      <c r="I4779" s="6"/>
      <c r="J4779" s="6"/>
      <c r="K4779" s="6"/>
      <c r="L4779" s="6"/>
      <c r="M4779" s="6"/>
      <c r="N4779" s="6"/>
      <c r="O4779" s="6"/>
    </row>
    <row r="4780" spans="9:15">
      <c r="I4780" s="6"/>
      <c r="J4780" s="6"/>
      <c r="K4780" s="6"/>
      <c r="L4780" s="6"/>
      <c r="M4780" s="6"/>
      <c r="N4780" s="6"/>
      <c r="O4780" s="6"/>
    </row>
    <row r="4781" spans="9:15">
      <c r="I4781" s="6"/>
      <c r="J4781" s="6"/>
      <c r="K4781" s="6"/>
      <c r="L4781" s="6"/>
      <c r="M4781" s="6"/>
      <c r="N4781" s="6"/>
      <c r="O4781" s="6"/>
    </row>
    <row r="4782" spans="9:15">
      <c r="I4782" s="6"/>
      <c r="J4782" s="6"/>
      <c r="K4782" s="6"/>
      <c r="L4782" s="6"/>
      <c r="M4782" s="6"/>
      <c r="N4782" s="6"/>
      <c r="O4782" s="6"/>
    </row>
    <row r="4783" spans="9:15">
      <c r="I4783" s="6"/>
      <c r="J4783" s="6"/>
      <c r="K4783" s="6"/>
      <c r="L4783" s="6"/>
      <c r="M4783" s="6"/>
      <c r="N4783" s="6"/>
      <c r="O4783" s="6"/>
    </row>
    <row r="4784" spans="9:15">
      <c r="I4784" s="6"/>
      <c r="J4784" s="6"/>
      <c r="K4784" s="6"/>
      <c r="L4784" s="6"/>
      <c r="M4784" s="6"/>
      <c r="N4784" s="6"/>
      <c r="O4784" s="6"/>
    </row>
    <row r="4785" spans="9:15">
      <c r="I4785" s="6"/>
      <c r="J4785" s="6"/>
      <c r="K4785" s="6"/>
      <c r="L4785" s="6"/>
      <c r="M4785" s="6"/>
      <c r="N4785" s="6"/>
      <c r="O4785" s="6"/>
    </row>
    <row r="4786" spans="9:15">
      <c r="I4786" s="6"/>
      <c r="J4786" s="6"/>
      <c r="K4786" s="6"/>
      <c r="L4786" s="6"/>
      <c r="M4786" s="6"/>
      <c r="N4786" s="6"/>
      <c r="O4786" s="6"/>
    </row>
    <row r="4787" spans="9:15">
      <c r="I4787" s="6"/>
      <c r="J4787" s="6"/>
      <c r="K4787" s="6"/>
      <c r="L4787" s="6"/>
      <c r="M4787" s="6"/>
      <c r="N4787" s="6"/>
      <c r="O4787" s="6"/>
    </row>
    <row r="4788" spans="9:15">
      <c r="I4788" s="6"/>
      <c r="J4788" s="6"/>
      <c r="K4788" s="6"/>
      <c r="L4788" s="6"/>
      <c r="M4788" s="6"/>
      <c r="N4788" s="6"/>
      <c r="O4788" s="6"/>
    </row>
    <row r="4789" spans="9:15">
      <c r="I4789" s="6"/>
      <c r="J4789" s="6"/>
      <c r="K4789" s="6"/>
      <c r="L4789" s="6"/>
      <c r="M4789" s="6"/>
      <c r="N4789" s="6"/>
      <c r="O4789" s="6"/>
    </row>
    <row r="4790" spans="9:15">
      <c r="I4790" s="6"/>
      <c r="J4790" s="6"/>
      <c r="K4790" s="6"/>
      <c r="L4790" s="6"/>
      <c r="M4790" s="6"/>
      <c r="N4790" s="6"/>
      <c r="O4790" s="6"/>
    </row>
    <row r="4791" spans="9:15">
      <c r="I4791" s="6"/>
      <c r="J4791" s="6"/>
      <c r="K4791" s="6"/>
      <c r="L4791" s="6"/>
      <c r="M4791" s="6"/>
      <c r="N4791" s="6"/>
      <c r="O4791" s="6"/>
    </row>
    <row r="4792" spans="9:15">
      <c r="I4792" s="6"/>
      <c r="J4792" s="6"/>
      <c r="K4792" s="6"/>
      <c r="L4792" s="6"/>
      <c r="M4792" s="6"/>
      <c r="N4792" s="6"/>
      <c r="O4792" s="6"/>
    </row>
    <row r="4793" spans="9:15">
      <c r="I4793" s="6"/>
      <c r="J4793" s="6"/>
      <c r="K4793" s="6"/>
      <c r="L4793" s="6"/>
      <c r="M4793" s="6"/>
      <c r="N4793" s="6"/>
      <c r="O4793" s="6"/>
    </row>
    <row r="4794" spans="9:15">
      <c r="I4794" s="6"/>
      <c r="J4794" s="6"/>
      <c r="K4794" s="6"/>
      <c r="L4794" s="6"/>
      <c r="M4794" s="6"/>
      <c r="N4794" s="6"/>
      <c r="O4794" s="6"/>
    </row>
    <row r="4795" spans="9:15">
      <c r="I4795" s="6"/>
      <c r="J4795" s="6"/>
      <c r="K4795" s="6"/>
      <c r="L4795" s="6"/>
      <c r="M4795" s="6"/>
      <c r="N4795" s="6"/>
      <c r="O4795" s="6"/>
    </row>
    <row r="4796" spans="9:15">
      <c r="I4796" s="6"/>
      <c r="J4796" s="6"/>
      <c r="K4796" s="6"/>
      <c r="L4796" s="6"/>
      <c r="M4796" s="6"/>
      <c r="N4796" s="6"/>
      <c r="O4796" s="6"/>
    </row>
    <row r="4797" spans="9:15">
      <c r="I4797" s="6"/>
      <c r="J4797" s="6"/>
      <c r="K4797" s="6"/>
      <c r="L4797" s="6"/>
      <c r="M4797" s="6"/>
      <c r="N4797" s="6"/>
      <c r="O4797" s="6"/>
    </row>
    <row r="4798" spans="9:15">
      <c r="I4798" s="6"/>
      <c r="J4798" s="6"/>
      <c r="K4798" s="6"/>
      <c r="L4798" s="6"/>
      <c r="M4798" s="6"/>
      <c r="N4798" s="6"/>
      <c r="O4798" s="6"/>
    </row>
    <row r="4799" spans="9:15">
      <c r="I4799" s="6"/>
      <c r="J4799" s="6"/>
      <c r="K4799" s="6"/>
      <c r="L4799" s="6"/>
      <c r="M4799" s="6"/>
      <c r="N4799" s="6"/>
      <c r="O4799" s="6"/>
    </row>
    <row r="4800" spans="9:15">
      <c r="I4800" s="6"/>
      <c r="J4800" s="6"/>
      <c r="K4800" s="6"/>
      <c r="L4800" s="6"/>
      <c r="M4800" s="6"/>
      <c r="N4800" s="6"/>
      <c r="O4800" s="6"/>
    </row>
    <row r="4801" spans="9:15">
      <c r="I4801" s="6"/>
      <c r="J4801" s="6"/>
      <c r="K4801" s="6"/>
      <c r="L4801" s="6"/>
      <c r="M4801" s="6"/>
      <c r="N4801" s="6"/>
      <c r="O4801" s="6"/>
    </row>
    <row r="4802" spans="9:15">
      <c r="I4802" s="6"/>
      <c r="J4802" s="6"/>
      <c r="K4802" s="6"/>
      <c r="L4802" s="6"/>
      <c r="M4802" s="6"/>
      <c r="N4802" s="6"/>
      <c r="O4802" s="6"/>
    </row>
    <row r="4803" spans="9:15">
      <c r="I4803" s="6"/>
      <c r="J4803" s="6"/>
      <c r="K4803" s="6"/>
      <c r="L4803" s="6"/>
      <c r="M4803" s="6"/>
      <c r="N4803" s="6"/>
      <c r="O4803" s="6"/>
    </row>
    <row r="4804" spans="9:15">
      <c r="I4804" s="6"/>
      <c r="J4804" s="6"/>
      <c r="K4804" s="6"/>
      <c r="L4804" s="6"/>
      <c r="M4804" s="6"/>
      <c r="N4804" s="6"/>
      <c r="O4804" s="6"/>
    </row>
    <row r="4805" spans="9:15">
      <c r="I4805" s="6"/>
      <c r="J4805" s="6"/>
      <c r="K4805" s="6"/>
      <c r="L4805" s="6"/>
      <c r="M4805" s="6"/>
      <c r="N4805" s="6"/>
      <c r="O4805" s="6"/>
    </row>
    <row r="4806" spans="9:15">
      <c r="I4806" s="6"/>
      <c r="J4806" s="6"/>
      <c r="K4806" s="6"/>
      <c r="L4806" s="6"/>
      <c r="M4806" s="6"/>
      <c r="N4806" s="6"/>
      <c r="O4806" s="6"/>
    </row>
    <row r="4807" spans="9:15">
      <c r="I4807" s="6"/>
      <c r="J4807" s="6"/>
      <c r="K4807" s="6"/>
      <c r="L4807" s="6"/>
      <c r="M4807" s="6"/>
      <c r="N4807" s="6"/>
      <c r="O4807" s="6"/>
    </row>
    <row r="4808" spans="9:15">
      <c r="I4808" s="6"/>
      <c r="J4808" s="6"/>
      <c r="K4808" s="6"/>
      <c r="L4808" s="6"/>
      <c r="M4808" s="6"/>
      <c r="N4808" s="6"/>
      <c r="O4808" s="6"/>
    </row>
    <row r="4809" spans="9:15">
      <c r="I4809" s="6"/>
      <c r="J4809" s="6"/>
      <c r="K4809" s="6"/>
      <c r="L4809" s="6"/>
      <c r="M4809" s="6"/>
      <c r="N4809" s="6"/>
      <c r="O4809" s="6"/>
    </row>
    <row r="4810" spans="9:15">
      <c r="I4810" s="6"/>
      <c r="J4810" s="6"/>
      <c r="K4810" s="6"/>
      <c r="L4810" s="6"/>
      <c r="M4810" s="6"/>
      <c r="N4810" s="6"/>
      <c r="O4810" s="6"/>
    </row>
    <row r="4811" spans="9:15">
      <c r="I4811" s="6"/>
      <c r="J4811" s="6"/>
      <c r="K4811" s="6"/>
      <c r="L4811" s="6"/>
      <c r="M4811" s="6"/>
      <c r="N4811" s="6"/>
      <c r="O4811" s="6"/>
    </row>
    <row r="4812" spans="9:15">
      <c r="I4812" s="6"/>
      <c r="J4812" s="6"/>
      <c r="K4812" s="6"/>
      <c r="L4812" s="6"/>
      <c r="M4812" s="6"/>
      <c r="N4812" s="6"/>
      <c r="O4812" s="6"/>
    </row>
    <row r="4813" spans="9:15">
      <c r="I4813" s="6"/>
      <c r="J4813" s="6"/>
      <c r="K4813" s="6"/>
      <c r="L4813" s="6"/>
      <c r="M4813" s="6"/>
      <c r="N4813" s="6"/>
      <c r="O4813" s="6"/>
    </row>
    <row r="4814" spans="9:15">
      <c r="I4814" s="6"/>
      <c r="J4814" s="6"/>
      <c r="K4814" s="6"/>
      <c r="L4814" s="6"/>
      <c r="M4814" s="6"/>
      <c r="N4814" s="6"/>
      <c r="O4814" s="6"/>
    </row>
    <row r="4815" spans="9:15">
      <c r="I4815" s="6"/>
      <c r="J4815" s="6"/>
      <c r="K4815" s="6"/>
      <c r="L4815" s="6"/>
      <c r="M4815" s="6"/>
      <c r="N4815" s="6"/>
      <c r="O4815" s="6"/>
    </row>
    <row r="4816" spans="9:15">
      <c r="I4816" s="6"/>
      <c r="J4816" s="6"/>
      <c r="K4816" s="6"/>
      <c r="L4816" s="6"/>
      <c r="M4816" s="6"/>
      <c r="N4816" s="6"/>
      <c r="O4816" s="6"/>
    </row>
    <row r="4817" spans="9:15">
      <c r="I4817" s="6"/>
      <c r="J4817" s="6"/>
      <c r="K4817" s="6"/>
      <c r="L4817" s="6"/>
      <c r="M4817" s="6"/>
      <c r="N4817" s="6"/>
      <c r="O4817" s="6"/>
    </row>
    <row r="4818" spans="9:15">
      <c r="I4818" s="6"/>
      <c r="J4818" s="6"/>
      <c r="K4818" s="6"/>
      <c r="L4818" s="6"/>
      <c r="M4818" s="6"/>
      <c r="N4818" s="6"/>
      <c r="O4818" s="6"/>
    </row>
    <row r="4819" spans="9:15">
      <c r="I4819" s="6"/>
      <c r="J4819" s="6"/>
      <c r="K4819" s="6"/>
      <c r="L4819" s="6"/>
      <c r="M4819" s="6"/>
      <c r="N4819" s="6"/>
      <c r="O4819" s="6"/>
    </row>
    <row r="4820" spans="9:15">
      <c r="I4820" s="6"/>
      <c r="J4820" s="6"/>
      <c r="K4820" s="6"/>
      <c r="L4820" s="6"/>
      <c r="M4820" s="6"/>
      <c r="N4820" s="6"/>
      <c r="O4820" s="6"/>
    </row>
    <row r="4821" spans="9:15">
      <c r="I4821" s="6"/>
      <c r="J4821" s="6"/>
      <c r="K4821" s="6"/>
      <c r="L4821" s="6"/>
      <c r="M4821" s="6"/>
      <c r="N4821" s="6"/>
      <c r="O4821" s="6"/>
    </row>
    <row r="4822" spans="9:15">
      <c r="I4822" s="6"/>
      <c r="J4822" s="6"/>
      <c r="K4822" s="6"/>
      <c r="L4822" s="6"/>
      <c r="M4822" s="6"/>
      <c r="N4822" s="6"/>
      <c r="O4822" s="6"/>
    </row>
    <row r="4823" spans="9:15">
      <c r="I4823" s="6"/>
      <c r="J4823" s="6"/>
      <c r="K4823" s="6"/>
      <c r="L4823" s="6"/>
      <c r="M4823" s="6"/>
      <c r="N4823" s="6"/>
      <c r="O4823" s="6"/>
    </row>
    <row r="4824" spans="9:15">
      <c r="I4824" s="6"/>
      <c r="J4824" s="6"/>
      <c r="K4824" s="6"/>
      <c r="L4824" s="6"/>
      <c r="M4824" s="6"/>
      <c r="N4824" s="6"/>
      <c r="O4824" s="6"/>
    </row>
    <row r="4825" spans="9:15">
      <c r="I4825" s="6"/>
      <c r="J4825" s="6"/>
      <c r="K4825" s="6"/>
      <c r="L4825" s="6"/>
      <c r="M4825" s="6"/>
      <c r="N4825" s="6"/>
      <c r="O4825" s="6"/>
    </row>
    <row r="4826" spans="9:15">
      <c r="I4826" s="6"/>
      <c r="J4826" s="6"/>
      <c r="K4826" s="6"/>
      <c r="L4826" s="6"/>
      <c r="M4826" s="6"/>
      <c r="N4826" s="6"/>
      <c r="O4826" s="6"/>
    </row>
    <row r="4827" spans="9:15">
      <c r="I4827" s="6"/>
      <c r="J4827" s="6"/>
      <c r="K4827" s="6"/>
      <c r="L4827" s="6"/>
      <c r="M4827" s="6"/>
      <c r="N4827" s="6"/>
      <c r="O4827" s="6"/>
    </row>
    <row r="4828" spans="9:15">
      <c r="I4828" s="6"/>
      <c r="J4828" s="6"/>
      <c r="K4828" s="6"/>
      <c r="L4828" s="6"/>
      <c r="M4828" s="6"/>
      <c r="N4828" s="6"/>
      <c r="O4828" s="6"/>
    </row>
    <row r="4829" spans="9:15">
      <c r="I4829" s="6"/>
      <c r="J4829" s="6"/>
      <c r="K4829" s="6"/>
      <c r="L4829" s="6"/>
      <c r="M4829" s="6"/>
      <c r="N4829" s="6"/>
      <c r="O4829" s="6"/>
    </row>
    <row r="4830" spans="9:15">
      <c r="I4830" s="6"/>
      <c r="J4830" s="6"/>
      <c r="K4830" s="6"/>
      <c r="L4830" s="6"/>
      <c r="M4830" s="6"/>
      <c r="N4830" s="6"/>
      <c r="O4830" s="6"/>
    </row>
    <row r="4831" spans="9:15">
      <c r="I4831" s="6"/>
      <c r="J4831" s="6"/>
      <c r="K4831" s="6"/>
      <c r="L4831" s="6"/>
      <c r="M4831" s="6"/>
      <c r="N4831" s="6"/>
      <c r="O4831" s="6"/>
    </row>
    <row r="4832" spans="9:15">
      <c r="I4832" s="6"/>
      <c r="J4832" s="6"/>
      <c r="K4832" s="6"/>
      <c r="L4832" s="6"/>
      <c r="M4832" s="6"/>
      <c r="N4832" s="6"/>
      <c r="O4832" s="6"/>
    </row>
    <row r="4833" spans="9:15">
      <c r="I4833" s="6"/>
      <c r="J4833" s="6"/>
      <c r="K4833" s="6"/>
      <c r="L4833" s="6"/>
      <c r="M4833" s="6"/>
      <c r="N4833" s="6"/>
      <c r="O4833" s="6"/>
    </row>
    <row r="4834" spans="9:15">
      <c r="I4834" s="6"/>
      <c r="J4834" s="6"/>
      <c r="K4834" s="6"/>
      <c r="L4834" s="6"/>
      <c r="M4834" s="6"/>
      <c r="N4834" s="6"/>
      <c r="O4834" s="6"/>
    </row>
    <row r="4835" spans="9:15">
      <c r="I4835" s="6"/>
      <c r="J4835" s="6"/>
      <c r="K4835" s="6"/>
      <c r="L4835" s="6"/>
      <c r="M4835" s="6"/>
      <c r="N4835" s="6"/>
      <c r="O4835" s="6"/>
    </row>
    <row r="4836" spans="9:15">
      <c r="I4836" s="6"/>
      <c r="J4836" s="6"/>
      <c r="K4836" s="6"/>
      <c r="L4836" s="6"/>
      <c r="M4836" s="6"/>
      <c r="N4836" s="6"/>
      <c r="O4836" s="6"/>
    </row>
    <row r="4837" spans="9:15">
      <c r="I4837" s="6"/>
      <c r="J4837" s="6"/>
      <c r="K4837" s="6"/>
      <c r="L4837" s="6"/>
      <c r="M4837" s="6"/>
      <c r="N4837" s="6"/>
      <c r="O4837" s="6"/>
    </row>
    <row r="4838" spans="9:15">
      <c r="I4838" s="6"/>
      <c r="J4838" s="6"/>
      <c r="K4838" s="6"/>
      <c r="L4838" s="6"/>
      <c r="M4838" s="6"/>
      <c r="N4838" s="6"/>
      <c r="O4838" s="6"/>
    </row>
    <row r="4839" spans="9:15">
      <c r="I4839" s="6"/>
      <c r="J4839" s="6"/>
      <c r="K4839" s="6"/>
      <c r="L4839" s="6"/>
      <c r="M4839" s="6"/>
      <c r="N4839" s="6"/>
      <c r="O4839" s="6"/>
    </row>
    <row r="4840" spans="9:15">
      <c r="I4840" s="6"/>
      <c r="J4840" s="6"/>
      <c r="K4840" s="6"/>
      <c r="L4840" s="6"/>
      <c r="M4840" s="6"/>
      <c r="N4840" s="6"/>
      <c r="O4840" s="6"/>
    </row>
    <row r="4841" spans="9:15">
      <c r="I4841" s="6"/>
      <c r="J4841" s="6"/>
      <c r="K4841" s="6"/>
      <c r="L4841" s="6"/>
      <c r="M4841" s="6"/>
      <c r="N4841" s="6"/>
      <c r="O4841" s="6"/>
    </row>
    <row r="4842" spans="9:15">
      <c r="I4842" s="6"/>
      <c r="J4842" s="6"/>
      <c r="K4842" s="6"/>
      <c r="L4842" s="6"/>
      <c r="M4842" s="6"/>
      <c r="N4842" s="6"/>
      <c r="O4842" s="6"/>
    </row>
    <row r="4843" spans="9:15">
      <c r="I4843" s="6"/>
      <c r="J4843" s="6"/>
      <c r="K4843" s="6"/>
      <c r="L4843" s="6"/>
      <c r="M4843" s="6"/>
      <c r="N4843" s="6"/>
      <c r="O4843" s="6"/>
    </row>
    <row r="4844" spans="9:15">
      <c r="I4844" s="6"/>
      <c r="J4844" s="6"/>
      <c r="K4844" s="6"/>
      <c r="L4844" s="6"/>
      <c r="M4844" s="6"/>
      <c r="N4844" s="6"/>
      <c r="O4844" s="6"/>
    </row>
    <row r="4845" spans="9:15">
      <c r="I4845" s="6"/>
      <c r="J4845" s="6"/>
      <c r="K4845" s="6"/>
      <c r="L4845" s="6"/>
      <c r="M4845" s="6"/>
      <c r="N4845" s="6"/>
      <c r="O4845" s="6"/>
    </row>
    <row r="4846" spans="9:15">
      <c r="I4846" s="6"/>
      <c r="J4846" s="6"/>
      <c r="K4846" s="6"/>
      <c r="L4846" s="6"/>
      <c r="M4846" s="6"/>
      <c r="N4846" s="6"/>
      <c r="O4846" s="6"/>
    </row>
    <row r="4847" spans="9:15">
      <c r="I4847" s="6"/>
      <c r="J4847" s="6"/>
      <c r="K4847" s="6"/>
      <c r="L4847" s="6"/>
      <c r="M4847" s="6"/>
      <c r="N4847" s="6"/>
      <c r="O4847" s="6"/>
    </row>
    <row r="4848" spans="9:15">
      <c r="I4848" s="6"/>
      <c r="J4848" s="6"/>
      <c r="K4848" s="6"/>
      <c r="L4848" s="6"/>
      <c r="M4848" s="6"/>
      <c r="N4848" s="6"/>
      <c r="O4848" s="6"/>
    </row>
    <row r="4849" spans="9:15">
      <c r="I4849" s="6"/>
      <c r="J4849" s="6"/>
      <c r="K4849" s="6"/>
      <c r="L4849" s="6"/>
      <c r="M4849" s="6"/>
      <c r="N4849" s="6"/>
      <c r="O4849" s="6"/>
    </row>
    <row r="4850" spans="9:15">
      <c r="I4850" s="6"/>
      <c r="J4850" s="6"/>
      <c r="K4850" s="6"/>
      <c r="L4850" s="6"/>
      <c r="M4850" s="6"/>
      <c r="N4850" s="6"/>
      <c r="O4850" s="6"/>
    </row>
    <row r="4851" spans="9:15">
      <c r="I4851" s="6"/>
      <c r="J4851" s="6"/>
      <c r="K4851" s="6"/>
      <c r="L4851" s="6"/>
      <c r="M4851" s="6"/>
      <c r="N4851" s="6"/>
      <c r="O4851" s="6"/>
    </row>
    <row r="4852" spans="9:15">
      <c r="I4852" s="6"/>
      <c r="J4852" s="6"/>
      <c r="K4852" s="6"/>
      <c r="L4852" s="6"/>
      <c r="M4852" s="6"/>
      <c r="N4852" s="6"/>
      <c r="O4852" s="6"/>
    </row>
    <row r="4853" spans="9:15">
      <c r="I4853" s="6"/>
      <c r="J4853" s="6"/>
      <c r="K4853" s="6"/>
      <c r="L4853" s="6"/>
      <c r="M4853" s="6"/>
      <c r="N4853" s="6"/>
      <c r="O4853" s="6"/>
    </row>
    <row r="4854" spans="9:15">
      <c r="I4854" s="6"/>
      <c r="J4854" s="6"/>
      <c r="K4854" s="6"/>
      <c r="L4854" s="6"/>
      <c r="M4854" s="6"/>
      <c r="N4854" s="6"/>
      <c r="O4854" s="6"/>
    </row>
    <row r="4855" spans="9:15">
      <c r="I4855" s="6"/>
      <c r="J4855" s="6"/>
      <c r="K4855" s="6"/>
      <c r="L4855" s="6"/>
      <c r="M4855" s="6"/>
      <c r="N4855" s="6"/>
      <c r="O4855" s="6"/>
    </row>
    <row r="4856" spans="9:15">
      <c r="I4856" s="6"/>
      <c r="J4856" s="6"/>
      <c r="K4856" s="6"/>
      <c r="L4856" s="6"/>
      <c r="M4856" s="6"/>
      <c r="N4856" s="6"/>
      <c r="O4856" s="6"/>
    </row>
    <row r="4857" spans="9:15">
      <c r="I4857" s="6"/>
      <c r="J4857" s="6"/>
      <c r="K4857" s="6"/>
      <c r="L4857" s="6"/>
      <c r="M4857" s="6"/>
      <c r="N4857" s="6"/>
      <c r="O4857" s="6"/>
    </row>
    <row r="4858" spans="9:15">
      <c r="I4858" s="6"/>
      <c r="J4858" s="6"/>
      <c r="K4858" s="6"/>
      <c r="L4858" s="6"/>
      <c r="M4858" s="6"/>
      <c r="N4858" s="6"/>
      <c r="O4858" s="6"/>
    </row>
    <row r="4859" spans="9:15">
      <c r="I4859" s="6"/>
      <c r="J4859" s="6"/>
      <c r="K4859" s="6"/>
      <c r="L4859" s="6"/>
      <c r="M4859" s="6"/>
      <c r="N4859" s="6"/>
      <c r="O4859" s="6"/>
    </row>
    <row r="4860" spans="9:15">
      <c r="I4860" s="6"/>
      <c r="J4860" s="6"/>
      <c r="K4860" s="6"/>
      <c r="L4860" s="6"/>
      <c r="M4860" s="6"/>
      <c r="N4860" s="6"/>
      <c r="O4860" s="6"/>
    </row>
    <row r="4861" spans="9:15">
      <c r="I4861" s="6"/>
      <c r="J4861" s="6"/>
      <c r="K4861" s="6"/>
      <c r="L4861" s="6"/>
      <c r="M4861" s="6"/>
      <c r="N4861" s="6"/>
      <c r="O4861" s="6"/>
    </row>
    <row r="4862" spans="9:15">
      <c r="I4862" s="6"/>
      <c r="J4862" s="6"/>
      <c r="K4862" s="6"/>
      <c r="L4862" s="6"/>
      <c r="M4862" s="6"/>
      <c r="N4862" s="6"/>
      <c r="O4862" s="6"/>
    </row>
    <row r="4863" spans="9:15">
      <c r="I4863" s="6"/>
      <c r="J4863" s="6"/>
      <c r="K4863" s="6"/>
      <c r="L4863" s="6"/>
      <c r="M4863" s="6"/>
      <c r="N4863" s="6"/>
      <c r="O4863" s="6"/>
    </row>
    <row r="4864" spans="9:15">
      <c r="I4864" s="6"/>
      <c r="J4864" s="6"/>
      <c r="K4864" s="6"/>
      <c r="L4864" s="6"/>
      <c r="M4864" s="6"/>
      <c r="N4864" s="6"/>
      <c r="O4864" s="6"/>
    </row>
    <row r="4865" spans="9:15">
      <c r="I4865" s="6"/>
      <c r="J4865" s="6"/>
      <c r="K4865" s="6"/>
      <c r="L4865" s="6"/>
      <c r="M4865" s="6"/>
      <c r="N4865" s="6"/>
      <c r="O4865" s="6"/>
    </row>
    <row r="4866" spans="9:15">
      <c r="I4866" s="6"/>
      <c r="J4866" s="6"/>
      <c r="K4866" s="6"/>
      <c r="L4866" s="6"/>
      <c r="M4866" s="6"/>
      <c r="N4866" s="6"/>
      <c r="O4866" s="6"/>
    </row>
    <row r="4867" spans="9:15">
      <c r="I4867" s="6"/>
      <c r="J4867" s="6"/>
      <c r="K4867" s="6"/>
      <c r="L4867" s="6"/>
      <c r="M4867" s="6"/>
      <c r="N4867" s="6"/>
      <c r="O4867" s="6"/>
    </row>
    <row r="4868" spans="9:15">
      <c r="I4868" s="6"/>
      <c r="J4868" s="6"/>
      <c r="K4868" s="6"/>
      <c r="L4868" s="6"/>
      <c r="M4868" s="6"/>
      <c r="N4868" s="6"/>
      <c r="O4868" s="6"/>
    </row>
    <row r="4869" spans="9:15">
      <c r="I4869" s="6"/>
      <c r="J4869" s="6"/>
      <c r="K4869" s="6"/>
      <c r="L4869" s="6"/>
      <c r="M4869" s="6"/>
      <c r="N4869" s="6"/>
      <c r="O4869" s="6"/>
    </row>
    <row r="4870" spans="9:15">
      <c r="I4870" s="6"/>
      <c r="J4870" s="6"/>
      <c r="K4870" s="6"/>
      <c r="L4870" s="6"/>
      <c r="M4870" s="6"/>
      <c r="N4870" s="6"/>
      <c r="O4870" s="6"/>
    </row>
    <row r="4871" spans="9:15">
      <c r="I4871" s="6"/>
      <c r="J4871" s="6"/>
      <c r="K4871" s="6"/>
      <c r="L4871" s="6"/>
      <c r="M4871" s="6"/>
      <c r="N4871" s="6"/>
      <c r="O4871" s="6"/>
    </row>
    <row r="4872" spans="9:15">
      <c r="I4872" s="6"/>
      <c r="J4872" s="6"/>
      <c r="K4872" s="6"/>
      <c r="L4872" s="6"/>
      <c r="M4872" s="6"/>
      <c r="N4872" s="6"/>
      <c r="O4872" s="6"/>
    </row>
    <row r="4873" spans="9:15">
      <c r="I4873" s="6"/>
      <c r="J4873" s="6"/>
      <c r="K4873" s="6"/>
      <c r="L4873" s="6"/>
      <c r="M4873" s="6"/>
      <c r="N4873" s="6"/>
      <c r="O4873" s="6"/>
    </row>
    <row r="4874" spans="9:15">
      <c r="I4874" s="6"/>
      <c r="J4874" s="6"/>
      <c r="K4874" s="6"/>
      <c r="L4874" s="6"/>
      <c r="M4874" s="6"/>
      <c r="N4874" s="6"/>
      <c r="O4874" s="6"/>
    </row>
    <row r="4875" spans="9:15">
      <c r="I4875" s="6"/>
      <c r="J4875" s="6"/>
      <c r="K4875" s="6"/>
      <c r="L4875" s="6"/>
      <c r="M4875" s="6"/>
      <c r="N4875" s="6"/>
      <c r="O4875" s="6"/>
    </row>
    <row r="4876" spans="9:15">
      <c r="I4876" s="6"/>
      <c r="J4876" s="6"/>
      <c r="K4876" s="6"/>
      <c r="L4876" s="6"/>
      <c r="M4876" s="6"/>
      <c r="N4876" s="6"/>
      <c r="O4876" s="6"/>
    </row>
    <row r="4877" spans="9:15">
      <c r="I4877" s="6"/>
      <c r="J4877" s="6"/>
      <c r="K4877" s="6"/>
      <c r="L4877" s="6"/>
      <c r="M4877" s="6"/>
      <c r="N4877" s="6"/>
      <c r="O4877" s="6"/>
    </row>
    <row r="4878" spans="9:15">
      <c r="I4878" s="6"/>
      <c r="J4878" s="6"/>
      <c r="K4878" s="6"/>
      <c r="L4878" s="6"/>
      <c r="M4878" s="6"/>
      <c r="N4878" s="6"/>
      <c r="O4878" s="6"/>
    </row>
    <row r="4879" spans="9:15">
      <c r="I4879" s="6"/>
      <c r="J4879" s="6"/>
      <c r="K4879" s="6"/>
      <c r="L4879" s="6"/>
      <c r="M4879" s="6"/>
      <c r="N4879" s="6"/>
      <c r="O4879" s="6"/>
    </row>
    <row r="4880" spans="9:15">
      <c r="I4880" s="6"/>
      <c r="J4880" s="6"/>
      <c r="K4880" s="6"/>
      <c r="L4880" s="6"/>
      <c r="M4880" s="6"/>
      <c r="N4880" s="6"/>
      <c r="O4880" s="6"/>
    </row>
    <row r="4881" spans="9:15">
      <c r="I4881" s="6"/>
      <c r="J4881" s="6"/>
      <c r="K4881" s="6"/>
      <c r="L4881" s="6"/>
      <c r="M4881" s="6"/>
      <c r="N4881" s="6"/>
      <c r="O4881" s="6"/>
    </row>
    <row r="4882" spans="9:15">
      <c r="I4882" s="6"/>
      <c r="J4882" s="6"/>
      <c r="K4882" s="6"/>
      <c r="L4882" s="6"/>
      <c r="M4882" s="6"/>
      <c r="N4882" s="6"/>
      <c r="O4882" s="6"/>
    </row>
    <row r="4883" spans="9:15">
      <c r="I4883" s="6"/>
      <c r="J4883" s="6"/>
      <c r="K4883" s="6"/>
      <c r="L4883" s="6"/>
      <c r="M4883" s="6"/>
      <c r="N4883" s="6"/>
      <c r="O4883" s="6"/>
    </row>
    <row r="4884" spans="9:15">
      <c r="I4884" s="6"/>
      <c r="J4884" s="6"/>
      <c r="K4884" s="6"/>
      <c r="L4884" s="6"/>
      <c r="M4884" s="6"/>
      <c r="N4884" s="6"/>
      <c r="O4884" s="6"/>
    </row>
    <row r="4885" spans="9:15">
      <c r="I4885" s="6"/>
      <c r="J4885" s="6"/>
      <c r="K4885" s="6"/>
      <c r="L4885" s="6"/>
      <c r="M4885" s="6"/>
      <c r="N4885" s="6"/>
      <c r="O4885" s="6"/>
    </row>
    <row r="4886" spans="9:15">
      <c r="I4886" s="6"/>
      <c r="J4886" s="6"/>
      <c r="K4886" s="6"/>
      <c r="L4886" s="6"/>
      <c r="M4886" s="6"/>
      <c r="N4886" s="6"/>
      <c r="O4886" s="6"/>
    </row>
    <row r="4887" spans="9:15">
      <c r="I4887" s="6"/>
      <c r="J4887" s="6"/>
      <c r="K4887" s="6"/>
      <c r="L4887" s="6"/>
      <c r="M4887" s="6"/>
      <c r="N4887" s="6"/>
      <c r="O4887" s="6"/>
    </row>
    <row r="4888" spans="9:15">
      <c r="I4888" s="6"/>
      <c r="J4888" s="6"/>
      <c r="K4888" s="6"/>
      <c r="L4888" s="6"/>
      <c r="M4888" s="6"/>
      <c r="N4888" s="6"/>
      <c r="O4888" s="6"/>
    </row>
    <row r="4889" spans="9:15">
      <c r="I4889" s="6"/>
      <c r="J4889" s="6"/>
      <c r="K4889" s="6"/>
      <c r="L4889" s="6"/>
      <c r="M4889" s="6"/>
      <c r="N4889" s="6"/>
      <c r="O4889" s="6"/>
    </row>
    <row r="4890" spans="9:15">
      <c r="I4890" s="6"/>
      <c r="J4890" s="6"/>
      <c r="K4890" s="6"/>
      <c r="L4890" s="6"/>
      <c r="M4890" s="6"/>
      <c r="N4890" s="6"/>
      <c r="O4890" s="6"/>
    </row>
    <row r="4891" spans="9:15">
      <c r="I4891" s="6"/>
      <c r="J4891" s="6"/>
      <c r="K4891" s="6"/>
      <c r="L4891" s="6"/>
      <c r="M4891" s="6"/>
      <c r="N4891" s="6"/>
      <c r="O4891" s="6"/>
    </row>
    <row r="4892" spans="9:15">
      <c r="I4892" s="6"/>
      <c r="J4892" s="6"/>
      <c r="K4892" s="6"/>
      <c r="L4892" s="6"/>
      <c r="M4892" s="6"/>
      <c r="N4892" s="6"/>
      <c r="O4892" s="6"/>
    </row>
    <row r="4893" spans="9:15">
      <c r="I4893" s="6"/>
      <c r="J4893" s="6"/>
      <c r="K4893" s="6"/>
      <c r="L4893" s="6"/>
      <c r="M4893" s="6"/>
      <c r="N4893" s="6"/>
      <c r="O4893" s="6"/>
    </row>
    <row r="4894" spans="9:15">
      <c r="I4894" s="6"/>
      <c r="J4894" s="6"/>
      <c r="K4894" s="6"/>
      <c r="L4894" s="6"/>
      <c r="M4894" s="6"/>
      <c r="N4894" s="6"/>
      <c r="O4894" s="6"/>
    </row>
    <row r="4895" spans="9:15">
      <c r="I4895" s="6"/>
      <c r="J4895" s="6"/>
      <c r="K4895" s="6"/>
      <c r="L4895" s="6"/>
      <c r="M4895" s="6"/>
      <c r="N4895" s="6"/>
      <c r="O4895" s="6"/>
    </row>
    <row r="4896" spans="9:15">
      <c r="I4896" s="6"/>
      <c r="J4896" s="6"/>
      <c r="K4896" s="6"/>
      <c r="L4896" s="6"/>
      <c r="M4896" s="6"/>
      <c r="N4896" s="6"/>
      <c r="O4896" s="6"/>
    </row>
    <row r="4897" spans="9:15">
      <c r="I4897" s="6"/>
      <c r="J4897" s="6"/>
      <c r="K4897" s="6"/>
      <c r="L4897" s="6"/>
      <c r="M4897" s="6"/>
      <c r="N4897" s="6"/>
      <c r="O4897" s="6"/>
    </row>
    <row r="4898" spans="9:15">
      <c r="I4898" s="6"/>
      <c r="J4898" s="6"/>
      <c r="K4898" s="6"/>
      <c r="L4898" s="6"/>
      <c r="M4898" s="6"/>
      <c r="N4898" s="6"/>
      <c r="O4898" s="6"/>
    </row>
    <row r="4899" spans="9:15">
      <c r="I4899" s="6"/>
      <c r="J4899" s="6"/>
      <c r="K4899" s="6"/>
      <c r="L4899" s="6"/>
      <c r="M4899" s="6"/>
      <c r="N4899" s="6"/>
      <c r="O4899" s="6"/>
    </row>
    <row r="4900" spans="9:15">
      <c r="I4900" s="6"/>
      <c r="J4900" s="6"/>
      <c r="K4900" s="6"/>
      <c r="L4900" s="6"/>
      <c r="M4900" s="6"/>
      <c r="N4900" s="6"/>
      <c r="O4900" s="6"/>
    </row>
    <row r="4901" spans="9:15">
      <c r="I4901" s="6"/>
      <c r="J4901" s="6"/>
      <c r="K4901" s="6"/>
      <c r="L4901" s="6"/>
      <c r="M4901" s="6"/>
      <c r="N4901" s="6"/>
      <c r="O4901" s="6"/>
    </row>
    <row r="4902" spans="9:15">
      <c r="I4902" s="6"/>
      <c r="J4902" s="6"/>
      <c r="K4902" s="6"/>
      <c r="L4902" s="6"/>
      <c r="M4902" s="6"/>
      <c r="N4902" s="6"/>
      <c r="O4902" s="6"/>
    </row>
    <row r="4903" spans="9:15">
      <c r="I4903" s="6"/>
      <c r="J4903" s="6"/>
      <c r="K4903" s="6"/>
      <c r="L4903" s="6"/>
      <c r="M4903" s="6"/>
      <c r="N4903" s="6"/>
      <c r="O4903" s="6"/>
    </row>
    <row r="4904" spans="9:15">
      <c r="I4904" s="6"/>
      <c r="J4904" s="6"/>
      <c r="K4904" s="6"/>
      <c r="L4904" s="6"/>
      <c r="M4904" s="6"/>
      <c r="N4904" s="6"/>
      <c r="O4904" s="6"/>
    </row>
    <row r="4905" spans="9:15">
      <c r="I4905" s="6"/>
      <c r="J4905" s="6"/>
      <c r="K4905" s="6"/>
      <c r="L4905" s="6"/>
      <c r="M4905" s="6"/>
      <c r="N4905" s="6"/>
      <c r="O4905" s="6"/>
    </row>
    <row r="4906" spans="9:15">
      <c r="I4906" s="6"/>
      <c r="J4906" s="6"/>
      <c r="K4906" s="6"/>
      <c r="L4906" s="6"/>
      <c r="M4906" s="6"/>
      <c r="N4906" s="6"/>
      <c r="O4906" s="6"/>
    </row>
    <row r="4907" spans="9:15">
      <c r="I4907" s="6"/>
      <c r="J4907" s="6"/>
      <c r="K4907" s="6"/>
      <c r="L4907" s="6"/>
      <c r="M4907" s="6"/>
      <c r="N4907" s="6"/>
      <c r="O4907" s="6"/>
    </row>
    <row r="4908" spans="9:15">
      <c r="I4908" s="6"/>
      <c r="J4908" s="6"/>
      <c r="K4908" s="6"/>
      <c r="L4908" s="6"/>
      <c r="M4908" s="6"/>
      <c r="N4908" s="6"/>
      <c r="O4908" s="6"/>
    </row>
    <row r="4909" spans="9:15">
      <c r="I4909" s="6"/>
      <c r="J4909" s="6"/>
      <c r="K4909" s="6"/>
      <c r="L4909" s="6"/>
      <c r="M4909" s="6"/>
      <c r="N4909" s="6"/>
      <c r="O4909" s="6"/>
    </row>
    <row r="4910" spans="9:15">
      <c r="I4910" s="6"/>
      <c r="J4910" s="6"/>
      <c r="K4910" s="6"/>
      <c r="L4910" s="6"/>
      <c r="M4910" s="6"/>
      <c r="N4910" s="6"/>
      <c r="O4910" s="6"/>
    </row>
    <row r="4911" spans="9:15">
      <c r="I4911" s="6"/>
      <c r="J4911" s="6"/>
      <c r="K4911" s="6"/>
      <c r="L4911" s="6"/>
      <c r="M4911" s="6"/>
      <c r="N4911" s="6"/>
      <c r="O4911" s="6"/>
    </row>
    <row r="4912" spans="9:15">
      <c r="I4912" s="6"/>
      <c r="J4912" s="6"/>
      <c r="K4912" s="6"/>
      <c r="L4912" s="6"/>
      <c r="M4912" s="6"/>
      <c r="N4912" s="6"/>
      <c r="O4912" s="6"/>
    </row>
    <row r="4913" spans="9:15">
      <c r="I4913" s="6"/>
      <c r="J4913" s="6"/>
      <c r="K4913" s="6"/>
      <c r="L4913" s="6"/>
      <c r="M4913" s="6"/>
      <c r="N4913" s="6"/>
      <c r="O4913" s="6"/>
    </row>
    <row r="4914" spans="9:15">
      <c r="I4914" s="6"/>
      <c r="J4914" s="6"/>
      <c r="K4914" s="6"/>
      <c r="L4914" s="6"/>
      <c r="M4914" s="6"/>
      <c r="N4914" s="6"/>
      <c r="O4914" s="6"/>
    </row>
    <row r="4915" spans="9:15">
      <c r="I4915" s="6"/>
      <c r="J4915" s="6"/>
      <c r="K4915" s="6"/>
      <c r="L4915" s="6"/>
      <c r="M4915" s="6"/>
      <c r="N4915" s="6"/>
      <c r="O4915" s="6"/>
    </row>
    <row r="4916" spans="9:15">
      <c r="I4916" s="6"/>
      <c r="J4916" s="6"/>
      <c r="K4916" s="6"/>
      <c r="L4916" s="6"/>
      <c r="M4916" s="6"/>
      <c r="N4916" s="6"/>
      <c r="O4916" s="6"/>
    </row>
    <row r="4917" spans="9:15">
      <c r="I4917" s="6"/>
      <c r="J4917" s="6"/>
      <c r="K4917" s="6"/>
      <c r="L4917" s="6"/>
      <c r="M4917" s="6"/>
      <c r="N4917" s="6"/>
      <c r="O4917" s="6"/>
    </row>
    <row r="4918" spans="9:15">
      <c r="I4918" s="6"/>
      <c r="J4918" s="6"/>
      <c r="K4918" s="6"/>
      <c r="L4918" s="6"/>
      <c r="M4918" s="6"/>
      <c r="N4918" s="6"/>
      <c r="O4918" s="6"/>
    </row>
    <row r="4919" spans="9:15">
      <c r="I4919" s="6"/>
      <c r="J4919" s="6"/>
      <c r="K4919" s="6"/>
      <c r="L4919" s="6"/>
      <c r="M4919" s="6"/>
      <c r="N4919" s="6"/>
      <c r="O4919" s="6"/>
    </row>
    <row r="4920" spans="9:15">
      <c r="I4920" s="6"/>
      <c r="J4920" s="6"/>
      <c r="K4920" s="6"/>
      <c r="L4920" s="6"/>
      <c r="M4920" s="6"/>
      <c r="N4920" s="6"/>
      <c r="O4920" s="6"/>
    </row>
    <row r="4921" spans="9:15">
      <c r="I4921" s="6"/>
      <c r="J4921" s="6"/>
      <c r="K4921" s="6"/>
      <c r="L4921" s="6"/>
      <c r="M4921" s="6"/>
      <c r="N4921" s="6"/>
      <c r="O4921" s="6"/>
    </row>
    <row r="4922" spans="9:15">
      <c r="I4922" s="6"/>
      <c r="J4922" s="6"/>
      <c r="K4922" s="6"/>
      <c r="L4922" s="6"/>
      <c r="M4922" s="6"/>
      <c r="N4922" s="6"/>
      <c r="O4922" s="6"/>
    </row>
    <row r="4923" spans="9:15">
      <c r="I4923" s="6"/>
      <c r="J4923" s="6"/>
      <c r="K4923" s="6"/>
      <c r="L4923" s="6"/>
      <c r="M4923" s="6"/>
      <c r="N4923" s="6"/>
      <c r="O4923" s="6"/>
    </row>
    <row r="4924" spans="9:15">
      <c r="I4924" s="6"/>
      <c r="J4924" s="6"/>
      <c r="K4924" s="6"/>
      <c r="L4924" s="6"/>
      <c r="M4924" s="6"/>
      <c r="N4924" s="6"/>
      <c r="O4924" s="6"/>
    </row>
    <row r="4925" spans="9:15">
      <c r="I4925" s="6"/>
      <c r="J4925" s="6"/>
      <c r="K4925" s="6"/>
      <c r="L4925" s="6"/>
      <c r="M4925" s="6"/>
      <c r="N4925" s="6"/>
      <c r="O4925" s="6"/>
    </row>
    <row r="4926" spans="9:15">
      <c r="I4926" s="6"/>
      <c r="J4926" s="6"/>
      <c r="K4926" s="6"/>
      <c r="L4926" s="6"/>
      <c r="M4926" s="6"/>
      <c r="N4926" s="6"/>
      <c r="O4926" s="6"/>
    </row>
    <row r="4927" spans="9:15">
      <c r="I4927" s="6"/>
      <c r="J4927" s="6"/>
      <c r="K4927" s="6"/>
      <c r="L4927" s="6"/>
      <c r="M4927" s="6"/>
      <c r="N4927" s="6"/>
      <c r="O4927" s="6"/>
    </row>
    <row r="4928" spans="9:15">
      <c r="I4928" s="6"/>
      <c r="J4928" s="6"/>
      <c r="K4928" s="6"/>
      <c r="L4928" s="6"/>
      <c r="M4928" s="6"/>
      <c r="N4928" s="6"/>
      <c r="O4928" s="6"/>
    </row>
    <row r="4929" spans="9:15">
      <c r="I4929" s="6"/>
      <c r="J4929" s="6"/>
      <c r="K4929" s="6"/>
      <c r="L4929" s="6"/>
      <c r="M4929" s="6"/>
      <c r="N4929" s="6"/>
      <c r="O4929" s="6"/>
    </row>
    <row r="4930" spans="9:15">
      <c r="I4930" s="6"/>
      <c r="J4930" s="6"/>
      <c r="K4930" s="6"/>
      <c r="L4930" s="6"/>
      <c r="M4930" s="6"/>
      <c r="N4930" s="6"/>
      <c r="O4930" s="6"/>
    </row>
    <row r="4931" spans="9:15">
      <c r="I4931" s="6"/>
      <c r="J4931" s="6"/>
      <c r="K4931" s="6"/>
      <c r="L4931" s="6"/>
      <c r="M4931" s="6"/>
      <c r="N4931" s="6"/>
      <c r="O4931" s="6"/>
    </row>
    <row r="4932" spans="9:15">
      <c r="I4932" s="6"/>
      <c r="J4932" s="6"/>
      <c r="K4932" s="6"/>
      <c r="L4932" s="6"/>
      <c r="M4932" s="6"/>
      <c r="N4932" s="6"/>
      <c r="O4932" s="6"/>
    </row>
    <row r="4933" spans="9:15">
      <c r="I4933" s="6"/>
      <c r="J4933" s="6"/>
      <c r="K4933" s="6"/>
      <c r="L4933" s="6"/>
      <c r="M4933" s="6"/>
      <c r="N4933" s="6"/>
      <c r="O4933" s="6"/>
    </row>
    <row r="4934" spans="9:15">
      <c r="I4934" s="6"/>
      <c r="J4934" s="6"/>
      <c r="K4934" s="6"/>
      <c r="L4934" s="6"/>
      <c r="M4934" s="6"/>
      <c r="N4934" s="6"/>
      <c r="O4934" s="6"/>
    </row>
    <row r="4935" spans="9:15">
      <c r="I4935" s="6"/>
      <c r="J4935" s="6"/>
      <c r="K4935" s="6"/>
      <c r="L4935" s="6"/>
      <c r="M4935" s="6"/>
      <c r="N4935" s="6"/>
      <c r="O4935" s="6"/>
    </row>
    <row r="4936" spans="9:15">
      <c r="I4936" s="6"/>
      <c r="J4936" s="6"/>
      <c r="K4936" s="6"/>
      <c r="L4936" s="6"/>
      <c r="M4936" s="6"/>
      <c r="N4936" s="6"/>
      <c r="O4936" s="6"/>
    </row>
    <row r="4937" spans="9:15">
      <c r="I4937" s="6"/>
      <c r="J4937" s="6"/>
      <c r="K4937" s="6"/>
      <c r="L4937" s="6"/>
      <c r="M4937" s="6"/>
      <c r="N4937" s="6"/>
      <c r="O4937" s="6"/>
    </row>
    <row r="4938" spans="9:15">
      <c r="I4938" s="6"/>
      <c r="J4938" s="6"/>
      <c r="K4938" s="6"/>
      <c r="L4938" s="6"/>
      <c r="M4938" s="6"/>
      <c r="N4938" s="6"/>
      <c r="O4938" s="6"/>
    </row>
    <row r="4939" spans="9:15">
      <c r="I4939" s="6"/>
      <c r="J4939" s="6"/>
      <c r="K4939" s="6"/>
      <c r="L4939" s="6"/>
      <c r="M4939" s="6"/>
      <c r="N4939" s="6"/>
      <c r="O4939" s="6"/>
    </row>
    <row r="4940" spans="9:15">
      <c r="I4940" s="6"/>
      <c r="J4940" s="6"/>
      <c r="K4940" s="6"/>
      <c r="L4940" s="6"/>
      <c r="M4940" s="6"/>
      <c r="N4940" s="6"/>
      <c r="O4940" s="6"/>
    </row>
    <row r="4941" spans="9:15">
      <c r="I4941" s="6"/>
      <c r="J4941" s="6"/>
      <c r="K4941" s="6"/>
      <c r="L4941" s="6"/>
      <c r="M4941" s="6"/>
      <c r="N4941" s="6"/>
      <c r="O4941" s="6"/>
    </row>
    <row r="4942" spans="9:15">
      <c r="I4942" s="6"/>
      <c r="J4942" s="6"/>
      <c r="K4942" s="6"/>
      <c r="L4942" s="6"/>
      <c r="M4942" s="6"/>
      <c r="N4942" s="6"/>
      <c r="O4942" s="6"/>
    </row>
    <row r="4943" spans="9:15">
      <c r="I4943" s="6"/>
      <c r="J4943" s="6"/>
      <c r="K4943" s="6"/>
      <c r="L4943" s="6"/>
      <c r="M4943" s="6"/>
      <c r="N4943" s="6"/>
      <c r="O4943" s="6"/>
    </row>
    <row r="4944" spans="9:15">
      <c r="I4944" s="6"/>
      <c r="J4944" s="6"/>
      <c r="K4944" s="6"/>
      <c r="L4944" s="6"/>
      <c r="M4944" s="6"/>
      <c r="N4944" s="6"/>
      <c r="O4944" s="6"/>
    </row>
    <row r="4945" spans="9:15">
      <c r="I4945" s="6"/>
      <c r="J4945" s="6"/>
      <c r="K4945" s="6"/>
      <c r="L4945" s="6"/>
      <c r="M4945" s="6"/>
      <c r="N4945" s="6"/>
      <c r="O4945" s="6"/>
    </row>
    <row r="4946" spans="9:15">
      <c r="I4946" s="6"/>
      <c r="J4946" s="6"/>
      <c r="K4946" s="6"/>
      <c r="L4946" s="6"/>
      <c r="M4946" s="6"/>
      <c r="N4946" s="6"/>
      <c r="O4946" s="6"/>
    </row>
    <row r="4947" spans="9:15">
      <c r="I4947" s="6"/>
      <c r="J4947" s="6"/>
      <c r="K4947" s="6"/>
      <c r="L4947" s="6"/>
      <c r="M4947" s="6"/>
      <c r="N4947" s="6"/>
      <c r="O4947" s="6"/>
    </row>
    <row r="4948" spans="9:15">
      <c r="I4948" s="6"/>
      <c r="J4948" s="6"/>
      <c r="K4948" s="6"/>
      <c r="L4948" s="6"/>
      <c r="M4948" s="6"/>
      <c r="N4948" s="6"/>
      <c r="O4948" s="6"/>
    </row>
    <row r="4949" spans="9:15">
      <c r="I4949" s="6"/>
      <c r="J4949" s="6"/>
      <c r="K4949" s="6"/>
      <c r="L4949" s="6"/>
      <c r="M4949" s="6"/>
      <c r="N4949" s="6"/>
      <c r="O4949" s="6"/>
    </row>
    <row r="4950" spans="9:15">
      <c r="I4950" s="6"/>
      <c r="J4950" s="6"/>
      <c r="K4950" s="6"/>
      <c r="L4950" s="6"/>
      <c r="M4950" s="6"/>
      <c r="N4950" s="6"/>
      <c r="O4950" s="6"/>
    </row>
    <row r="4951" spans="9:15">
      <c r="I4951" s="6"/>
      <c r="J4951" s="6"/>
      <c r="K4951" s="6"/>
      <c r="L4951" s="6"/>
      <c r="M4951" s="6"/>
      <c r="N4951" s="6"/>
      <c r="O4951" s="6"/>
    </row>
    <row r="4952" spans="9:15">
      <c r="I4952" s="6"/>
      <c r="J4952" s="6"/>
      <c r="K4952" s="6"/>
      <c r="L4952" s="6"/>
      <c r="M4952" s="6"/>
      <c r="N4952" s="6"/>
      <c r="O4952" s="6"/>
    </row>
    <row r="4953" spans="9:15">
      <c r="I4953" s="6"/>
      <c r="J4953" s="6"/>
      <c r="K4953" s="6"/>
      <c r="L4953" s="6"/>
      <c r="M4953" s="6"/>
      <c r="N4953" s="6"/>
      <c r="O4953" s="6"/>
    </row>
    <row r="4954" spans="9:15">
      <c r="I4954" s="6"/>
      <c r="J4954" s="6"/>
      <c r="K4954" s="6"/>
      <c r="L4954" s="6"/>
      <c r="M4954" s="6"/>
      <c r="N4954" s="6"/>
      <c r="O4954" s="6"/>
    </row>
    <row r="4955" spans="9:15">
      <c r="I4955" s="6"/>
      <c r="J4955" s="6"/>
      <c r="K4955" s="6"/>
      <c r="L4955" s="6"/>
      <c r="M4955" s="6"/>
      <c r="N4955" s="6"/>
      <c r="O4955" s="6"/>
    </row>
    <row r="4956" spans="9:15">
      <c r="I4956" s="6"/>
      <c r="J4956" s="6"/>
      <c r="K4956" s="6"/>
      <c r="L4956" s="6"/>
      <c r="M4956" s="6"/>
      <c r="N4956" s="6"/>
      <c r="O4956" s="6"/>
    </row>
    <row r="4957" spans="9:15">
      <c r="I4957" s="6"/>
      <c r="J4957" s="6"/>
      <c r="K4957" s="6"/>
      <c r="L4957" s="6"/>
      <c r="M4957" s="6"/>
      <c r="N4957" s="6"/>
      <c r="O4957" s="6"/>
    </row>
    <row r="4958" spans="9:15">
      <c r="I4958" s="6"/>
      <c r="J4958" s="6"/>
      <c r="K4958" s="6"/>
      <c r="L4958" s="6"/>
      <c r="M4958" s="6"/>
      <c r="N4958" s="6"/>
      <c r="O4958" s="6"/>
    </row>
    <row r="4959" spans="9:15">
      <c r="I4959" s="6"/>
      <c r="J4959" s="6"/>
      <c r="K4959" s="6"/>
      <c r="L4959" s="6"/>
      <c r="M4959" s="6"/>
      <c r="N4959" s="6"/>
      <c r="O4959" s="6"/>
    </row>
    <row r="4960" spans="9:15">
      <c r="I4960" s="6"/>
      <c r="J4960" s="6"/>
      <c r="K4960" s="6"/>
      <c r="L4960" s="6"/>
      <c r="M4960" s="6"/>
      <c r="N4960" s="6"/>
      <c r="O4960" s="6"/>
    </row>
    <row r="4961" spans="9:15">
      <c r="I4961" s="6"/>
      <c r="J4961" s="6"/>
      <c r="K4961" s="6"/>
      <c r="L4961" s="6"/>
      <c r="M4961" s="6"/>
      <c r="N4961" s="6"/>
      <c r="O4961" s="6"/>
    </row>
    <row r="4962" spans="9:15">
      <c r="I4962" s="6"/>
      <c r="J4962" s="6"/>
      <c r="K4962" s="6"/>
      <c r="L4962" s="6"/>
      <c r="M4962" s="6"/>
      <c r="N4962" s="6"/>
      <c r="O4962" s="6"/>
    </row>
    <row r="4963" spans="9:15">
      <c r="I4963" s="6"/>
      <c r="J4963" s="6"/>
      <c r="K4963" s="6"/>
      <c r="L4963" s="6"/>
      <c r="M4963" s="6"/>
      <c r="N4963" s="6"/>
      <c r="O4963" s="6"/>
    </row>
    <row r="4964" spans="9:15">
      <c r="I4964" s="6"/>
      <c r="J4964" s="6"/>
      <c r="K4964" s="6"/>
      <c r="L4964" s="6"/>
      <c r="M4964" s="6"/>
      <c r="N4964" s="6"/>
      <c r="O4964" s="6"/>
    </row>
    <row r="4965" spans="9:15">
      <c r="I4965" s="6"/>
      <c r="J4965" s="6"/>
      <c r="K4965" s="6"/>
      <c r="L4965" s="6"/>
      <c r="M4965" s="6"/>
      <c r="N4965" s="6"/>
      <c r="O4965" s="6"/>
    </row>
    <row r="4966" spans="9:15">
      <c r="I4966" s="6"/>
      <c r="J4966" s="6"/>
      <c r="K4966" s="6"/>
      <c r="L4966" s="6"/>
      <c r="M4966" s="6"/>
      <c r="N4966" s="6"/>
      <c r="O4966" s="6"/>
    </row>
    <row r="4967" spans="9:15">
      <c r="I4967" s="6"/>
      <c r="J4967" s="6"/>
      <c r="K4967" s="6"/>
      <c r="L4967" s="6"/>
      <c r="M4967" s="6"/>
      <c r="N4967" s="6"/>
      <c r="O4967" s="6"/>
    </row>
    <row r="4968" spans="9:15">
      <c r="I4968" s="6"/>
      <c r="J4968" s="6"/>
      <c r="K4968" s="6"/>
      <c r="L4968" s="6"/>
      <c r="M4968" s="6"/>
      <c r="N4968" s="6"/>
      <c r="O4968" s="6"/>
    </row>
    <row r="4969" spans="9:15">
      <c r="I4969" s="6"/>
      <c r="J4969" s="6"/>
      <c r="K4969" s="6"/>
      <c r="L4969" s="6"/>
      <c r="M4969" s="6"/>
      <c r="N4969" s="6"/>
      <c r="O4969" s="6"/>
    </row>
    <row r="4970" spans="9:15">
      <c r="I4970" s="6"/>
      <c r="J4970" s="6"/>
      <c r="K4970" s="6"/>
      <c r="L4970" s="6"/>
      <c r="M4970" s="6"/>
      <c r="N4970" s="6"/>
      <c r="O4970" s="6"/>
    </row>
    <row r="4971" spans="9:15">
      <c r="I4971" s="6"/>
      <c r="J4971" s="6"/>
      <c r="K4971" s="6"/>
      <c r="L4971" s="6"/>
      <c r="M4971" s="6"/>
      <c r="N4971" s="6"/>
      <c r="O4971" s="6"/>
    </row>
    <row r="4972" spans="9:15">
      <c r="I4972" s="6"/>
      <c r="J4972" s="6"/>
      <c r="K4972" s="6"/>
      <c r="L4972" s="6"/>
      <c r="M4972" s="6"/>
      <c r="N4972" s="6"/>
      <c r="O4972" s="6"/>
    </row>
    <row r="4973" spans="9:15">
      <c r="I4973" s="6"/>
      <c r="J4973" s="6"/>
      <c r="K4973" s="6"/>
      <c r="L4973" s="6"/>
      <c r="M4973" s="6"/>
      <c r="N4973" s="6"/>
      <c r="O4973" s="6"/>
    </row>
    <row r="4974" spans="9:15">
      <c r="I4974" s="6"/>
      <c r="J4974" s="6"/>
      <c r="K4974" s="6"/>
      <c r="L4974" s="6"/>
      <c r="M4974" s="6"/>
      <c r="N4974" s="6"/>
      <c r="O4974" s="6"/>
    </row>
    <row r="4975" spans="9:15">
      <c r="I4975" s="6"/>
      <c r="J4975" s="6"/>
      <c r="K4975" s="6"/>
      <c r="L4975" s="6"/>
      <c r="M4975" s="6"/>
      <c r="N4975" s="6"/>
      <c r="O4975" s="6"/>
    </row>
    <row r="4976" spans="9:15">
      <c r="I4976" s="6"/>
      <c r="J4976" s="6"/>
      <c r="K4976" s="6"/>
      <c r="L4976" s="6"/>
      <c r="M4976" s="6"/>
      <c r="N4976" s="6"/>
      <c r="O4976" s="6"/>
    </row>
    <row r="4977" spans="9:15">
      <c r="I4977" s="6"/>
      <c r="J4977" s="6"/>
      <c r="K4977" s="6"/>
      <c r="L4977" s="6"/>
      <c r="M4977" s="6"/>
      <c r="N4977" s="6"/>
      <c r="O4977" s="6"/>
    </row>
    <row r="4978" spans="9:15">
      <c r="I4978" s="6"/>
      <c r="J4978" s="6"/>
      <c r="K4978" s="6"/>
      <c r="L4978" s="6"/>
      <c r="M4978" s="6"/>
      <c r="N4978" s="6"/>
      <c r="O4978" s="6"/>
    </row>
    <row r="4979" spans="9:15">
      <c r="I4979" s="6"/>
      <c r="J4979" s="6"/>
      <c r="K4979" s="6"/>
      <c r="L4979" s="6"/>
      <c r="M4979" s="6"/>
      <c r="N4979" s="6"/>
      <c r="O4979" s="6"/>
    </row>
    <row r="4980" spans="9:15">
      <c r="I4980" s="6"/>
      <c r="J4980" s="6"/>
      <c r="K4980" s="6"/>
      <c r="L4980" s="6"/>
      <c r="M4980" s="6"/>
      <c r="N4980" s="6"/>
      <c r="O4980" s="6"/>
    </row>
    <row r="4981" spans="9:15">
      <c r="I4981" s="6"/>
      <c r="J4981" s="6"/>
      <c r="K4981" s="6"/>
      <c r="L4981" s="6"/>
      <c r="M4981" s="6"/>
      <c r="N4981" s="6"/>
      <c r="O4981" s="6"/>
    </row>
    <row r="4982" spans="9:15">
      <c r="I4982" s="6"/>
      <c r="J4982" s="6"/>
      <c r="K4982" s="6"/>
      <c r="L4982" s="6"/>
      <c r="M4982" s="6"/>
      <c r="N4982" s="6"/>
      <c r="O4982" s="6"/>
    </row>
    <row r="4983" spans="9:15">
      <c r="I4983" s="6"/>
      <c r="J4983" s="6"/>
      <c r="K4983" s="6"/>
      <c r="L4983" s="6"/>
      <c r="M4983" s="6"/>
      <c r="N4983" s="6"/>
      <c r="O4983" s="6"/>
    </row>
    <row r="4984" spans="9:15">
      <c r="I4984" s="6"/>
      <c r="J4984" s="6"/>
      <c r="K4984" s="6"/>
      <c r="L4984" s="6"/>
      <c r="M4984" s="6"/>
      <c r="N4984" s="6"/>
      <c r="O4984" s="6"/>
    </row>
    <row r="4985" spans="9:15">
      <c r="I4985" s="6"/>
      <c r="J4985" s="6"/>
      <c r="K4985" s="6"/>
      <c r="L4985" s="6"/>
      <c r="M4985" s="6"/>
      <c r="N4985" s="6"/>
      <c r="O4985" s="6"/>
    </row>
    <row r="4986" spans="9:15">
      <c r="I4986" s="6"/>
      <c r="J4986" s="6"/>
      <c r="K4986" s="6"/>
      <c r="L4986" s="6"/>
      <c r="M4986" s="6"/>
      <c r="N4986" s="6"/>
      <c r="O4986" s="6"/>
    </row>
    <row r="4987" spans="9:15">
      <c r="I4987" s="6"/>
      <c r="J4987" s="6"/>
      <c r="K4987" s="6"/>
      <c r="L4987" s="6"/>
      <c r="M4987" s="6"/>
      <c r="N4987" s="6"/>
      <c r="O4987" s="6"/>
    </row>
    <row r="4988" spans="9:15">
      <c r="I4988" s="6"/>
      <c r="J4988" s="6"/>
      <c r="K4988" s="6"/>
      <c r="L4988" s="6"/>
      <c r="M4988" s="6"/>
      <c r="N4988" s="6"/>
      <c r="O4988" s="6"/>
    </row>
    <row r="4989" spans="9:15">
      <c r="I4989" s="6"/>
      <c r="J4989" s="6"/>
      <c r="K4989" s="6"/>
      <c r="L4989" s="6"/>
      <c r="M4989" s="6"/>
      <c r="N4989" s="6"/>
      <c r="O4989" s="6"/>
    </row>
    <row r="4990" spans="9:15">
      <c r="I4990" s="6"/>
      <c r="J4990" s="6"/>
      <c r="K4990" s="6"/>
      <c r="L4990" s="6"/>
      <c r="M4990" s="6"/>
      <c r="N4990" s="6"/>
      <c r="O4990" s="6"/>
    </row>
    <row r="4991" spans="9:15">
      <c r="I4991" s="6"/>
      <c r="J4991" s="6"/>
      <c r="K4991" s="6"/>
      <c r="L4991" s="6"/>
      <c r="M4991" s="6"/>
      <c r="N4991" s="6"/>
      <c r="O4991" s="6"/>
    </row>
    <row r="4992" spans="9:15">
      <c r="I4992" s="6"/>
      <c r="J4992" s="6"/>
      <c r="K4992" s="6"/>
      <c r="L4992" s="6"/>
      <c r="M4992" s="6"/>
      <c r="N4992" s="6"/>
      <c r="O4992" s="6"/>
    </row>
    <row r="4993" spans="9:15">
      <c r="I4993" s="6"/>
      <c r="J4993" s="6"/>
      <c r="K4993" s="6"/>
      <c r="L4993" s="6"/>
      <c r="M4993" s="6"/>
      <c r="N4993" s="6"/>
      <c r="O4993" s="6"/>
    </row>
    <row r="4994" spans="9:15">
      <c r="I4994" s="6"/>
      <c r="J4994" s="6"/>
      <c r="K4994" s="6"/>
      <c r="L4994" s="6"/>
      <c r="M4994" s="6"/>
      <c r="N4994" s="6"/>
      <c r="O4994" s="6"/>
    </row>
    <row r="4995" spans="9:15">
      <c r="I4995" s="6"/>
      <c r="J4995" s="6"/>
      <c r="K4995" s="6"/>
      <c r="L4995" s="6"/>
      <c r="M4995" s="6"/>
      <c r="N4995" s="6"/>
      <c r="O4995" s="6"/>
    </row>
    <row r="4996" spans="9:15">
      <c r="I4996" s="6"/>
      <c r="J4996" s="6"/>
      <c r="K4996" s="6"/>
      <c r="L4996" s="6"/>
      <c r="M4996" s="6"/>
      <c r="N4996" s="6"/>
      <c r="O4996" s="6"/>
    </row>
    <row r="4997" spans="9:15">
      <c r="I4997" s="6"/>
      <c r="J4997" s="6"/>
      <c r="K4997" s="6"/>
      <c r="L4997" s="6"/>
      <c r="M4997" s="6"/>
      <c r="N4997" s="6"/>
      <c r="O4997" s="6"/>
    </row>
    <row r="4998" spans="9:15">
      <c r="I4998" s="6"/>
      <c r="J4998" s="6"/>
      <c r="K4998" s="6"/>
      <c r="L4998" s="6"/>
      <c r="M4998" s="6"/>
      <c r="N4998" s="6"/>
      <c r="O4998" s="6"/>
    </row>
    <row r="4999" spans="9:15">
      <c r="I4999" s="6"/>
      <c r="J4999" s="6"/>
      <c r="K4999" s="6"/>
      <c r="L4999" s="6"/>
      <c r="M4999" s="6"/>
      <c r="N4999" s="6"/>
      <c r="O4999" s="6"/>
    </row>
    <row r="5000" spans="9:15">
      <c r="I5000" s="6"/>
      <c r="J5000" s="6"/>
      <c r="K5000" s="6"/>
      <c r="L5000" s="6"/>
      <c r="M5000" s="6"/>
      <c r="N5000" s="6"/>
      <c r="O5000" s="6"/>
    </row>
    <row r="5001" spans="9:15">
      <c r="I5001" s="6"/>
      <c r="J5001" s="6"/>
      <c r="K5001" s="6"/>
      <c r="L5001" s="6"/>
      <c r="M5001" s="6"/>
      <c r="N5001" s="6"/>
      <c r="O5001" s="6"/>
    </row>
    <row r="5002" spans="9:15">
      <c r="I5002" s="6"/>
      <c r="J5002" s="6"/>
      <c r="K5002" s="6"/>
      <c r="L5002" s="6"/>
      <c r="M5002" s="6"/>
      <c r="N5002" s="6"/>
      <c r="O5002" s="6"/>
    </row>
    <row r="5003" spans="9:15">
      <c r="I5003" s="6"/>
      <c r="J5003" s="6"/>
      <c r="K5003" s="6"/>
      <c r="L5003" s="6"/>
      <c r="M5003" s="6"/>
      <c r="N5003" s="6"/>
      <c r="O5003" s="6"/>
    </row>
    <row r="5004" spans="9:15">
      <c r="I5004" s="6"/>
      <c r="J5004" s="6"/>
      <c r="K5004" s="6"/>
      <c r="L5004" s="6"/>
      <c r="M5004" s="6"/>
      <c r="N5004" s="6"/>
      <c r="O5004" s="6"/>
    </row>
    <row r="5005" spans="9:15">
      <c r="I5005" s="6"/>
      <c r="J5005" s="6"/>
      <c r="K5005" s="6"/>
      <c r="L5005" s="6"/>
      <c r="M5005" s="6"/>
      <c r="N5005" s="6"/>
      <c r="O5005" s="6"/>
    </row>
    <row r="5006" spans="9:15">
      <c r="I5006" s="6"/>
      <c r="J5006" s="6"/>
      <c r="K5006" s="6"/>
      <c r="L5006" s="6"/>
      <c r="M5006" s="6"/>
      <c r="N5006" s="6"/>
      <c r="O5006" s="6"/>
    </row>
    <row r="5007" spans="9:15">
      <c r="I5007" s="6"/>
      <c r="J5007" s="6"/>
      <c r="K5007" s="6"/>
      <c r="L5007" s="6"/>
      <c r="M5007" s="6"/>
      <c r="N5007" s="6"/>
      <c r="O5007" s="6"/>
    </row>
    <row r="5008" spans="9:15">
      <c r="I5008" s="6"/>
      <c r="J5008" s="6"/>
      <c r="K5008" s="6"/>
      <c r="L5008" s="6"/>
      <c r="M5008" s="6"/>
      <c r="N5008" s="6"/>
      <c r="O5008" s="6"/>
    </row>
    <row r="5009" spans="9:15">
      <c r="I5009" s="6"/>
      <c r="J5009" s="6"/>
      <c r="K5009" s="6"/>
      <c r="L5009" s="6"/>
      <c r="M5009" s="6"/>
      <c r="N5009" s="6"/>
      <c r="O5009" s="6"/>
    </row>
    <row r="5010" spans="9:15">
      <c r="I5010" s="6"/>
      <c r="J5010" s="6"/>
      <c r="K5010" s="6"/>
      <c r="L5010" s="6"/>
      <c r="M5010" s="6"/>
      <c r="N5010" s="6"/>
      <c r="O5010" s="6"/>
    </row>
    <row r="5011" spans="9:15">
      <c r="I5011" s="6"/>
      <c r="J5011" s="6"/>
      <c r="K5011" s="6"/>
      <c r="L5011" s="6"/>
      <c r="M5011" s="6"/>
      <c r="N5011" s="6"/>
      <c r="O5011" s="6"/>
    </row>
    <row r="5012" spans="9:15">
      <c r="I5012" s="6"/>
      <c r="J5012" s="6"/>
      <c r="K5012" s="6"/>
      <c r="L5012" s="6"/>
      <c r="M5012" s="6"/>
      <c r="N5012" s="6"/>
      <c r="O5012" s="6"/>
    </row>
    <row r="5013" spans="9:15">
      <c r="I5013" s="6"/>
      <c r="J5013" s="6"/>
      <c r="K5013" s="6"/>
      <c r="L5013" s="6"/>
      <c r="M5013" s="6"/>
      <c r="N5013" s="6"/>
      <c r="O5013" s="6"/>
    </row>
    <row r="5014" spans="9:15">
      <c r="I5014" s="6"/>
      <c r="J5014" s="6"/>
      <c r="K5014" s="6"/>
      <c r="L5014" s="6"/>
      <c r="M5014" s="6"/>
      <c r="N5014" s="6"/>
      <c r="O5014" s="6"/>
    </row>
    <row r="5015" spans="9:15">
      <c r="I5015" s="6"/>
      <c r="J5015" s="6"/>
      <c r="K5015" s="6"/>
      <c r="L5015" s="6"/>
      <c r="M5015" s="6"/>
      <c r="N5015" s="6"/>
      <c r="O5015" s="6"/>
    </row>
    <row r="5016" spans="9:15">
      <c r="I5016" s="6"/>
      <c r="J5016" s="6"/>
      <c r="K5016" s="6"/>
      <c r="L5016" s="6"/>
      <c r="M5016" s="6"/>
      <c r="N5016" s="6"/>
      <c r="O5016" s="6"/>
    </row>
    <row r="5017" spans="9:15">
      <c r="I5017" s="6"/>
      <c r="J5017" s="6"/>
      <c r="K5017" s="6"/>
      <c r="L5017" s="6"/>
      <c r="M5017" s="6"/>
      <c r="N5017" s="6"/>
      <c r="O5017" s="6"/>
    </row>
    <row r="5018" spans="9:15">
      <c r="I5018" s="6"/>
      <c r="J5018" s="6"/>
      <c r="K5018" s="6"/>
      <c r="L5018" s="6"/>
      <c r="M5018" s="6"/>
      <c r="N5018" s="6"/>
      <c r="O5018" s="6"/>
    </row>
    <row r="5019" spans="9:15">
      <c r="I5019" s="6"/>
      <c r="J5019" s="6"/>
      <c r="K5019" s="6"/>
      <c r="L5019" s="6"/>
      <c r="M5019" s="6"/>
      <c r="N5019" s="6"/>
      <c r="O5019" s="6"/>
    </row>
    <row r="5020" spans="9:15">
      <c r="I5020" s="6"/>
      <c r="J5020" s="6"/>
      <c r="K5020" s="6"/>
      <c r="L5020" s="6"/>
      <c r="M5020" s="6"/>
      <c r="N5020" s="6"/>
      <c r="O5020" s="6"/>
    </row>
    <row r="5021" spans="9:15">
      <c r="I5021" s="6"/>
      <c r="J5021" s="6"/>
      <c r="K5021" s="6"/>
      <c r="L5021" s="6"/>
      <c r="M5021" s="6"/>
      <c r="N5021" s="6"/>
      <c r="O5021" s="6"/>
    </row>
    <row r="5022" spans="9:15">
      <c r="I5022" s="6"/>
      <c r="J5022" s="6"/>
      <c r="K5022" s="6"/>
      <c r="L5022" s="6"/>
      <c r="M5022" s="6"/>
      <c r="N5022" s="6"/>
      <c r="O5022" s="6"/>
    </row>
    <row r="5023" spans="9:15">
      <c r="I5023" s="6"/>
      <c r="J5023" s="6"/>
      <c r="K5023" s="6"/>
      <c r="L5023" s="6"/>
      <c r="M5023" s="6"/>
      <c r="N5023" s="6"/>
      <c r="O5023" s="6"/>
    </row>
    <row r="5024" spans="9:15">
      <c r="I5024" s="6"/>
      <c r="J5024" s="6"/>
      <c r="K5024" s="6"/>
      <c r="L5024" s="6"/>
      <c r="M5024" s="6"/>
      <c r="N5024" s="6"/>
      <c r="O5024" s="6"/>
    </row>
    <row r="5025" spans="9:15">
      <c r="I5025" s="6"/>
      <c r="J5025" s="6"/>
      <c r="K5025" s="6"/>
      <c r="L5025" s="6"/>
      <c r="M5025" s="6"/>
      <c r="N5025" s="6"/>
      <c r="O5025" s="6"/>
    </row>
    <row r="5026" spans="9:15">
      <c r="I5026" s="6"/>
      <c r="J5026" s="6"/>
      <c r="K5026" s="6"/>
      <c r="L5026" s="6"/>
      <c r="M5026" s="6"/>
      <c r="N5026" s="6"/>
      <c r="O5026" s="6"/>
    </row>
    <row r="5027" spans="9:15">
      <c r="I5027" s="6"/>
      <c r="J5027" s="6"/>
      <c r="K5027" s="6"/>
      <c r="L5027" s="6"/>
      <c r="M5027" s="6"/>
      <c r="N5027" s="6"/>
      <c r="O5027" s="6"/>
    </row>
    <row r="5028" spans="9:15">
      <c r="I5028" s="6"/>
      <c r="J5028" s="6"/>
      <c r="K5028" s="6"/>
      <c r="L5028" s="6"/>
      <c r="M5028" s="6"/>
      <c r="N5028" s="6"/>
      <c r="O5028" s="6"/>
    </row>
    <row r="5029" spans="9:15">
      <c r="I5029" s="6"/>
      <c r="J5029" s="6"/>
      <c r="K5029" s="6"/>
      <c r="L5029" s="6"/>
      <c r="M5029" s="6"/>
      <c r="N5029" s="6"/>
      <c r="O5029" s="6"/>
    </row>
    <row r="5030" spans="9:15">
      <c r="I5030" s="6"/>
      <c r="J5030" s="6"/>
      <c r="K5030" s="6"/>
      <c r="L5030" s="6"/>
      <c r="M5030" s="6"/>
      <c r="N5030" s="6"/>
      <c r="O5030" s="6"/>
    </row>
    <row r="5031" spans="9:15">
      <c r="I5031" s="6"/>
      <c r="J5031" s="6"/>
      <c r="K5031" s="6"/>
      <c r="L5031" s="6"/>
      <c r="M5031" s="6"/>
      <c r="N5031" s="6"/>
      <c r="O5031" s="6"/>
    </row>
    <row r="5032" spans="9:15">
      <c r="I5032" s="6"/>
      <c r="J5032" s="6"/>
      <c r="K5032" s="6"/>
      <c r="L5032" s="6"/>
      <c r="M5032" s="6"/>
      <c r="N5032" s="6"/>
      <c r="O5032" s="6"/>
    </row>
    <row r="5033" spans="9:15">
      <c r="I5033" s="6"/>
      <c r="J5033" s="6"/>
      <c r="K5033" s="6"/>
      <c r="L5033" s="6"/>
      <c r="M5033" s="6"/>
      <c r="N5033" s="6"/>
      <c r="O5033" s="6"/>
    </row>
    <row r="5034" spans="9:15">
      <c r="I5034" s="6"/>
      <c r="J5034" s="6"/>
      <c r="K5034" s="6"/>
      <c r="L5034" s="6"/>
      <c r="M5034" s="6"/>
      <c r="N5034" s="6"/>
      <c r="O5034" s="6"/>
    </row>
    <row r="5035" spans="9:15">
      <c r="I5035" s="6"/>
      <c r="J5035" s="6"/>
      <c r="K5035" s="6"/>
      <c r="L5035" s="6"/>
      <c r="M5035" s="6"/>
      <c r="N5035" s="6"/>
      <c r="O5035" s="6"/>
    </row>
    <row r="5036" spans="9:15">
      <c r="I5036" s="6"/>
      <c r="J5036" s="6"/>
      <c r="K5036" s="6"/>
      <c r="L5036" s="6"/>
      <c r="M5036" s="6"/>
      <c r="N5036" s="6"/>
      <c r="O5036" s="6"/>
    </row>
    <row r="5037" spans="9:15">
      <c r="I5037" s="6"/>
      <c r="J5037" s="6"/>
      <c r="K5037" s="6"/>
      <c r="L5037" s="6"/>
      <c r="M5037" s="6"/>
      <c r="N5037" s="6"/>
      <c r="O5037" s="6"/>
    </row>
    <row r="5038" spans="9:15">
      <c r="I5038" s="6"/>
      <c r="J5038" s="6"/>
      <c r="K5038" s="6"/>
      <c r="L5038" s="6"/>
      <c r="M5038" s="6"/>
      <c r="N5038" s="6"/>
      <c r="O5038" s="6"/>
    </row>
    <row r="5039" spans="9:15">
      <c r="I5039" s="6"/>
      <c r="J5039" s="6"/>
      <c r="K5039" s="6"/>
      <c r="L5039" s="6"/>
      <c r="M5039" s="6"/>
      <c r="N5039" s="6"/>
      <c r="O5039" s="6"/>
    </row>
    <row r="5040" spans="9:15">
      <c r="I5040" s="6"/>
      <c r="J5040" s="6"/>
      <c r="K5040" s="6"/>
      <c r="L5040" s="6"/>
      <c r="M5040" s="6"/>
      <c r="N5040" s="6"/>
      <c r="O5040" s="6"/>
    </row>
    <row r="5041" spans="9:15">
      <c r="I5041" s="6"/>
      <c r="J5041" s="6"/>
      <c r="K5041" s="6"/>
      <c r="L5041" s="6"/>
      <c r="M5041" s="6"/>
      <c r="N5041" s="6"/>
      <c r="O5041" s="6"/>
    </row>
    <row r="5042" spans="9:15">
      <c r="I5042" s="6"/>
      <c r="J5042" s="6"/>
      <c r="K5042" s="6"/>
      <c r="L5042" s="6"/>
      <c r="M5042" s="6"/>
      <c r="N5042" s="6"/>
      <c r="O5042" s="6"/>
    </row>
    <row r="5043" spans="9:15">
      <c r="I5043" s="6"/>
      <c r="J5043" s="6"/>
      <c r="K5043" s="6"/>
      <c r="L5043" s="6"/>
      <c r="M5043" s="6"/>
      <c r="N5043" s="6"/>
      <c r="O5043" s="6"/>
    </row>
    <row r="5044" spans="9:15">
      <c r="I5044" s="6"/>
      <c r="J5044" s="6"/>
      <c r="K5044" s="6"/>
      <c r="L5044" s="6"/>
      <c r="M5044" s="6"/>
      <c r="N5044" s="6"/>
      <c r="O5044" s="6"/>
    </row>
    <row r="5045" spans="9:15">
      <c r="I5045" s="6"/>
      <c r="J5045" s="6"/>
      <c r="K5045" s="6"/>
      <c r="L5045" s="6"/>
      <c r="M5045" s="6"/>
      <c r="N5045" s="6"/>
      <c r="O5045" s="6"/>
    </row>
    <row r="5046" spans="9:15">
      <c r="I5046" s="6"/>
      <c r="J5046" s="6"/>
      <c r="K5046" s="6"/>
      <c r="L5046" s="6"/>
      <c r="M5046" s="6"/>
      <c r="N5046" s="6"/>
      <c r="O5046" s="6"/>
    </row>
    <row r="5047" spans="9:15">
      <c r="I5047" s="6"/>
      <c r="J5047" s="6"/>
      <c r="K5047" s="6"/>
      <c r="L5047" s="6"/>
      <c r="M5047" s="6"/>
      <c r="N5047" s="6"/>
      <c r="O5047" s="6"/>
    </row>
    <row r="5048" spans="9:15">
      <c r="I5048" s="6"/>
      <c r="J5048" s="6"/>
      <c r="K5048" s="6"/>
      <c r="L5048" s="6"/>
      <c r="M5048" s="6"/>
      <c r="N5048" s="6"/>
      <c r="O5048" s="6"/>
    </row>
    <row r="5049" spans="9:15">
      <c r="I5049" s="6"/>
      <c r="J5049" s="6"/>
      <c r="K5049" s="6"/>
      <c r="L5049" s="6"/>
      <c r="M5049" s="6"/>
      <c r="N5049" s="6"/>
      <c r="O5049" s="6"/>
    </row>
    <row r="5050" spans="9:15">
      <c r="I5050" s="6"/>
      <c r="J5050" s="6"/>
      <c r="K5050" s="6"/>
      <c r="L5050" s="6"/>
      <c r="M5050" s="6"/>
      <c r="N5050" s="6"/>
      <c r="O5050" s="6"/>
    </row>
    <row r="5051" spans="9:15">
      <c r="I5051" s="6"/>
      <c r="J5051" s="6"/>
      <c r="K5051" s="6"/>
      <c r="L5051" s="6"/>
      <c r="M5051" s="6"/>
      <c r="N5051" s="6"/>
      <c r="O5051" s="6"/>
    </row>
    <row r="5052" spans="9:15">
      <c r="I5052" s="6"/>
      <c r="J5052" s="6"/>
      <c r="K5052" s="6"/>
      <c r="L5052" s="6"/>
      <c r="M5052" s="6"/>
      <c r="N5052" s="6"/>
      <c r="O5052" s="6"/>
    </row>
    <row r="5053" spans="9:15">
      <c r="I5053" s="6"/>
      <c r="J5053" s="6"/>
      <c r="K5053" s="6"/>
      <c r="L5053" s="6"/>
      <c r="M5053" s="6"/>
      <c r="N5053" s="6"/>
      <c r="O5053" s="6"/>
    </row>
    <row r="5054" spans="9:15">
      <c r="I5054" s="6"/>
      <c r="J5054" s="6"/>
      <c r="K5054" s="6"/>
      <c r="L5054" s="6"/>
      <c r="M5054" s="6"/>
      <c r="N5054" s="6"/>
      <c r="O5054" s="6"/>
    </row>
    <row r="5055" spans="9:15">
      <c r="I5055" s="6"/>
      <c r="J5055" s="6"/>
      <c r="K5055" s="6"/>
      <c r="L5055" s="6"/>
      <c r="M5055" s="6"/>
      <c r="N5055" s="6"/>
      <c r="O5055" s="6"/>
    </row>
    <row r="5056" spans="9:15">
      <c r="I5056" s="6"/>
      <c r="J5056" s="6"/>
      <c r="K5056" s="6"/>
      <c r="L5056" s="6"/>
      <c r="M5056" s="6"/>
      <c r="N5056" s="6"/>
      <c r="O5056" s="6"/>
    </row>
    <row r="5057" spans="9:15">
      <c r="I5057" s="6"/>
      <c r="J5057" s="6"/>
      <c r="K5057" s="6"/>
      <c r="L5057" s="6"/>
      <c r="M5057" s="6"/>
      <c r="N5057" s="6"/>
      <c r="O5057" s="6"/>
    </row>
    <row r="5058" spans="9:15">
      <c r="I5058" s="6"/>
      <c r="J5058" s="6"/>
      <c r="K5058" s="6"/>
      <c r="L5058" s="6"/>
      <c r="M5058" s="6"/>
      <c r="N5058" s="6"/>
      <c r="O5058" s="6"/>
    </row>
    <row r="5059" spans="9:15">
      <c r="I5059" s="6"/>
      <c r="J5059" s="6"/>
      <c r="K5059" s="6"/>
      <c r="L5059" s="6"/>
      <c r="M5059" s="6"/>
      <c r="N5059" s="6"/>
      <c r="O5059" s="6"/>
    </row>
    <row r="5060" spans="9:15">
      <c r="I5060" s="6"/>
      <c r="J5060" s="6"/>
      <c r="K5060" s="6"/>
      <c r="L5060" s="6"/>
      <c r="M5060" s="6"/>
      <c r="N5060" s="6"/>
      <c r="O5060" s="6"/>
    </row>
    <row r="5061" spans="9:15">
      <c r="I5061" s="6"/>
      <c r="J5061" s="6"/>
      <c r="K5061" s="6"/>
      <c r="L5061" s="6"/>
      <c r="M5061" s="6"/>
      <c r="N5061" s="6"/>
      <c r="O5061" s="6"/>
    </row>
    <row r="5062" spans="9:15">
      <c r="I5062" s="6"/>
      <c r="J5062" s="6"/>
      <c r="K5062" s="6"/>
      <c r="L5062" s="6"/>
      <c r="M5062" s="6"/>
      <c r="N5062" s="6"/>
      <c r="O5062" s="6"/>
    </row>
    <row r="5063" spans="9:15">
      <c r="I5063" s="6"/>
      <c r="J5063" s="6"/>
      <c r="K5063" s="6"/>
      <c r="L5063" s="6"/>
      <c r="M5063" s="6"/>
      <c r="N5063" s="6"/>
      <c r="O5063" s="6"/>
    </row>
    <row r="5064" spans="9:15">
      <c r="I5064" s="6"/>
      <c r="J5064" s="6"/>
      <c r="K5064" s="6"/>
      <c r="L5064" s="6"/>
      <c r="M5064" s="6"/>
      <c r="N5064" s="6"/>
      <c r="O5064" s="6"/>
    </row>
    <row r="5065" spans="9:15">
      <c r="I5065" s="6"/>
      <c r="J5065" s="6"/>
      <c r="K5065" s="6"/>
      <c r="L5065" s="6"/>
      <c r="M5065" s="6"/>
      <c r="N5065" s="6"/>
      <c r="O5065" s="6"/>
    </row>
    <row r="5066" spans="9:15">
      <c r="I5066" s="6"/>
      <c r="J5066" s="6"/>
      <c r="K5066" s="6"/>
      <c r="L5066" s="6"/>
      <c r="M5066" s="6"/>
      <c r="N5066" s="6"/>
      <c r="O5066" s="6"/>
    </row>
    <row r="5067" spans="9:15">
      <c r="I5067" s="6"/>
      <c r="J5067" s="6"/>
      <c r="K5067" s="6"/>
      <c r="L5067" s="6"/>
      <c r="M5067" s="6"/>
      <c r="N5067" s="6"/>
      <c r="O5067" s="6"/>
    </row>
    <row r="5068" spans="9:15">
      <c r="I5068" s="6"/>
      <c r="J5068" s="6"/>
      <c r="K5068" s="6"/>
      <c r="L5068" s="6"/>
      <c r="M5068" s="6"/>
      <c r="N5068" s="6"/>
      <c r="O5068" s="6"/>
    </row>
    <row r="5069" spans="9:15">
      <c r="I5069" s="6"/>
      <c r="J5069" s="6"/>
      <c r="K5069" s="6"/>
      <c r="L5069" s="6"/>
      <c r="M5069" s="6"/>
      <c r="N5069" s="6"/>
      <c r="O5069" s="6"/>
    </row>
    <row r="5070" spans="9:15">
      <c r="I5070" s="6"/>
      <c r="J5070" s="6"/>
      <c r="K5070" s="6"/>
      <c r="L5070" s="6"/>
      <c r="M5070" s="6"/>
      <c r="N5070" s="6"/>
      <c r="O5070" s="6"/>
    </row>
    <row r="5071" spans="9:15">
      <c r="I5071" s="6"/>
      <c r="J5071" s="6"/>
      <c r="K5071" s="6"/>
      <c r="L5071" s="6"/>
      <c r="M5071" s="6"/>
      <c r="N5071" s="6"/>
      <c r="O5071" s="6"/>
    </row>
    <row r="5072" spans="9:15">
      <c r="I5072" s="6"/>
      <c r="J5072" s="6"/>
      <c r="K5072" s="6"/>
      <c r="L5072" s="6"/>
      <c r="M5072" s="6"/>
      <c r="N5072" s="6"/>
      <c r="O5072" s="6"/>
    </row>
    <row r="5073" spans="9:15">
      <c r="I5073" s="6"/>
      <c r="J5073" s="6"/>
      <c r="K5073" s="6"/>
      <c r="L5073" s="6"/>
      <c r="M5073" s="6"/>
      <c r="N5073" s="6"/>
      <c r="O5073" s="6"/>
    </row>
    <row r="5074" spans="9:15">
      <c r="I5074" s="6"/>
      <c r="J5074" s="6"/>
      <c r="K5074" s="6"/>
      <c r="L5074" s="6"/>
      <c r="M5074" s="6"/>
      <c r="N5074" s="6"/>
      <c r="O5074" s="6"/>
    </row>
    <row r="5075" spans="9:15">
      <c r="I5075" s="6"/>
      <c r="J5075" s="6"/>
      <c r="K5075" s="6"/>
      <c r="L5075" s="6"/>
      <c r="M5075" s="6"/>
      <c r="N5075" s="6"/>
      <c r="O5075" s="6"/>
    </row>
    <row r="5076" spans="9:15">
      <c r="I5076" s="6"/>
      <c r="J5076" s="6"/>
      <c r="K5076" s="6"/>
      <c r="L5076" s="6"/>
      <c r="M5076" s="6"/>
      <c r="N5076" s="6"/>
      <c r="O5076" s="6"/>
    </row>
    <row r="5077" spans="9:15">
      <c r="I5077" s="6"/>
      <c r="J5077" s="6"/>
      <c r="K5077" s="6"/>
      <c r="L5077" s="6"/>
      <c r="M5077" s="6"/>
      <c r="N5077" s="6"/>
      <c r="O5077" s="6"/>
    </row>
    <row r="5078" spans="9:15">
      <c r="I5078" s="6"/>
      <c r="J5078" s="6"/>
      <c r="K5078" s="6"/>
      <c r="L5078" s="6"/>
      <c r="M5078" s="6"/>
      <c r="N5078" s="6"/>
      <c r="O5078" s="6"/>
    </row>
    <row r="5079" spans="9:15">
      <c r="I5079" s="6"/>
      <c r="J5079" s="6"/>
      <c r="K5079" s="6"/>
      <c r="L5079" s="6"/>
      <c r="M5079" s="6"/>
      <c r="N5079" s="6"/>
      <c r="O5079" s="6"/>
    </row>
    <row r="5080" spans="9:15">
      <c r="I5080" s="6"/>
      <c r="J5080" s="6"/>
      <c r="K5080" s="6"/>
      <c r="L5080" s="6"/>
      <c r="M5080" s="6"/>
      <c r="N5080" s="6"/>
      <c r="O5080" s="6"/>
    </row>
    <row r="5081" spans="9:15">
      <c r="I5081" s="6"/>
      <c r="J5081" s="6"/>
      <c r="K5081" s="6"/>
      <c r="L5081" s="6"/>
      <c r="M5081" s="6"/>
      <c r="N5081" s="6"/>
      <c r="O5081" s="6"/>
    </row>
    <row r="5082" spans="9:15">
      <c r="I5082" s="6"/>
      <c r="J5082" s="6"/>
      <c r="K5082" s="6"/>
      <c r="L5082" s="6"/>
      <c r="M5082" s="6"/>
      <c r="N5082" s="6"/>
      <c r="O5082" s="6"/>
    </row>
    <row r="5083" spans="9:15">
      <c r="I5083" s="6"/>
      <c r="J5083" s="6"/>
      <c r="K5083" s="6"/>
      <c r="L5083" s="6"/>
      <c r="M5083" s="6"/>
      <c r="N5083" s="6"/>
      <c r="O5083" s="6"/>
    </row>
    <row r="5084" spans="9:15">
      <c r="I5084" s="6"/>
      <c r="J5084" s="6"/>
      <c r="K5084" s="6"/>
      <c r="L5084" s="6"/>
      <c r="M5084" s="6"/>
      <c r="N5084" s="6"/>
      <c r="O5084" s="6"/>
    </row>
    <row r="5085" spans="9:15">
      <c r="I5085" s="6"/>
      <c r="J5085" s="6"/>
      <c r="K5085" s="6"/>
      <c r="L5085" s="6"/>
      <c r="M5085" s="6"/>
      <c r="N5085" s="6"/>
      <c r="O5085" s="6"/>
    </row>
    <row r="5086" spans="9:15">
      <c r="I5086" s="6"/>
      <c r="J5086" s="6"/>
      <c r="K5086" s="6"/>
      <c r="L5086" s="6"/>
      <c r="M5086" s="6"/>
      <c r="N5086" s="6"/>
      <c r="O5086" s="6"/>
    </row>
    <row r="5087" spans="9:15">
      <c r="I5087" s="6"/>
      <c r="J5087" s="6"/>
      <c r="K5087" s="6"/>
      <c r="L5087" s="6"/>
      <c r="M5087" s="6"/>
      <c r="N5087" s="6"/>
      <c r="O5087" s="6"/>
    </row>
    <row r="5088" spans="9:15">
      <c r="I5088" s="6"/>
      <c r="J5088" s="6"/>
      <c r="K5088" s="6"/>
      <c r="L5088" s="6"/>
      <c r="M5088" s="6"/>
      <c r="N5088" s="6"/>
      <c r="O5088" s="6"/>
    </row>
    <row r="5089" spans="9:15">
      <c r="I5089" s="6"/>
      <c r="J5089" s="6"/>
      <c r="K5089" s="6"/>
      <c r="L5089" s="6"/>
      <c r="M5089" s="6"/>
      <c r="N5089" s="6"/>
      <c r="O5089" s="6"/>
    </row>
    <row r="5090" spans="9:15">
      <c r="I5090" s="6"/>
      <c r="J5090" s="6"/>
      <c r="K5090" s="6"/>
      <c r="L5090" s="6"/>
      <c r="M5090" s="6"/>
      <c r="N5090" s="6"/>
      <c r="O5090" s="6"/>
    </row>
    <row r="5091" spans="9:15">
      <c r="I5091" s="6"/>
      <c r="J5091" s="6"/>
      <c r="K5091" s="6"/>
      <c r="L5091" s="6"/>
      <c r="M5091" s="6"/>
      <c r="N5091" s="6"/>
      <c r="O5091" s="6"/>
    </row>
    <row r="5092" spans="9:15">
      <c r="I5092" s="6"/>
      <c r="J5092" s="6"/>
      <c r="K5092" s="6"/>
      <c r="L5092" s="6"/>
      <c r="M5092" s="6"/>
      <c r="N5092" s="6"/>
      <c r="O5092" s="6"/>
    </row>
    <row r="5093" spans="9:15">
      <c r="I5093" s="6"/>
      <c r="J5093" s="6"/>
      <c r="K5093" s="6"/>
      <c r="L5093" s="6"/>
      <c r="M5093" s="6"/>
      <c r="N5093" s="6"/>
      <c r="O5093" s="6"/>
    </row>
    <row r="5094" spans="9:15">
      <c r="I5094" s="6"/>
      <c r="J5094" s="6"/>
      <c r="K5094" s="6"/>
      <c r="L5094" s="6"/>
      <c r="M5094" s="6"/>
      <c r="N5094" s="6"/>
      <c r="O5094" s="6"/>
    </row>
    <row r="5095" spans="9:15">
      <c r="I5095" s="6"/>
      <c r="J5095" s="6"/>
      <c r="K5095" s="6"/>
      <c r="L5095" s="6"/>
      <c r="M5095" s="6"/>
      <c r="N5095" s="6"/>
      <c r="O5095" s="6"/>
    </row>
    <row r="5096" spans="9:15">
      <c r="I5096" s="6"/>
      <c r="J5096" s="6"/>
      <c r="K5096" s="6"/>
      <c r="L5096" s="6"/>
      <c r="M5096" s="6"/>
      <c r="N5096" s="6"/>
      <c r="O5096" s="6"/>
    </row>
    <row r="5097" spans="9:15">
      <c r="I5097" s="6"/>
      <c r="J5097" s="6"/>
      <c r="K5097" s="6"/>
      <c r="L5097" s="6"/>
      <c r="M5097" s="6"/>
      <c r="N5097" s="6"/>
      <c r="O5097" s="6"/>
    </row>
    <row r="5098" spans="9:15">
      <c r="I5098" s="6"/>
      <c r="J5098" s="6"/>
      <c r="K5098" s="6"/>
      <c r="L5098" s="6"/>
      <c r="M5098" s="6"/>
      <c r="N5098" s="6"/>
      <c r="O5098" s="6"/>
    </row>
    <row r="5099" spans="9:15">
      <c r="I5099" s="6"/>
      <c r="J5099" s="6"/>
      <c r="K5099" s="6"/>
      <c r="L5099" s="6"/>
      <c r="M5099" s="6"/>
      <c r="N5099" s="6"/>
      <c r="O5099" s="6"/>
    </row>
    <row r="5100" spans="9:15">
      <c r="I5100" s="6"/>
      <c r="J5100" s="6"/>
      <c r="K5100" s="6"/>
      <c r="L5100" s="6"/>
      <c r="M5100" s="6"/>
      <c r="N5100" s="6"/>
      <c r="O5100" s="6"/>
    </row>
    <row r="5101" spans="9:15">
      <c r="I5101" s="6"/>
      <c r="J5101" s="6"/>
      <c r="K5101" s="6"/>
      <c r="L5101" s="6"/>
      <c r="M5101" s="6"/>
      <c r="N5101" s="6"/>
      <c r="O5101" s="6"/>
    </row>
    <row r="5102" spans="9:15">
      <c r="I5102" s="6"/>
      <c r="J5102" s="6"/>
      <c r="K5102" s="6"/>
      <c r="L5102" s="6"/>
      <c r="M5102" s="6"/>
      <c r="N5102" s="6"/>
      <c r="O5102" s="6"/>
    </row>
    <row r="5103" spans="9:15">
      <c r="I5103" s="6"/>
      <c r="J5103" s="6"/>
      <c r="K5103" s="6"/>
      <c r="L5103" s="6"/>
      <c r="M5103" s="6"/>
      <c r="N5103" s="6"/>
      <c r="O5103" s="6"/>
    </row>
    <row r="5104" spans="9:15">
      <c r="I5104" s="6"/>
      <c r="J5104" s="6"/>
      <c r="K5104" s="6"/>
      <c r="L5104" s="6"/>
      <c r="M5104" s="6"/>
      <c r="N5104" s="6"/>
      <c r="O5104" s="6"/>
    </row>
    <row r="5105" spans="9:15">
      <c r="I5105" s="6"/>
      <c r="J5105" s="6"/>
      <c r="K5105" s="6"/>
      <c r="L5105" s="6"/>
      <c r="M5105" s="6"/>
      <c r="N5105" s="6"/>
      <c r="O5105" s="6"/>
    </row>
    <row r="5106" spans="9:15">
      <c r="I5106" s="6"/>
      <c r="J5106" s="6"/>
      <c r="K5106" s="6"/>
      <c r="L5106" s="6"/>
      <c r="M5106" s="6"/>
      <c r="N5106" s="6"/>
      <c r="O5106" s="6"/>
    </row>
    <row r="5107" spans="9:15">
      <c r="I5107" s="6"/>
      <c r="J5107" s="6"/>
      <c r="K5107" s="6"/>
      <c r="L5107" s="6"/>
      <c r="M5107" s="6"/>
      <c r="N5107" s="6"/>
      <c r="O5107" s="6"/>
    </row>
    <row r="5108" spans="9:15">
      <c r="I5108" s="6"/>
      <c r="J5108" s="6"/>
      <c r="K5108" s="6"/>
      <c r="L5108" s="6"/>
      <c r="M5108" s="6"/>
      <c r="N5108" s="6"/>
      <c r="O5108" s="6"/>
    </row>
    <row r="5109" spans="9:15">
      <c r="I5109" s="6"/>
      <c r="J5109" s="6"/>
      <c r="K5109" s="6"/>
      <c r="L5109" s="6"/>
      <c r="M5109" s="6"/>
      <c r="N5109" s="6"/>
      <c r="O5109" s="6"/>
    </row>
    <row r="5110" spans="9:15">
      <c r="I5110" s="6"/>
      <c r="J5110" s="6"/>
      <c r="K5110" s="6"/>
      <c r="L5110" s="6"/>
      <c r="M5110" s="6"/>
      <c r="N5110" s="6"/>
      <c r="O5110" s="6"/>
    </row>
    <row r="5111" spans="9:15">
      <c r="I5111" s="6"/>
      <c r="J5111" s="6"/>
      <c r="K5111" s="6"/>
      <c r="L5111" s="6"/>
      <c r="M5111" s="6"/>
      <c r="N5111" s="6"/>
      <c r="O5111" s="6"/>
    </row>
    <row r="5112" spans="9:15">
      <c r="I5112" s="6"/>
      <c r="J5112" s="6"/>
      <c r="K5112" s="6"/>
      <c r="L5112" s="6"/>
      <c r="M5112" s="6"/>
      <c r="N5112" s="6"/>
      <c r="O5112" s="6"/>
    </row>
    <row r="5113" spans="9:15">
      <c r="I5113" s="6"/>
      <c r="J5113" s="6"/>
      <c r="K5113" s="6"/>
      <c r="L5113" s="6"/>
      <c r="M5113" s="6"/>
      <c r="N5113" s="6"/>
      <c r="O5113" s="6"/>
    </row>
    <row r="5114" spans="9:15">
      <c r="I5114" s="6"/>
      <c r="J5114" s="6"/>
      <c r="K5114" s="6"/>
      <c r="L5114" s="6"/>
      <c r="M5114" s="6"/>
      <c r="N5114" s="6"/>
      <c r="O5114" s="6"/>
    </row>
    <row r="5115" spans="9:15">
      <c r="I5115" s="6"/>
      <c r="J5115" s="6"/>
      <c r="K5115" s="6"/>
      <c r="L5115" s="6"/>
      <c r="M5115" s="6"/>
      <c r="N5115" s="6"/>
      <c r="O5115" s="6"/>
    </row>
    <row r="5116" spans="9:15">
      <c r="I5116" s="6"/>
      <c r="J5116" s="6"/>
      <c r="K5116" s="6"/>
      <c r="L5116" s="6"/>
      <c r="M5116" s="6"/>
      <c r="N5116" s="6"/>
      <c r="O5116" s="6"/>
    </row>
    <row r="5117" spans="9:15">
      <c r="I5117" s="6"/>
      <c r="J5117" s="6"/>
      <c r="K5117" s="6"/>
      <c r="L5117" s="6"/>
      <c r="M5117" s="6"/>
      <c r="N5117" s="6"/>
      <c r="O5117" s="6"/>
    </row>
    <row r="5118" spans="9:15">
      <c r="I5118" s="6"/>
      <c r="J5118" s="6"/>
      <c r="K5118" s="6"/>
      <c r="L5118" s="6"/>
      <c r="M5118" s="6"/>
      <c r="N5118" s="6"/>
      <c r="O5118" s="6"/>
    </row>
    <row r="5119" spans="9:15">
      <c r="I5119" s="6"/>
      <c r="J5119" s="6"/>
      <c r="K5119" s="6"/>
      <c r="L5119" s="6"/>
      <c r="M5119" s="6"/>
      <c r="N5119" s="6"/>
      <c r="O5119" s="6"/>
    </row>
    <row r="5120" spans="9:15">
      <c r="I5120" s="6"/>
      <c r="J5120" s="6"/>
      <c r="K5120" s="6"/>
      <c r="L5120" s="6"/>
      <c r="M5120" s="6"/>
      <c r="N5120" s="6"/>
      <c r="O5120" s="6"/>
    </row>
    <row r="5121" spans="9:15">
      <c r="I5121" s="6"/>
      <c r="J5121" s="6"/>
      <c r="K5121" s="6"/>
      <c r="L5121" s="6"/>
      <c r="M5121" s="6"/>
      <c r="N5121" s="6"/>
      <c r="O5121" s="6"/>
    </row>
    <row r="5122" spans="9:15">
      <c r="I5122" s="6"/>
      <c r="J5122" s="6"/>
      <c r="K5122" s="6"/>
      <c r="L5122" s="6"/>
      <c r="M5122" s="6"/>
      <c r="N5122" s="6"/>
      <c r="O5122" s="6"/>
    </row>
    <row r="5123" spans="9:15">
      <c r="I5123" s="6"/>
      <c r="J5123" s="6"/>
      <c r="K5123" s="6"/>
      <c r="L5123" s="6"/>
      <c r="M5123" s="6"/>
      <c r="N5123" s="6"/>
      <c r="O5123" s="6"/>
    </row>
    <row r="5124" spans="9:15">
      <c r="I5124" s="6"/>
      <c r="J5124" s="6"/>
      <c r="K5124" s="6"/>
      <c r="L5124" s="6"/>
      <c r="M5124" s="6"/>
      <c r="N5124" s="6"/>
      <c r="O5124" s="6"/>
    </row>
    <row r="5125" spans="9:15">
      <c r="I5125" s="6"/>
      <c r="J5125" s="6"/>
      <c r="K5125" s="6"/>
      <c r="L5125" s="6"/>
      <c r="M5125" s="6"/>
      <c r="N5125" s="6"/>
      <c r="O5125" s="6"/>
    </row>
    <row r="5126" spans="9:15">
      <c r="I5126" s="6"/>
      <c r="J5126" s="6"/>
      <c r="K5126" s="6"/>
      <c r="L5126" s="6"/>
      <c r="M5126" s="6"/>
      <c r="N5126" s="6"/>
      <c r="O5126" s="6"/>
    </row>
    <row r="5127" spans="9:15">
      <c r="I5127" s="6"/>
      <c r="J5127" s="6"/>
      <c r="K5127" s="6"/>
      <c r="L5127" s="6"/>
      <c r="M5127" s="6"/>
      <c r="N5127" s="6"/>
      <c r="O5127" s="6"/>
    </row>
    <row r="5128" spans="9:15">
      <c r="I5128" s="6"/>
      <c r="J5128" s="6"/>
      <c r="K5128" s="6"/>
      <c r="L5128" s="6"/>
      <c r="M5128" s="6"/>
      <c r="N5128" s="6"/>
      <c r="O5128" s="6"/>
    </row>
    <row r="5129" spans="9:15">
      <c r="I5129" s="6"/>
      <c r="J5129" s="6"/>
      <c r="K5129" s="6"/>
      <c r="L5129" s="6"/>
      <c r="M5129" s="6"/>
      <c r="N5129" s="6"/>
      <c r="O5129" s="6"/>
    </row>
    <row r="5130" spans="9:15">
      <c r="I5130" s="6"/>
      <c r="J5130" s="6"/>
      <c r="K5130" s="6"/>
      <c r="L5130" s="6"/>
      <c r="M5130" s="6"/>
      <c r="N5130" s="6"/>
      <c r="O5130" s="6"/>
    </row>
    <row r="5131" spans="9:15">
      <c r="I5131" s="6"/>
      <c r="J5131" s="6"/>
      <c r="K5131" s="6"/>
      <c r="L5131" s="6"/>
      <c r="M5131" s="6"/>
      <c r="N5131" s="6"/>
      <c r="O5131" s="6"/>
    </row>
    <row r="5132" spans="9:15">
      <c r="I5132" s="6"/>
      <c r="J5132" s="6"/>
      <c r="K5132" s="6"/>
      <c r="L5132" s="6"/>
      <c r="M5132" s="6"/>
      <c r="N5132" s="6"/>
      <c r="O5132" s="6"/>
    </row>
    <row r="5133" spans="9:15">
      <c r="I5133" s="6"/>
      <c r="J5133" s="6"/>
      <c r="K5133" s="6"/>
      <c r="L5133" s="6"/>
      <c r="M5133" s="6"/>
      <c r="N5133" s="6"/>
      <c r="O5133" s="6"/>
    </row>
    <row r="5134" spans="9:15">
      <c r="I5134" s="6"/>
      <c r="J5134" s="6"/>
      <c r="K5134" s="6"/>
      <c r="L5134" s="6"/>
      <c r="M5134" s="6"/>
      <c r="N5134" s="6"/>
      <c r="O5134" s="6"/>
    </row>
    <row r="5135" spans="9:15">
      <c r="I5135" s="6"/>
      <c r="J5135" s="6"/>
      <c r="K5135" s="6"/>
      <c r="L5135" s="6"/>
      <c r="M5135" s="6"/>
      <c r="N5135" s="6"/>
      <c r="O5135" s="6"/>
    </row>
    <row r="5136" spans="9:15">
      <c r="I5136" s="6"/>
      <c r="J5136" s="6"/>
      <c r="K5136" s="6"/>
      <c r="L5136" s="6"/>
      <c r="M5136" s="6"/>
      <c r="N5136" s="6"/>
      <c r="O5136" s="6"/>
    </row>
    <row r="5137" spans="9:15">
      <c r="I5137" s="6"/>
      <c r="J5137" s="6"/>
      <c r="K5137" s="6"/>
      <c r="L5137" s="6"/>
      <c r="M5137" s="6"/>
      <c r="N5137" s="6"/>
      <c r="O5137" s="6"/>
    </row>
    <row r="5138" spans="9:15">
      <c r="I5138" s="6"/>
      <c r="J5138" s="6"/>
      <c r="K5138" s="6"/>
      <c r="L5138" s="6"/>
      <c r="M5138" s="6"/>
      <c r="N5138" s="6"/>
      <c r="O5138" s="6"/>
    </row>
    <row r="5139" spans="9:15">
      <c r="I5139" s="6"/>
      <c r="J5139" s="6"/>
      <c r="K5139" s="6"/>
      <c r="L5139" s="6"/>
      <c r="M5139" s="6"/>
      <c r="N5139" s="6"/>
      <c r="O5139" s="6"/>
    </row>
    <row r="5140" spans="9:15">
      <c r="I5140" s="6"/>
      <c r="J5140" s="6"/>
      <c r="K5140" s="6"/>
      <c r="L5140" s="6"/>
      <c r="M5140" s="6"/>
      <c r="N5140" s="6"/>
      <c r="O5140" s="6"/>
    </row>
    <row r="5141" spans="9:15">
      <c r="I5141" s="6"/>
      <c r="J5141" s="6"/>
      <c r="K5141" s="6"/>
      <c r="L5141" s="6"/>
      <c r="M5141" s="6"/>
      <c r="N5141" s="6"/>
      <c r="O5141" s="6"/>
    </row>
    <row r="5142" spans="9:15">
      <c r="I5142" s="6"/>
      <c r="J5142" s="6"/>
      <c r="K5142" s="6"/>
      <c r="L5142" s="6"/>
      <c r="M5142" s="6"/>
      <c r="N5142" s="6"/>
      <c r="O5142" s="6"/>
    </row>
    <row r="5143" spans="9:15">
      <c r="I5143" s="6"/>
      <c r="J5143" s="6"/>
      <c r="K5143" s="6"/>
      <c r="L5143" s="6"/>
      <c r="M5143" s="6"/>
      <c r="N5143" s="6"/>
      <c r="O5143" s="6"/>
    </row>
    <row r="5144" spans="9:15">
      <c r="I5144" s="6"/>
      <c r="J5144" s="6"/>
      <c r="K5144" s="6"/>
      <c r="L5144" s="6"/>
      <c r="M5144" s="6"/>
      <c r="N5144" s="6"/>
      <c r="O5144" s="6"/>
    </row>
    <row r="5145" spans="9:15">
      <c r="I5145" s="6"/>
      <c r="J5145" s="6"/>
      <c r="K5145" s="6"/>
      <c r="L5145" s="6"/>
      <c r="M5145" s="6"/>
      <c r="N5145" s="6"/>
      <c r="O5145" s="6"/>
    </row>
    <row r="5146" spans="9:15">
      <c r="I5146" s="6"/>
      <c r="J5146" s="6"/>
      <c r="K5146" s="6"/>
      <c r="L5146" s="6"/>
      <c r="M5146" s="6"/>
      <c r="N5146" s="6"/>
      <c r="O5146" s="6"/>
    </row>
    <row r="5147" spans="9:15">
      <c r="I5147" s="6"/>
      <c r="J5147" s="6"/>
      <c r="K5147" s="6"/>
      <c r="L5147" s="6"/>
      <c r="M5147" s="6"/>
      <c r="N5147" s="6"/>
      <c r="O5147" s="6"/>
    </row>
    <row r="5148" spans="9:15">
      <c r="I5148" s="6"/>
      <c r="J5148" s="6"/>
      <c r="K5148" s="6"/>
      <c r="L5148" s="6"/>
      <c r="M5148" s="6"/>
      <c r="N5148" s="6"/>
      <c r="O5148" s="6"/>
    </row>
    <row r="5149" spans="9:15">
      <c r="I5149" s="6"/>
      <c r="J5149" s="6"/>
      <c r="K5149" s="6"/>
      <c r="L5149" s="6"/>
      <c r="M5149" s="6"/>
      <c r="N5149" s="6"/>
      <c r="O5149" s="6"/>
    </row>
    <row r="5150" spans="9:15">
      <c r="I5150" s="6"/>
      <c r="J5150" s="6"/>
      <c r="K5150" s="6"/>
      <c r="L5150" s="6"/>
      <c r="M5150" s="6"/>
      <c r="N5150" s="6"/>
      <c r="O5150" s="6"/>
    </row>
    <row r="5151" spans="9:15">
      <c r="I5151" s="6"/>
      <c r="J5151" s="6"/>
      <c r="K5151" s="6"/>
      <c r="L5151" s="6"/>
      <c r="M5151" s="6"/>
      <c r="N5151" s="6"/>
      <c r="O5151" s="6"/>
    </row>
    <row r="5152" spans="9:15">
      <c r="I5152" s="6"/>
      <c r="J5152" s="6"/>
      <c r="K5152" s="6"/>
      <c r="L5152" s="6"/>
      <c r="M5152" s="6"/>
      <c r="N5152" s="6"/>
      <c r="O5152" s="6"/>
    </row>
    <row r="5153" spans="9:15">
      <c r="I5153" s="6"/>
      <c r="J5153" s="6"/>
      <c r="K5153" s="6"/>
      <c r="L5153" s="6"/>
      <c r="M5153" s="6"/>
      <c r="N5153" s="6"/>
      <c r="O5153" s="6"/>
    </row>
    <row r="5154" spans="9:15">
      <c r="I5154" s="6"/>
      <c r="J5154" s="6"/>
      <c r="K5154" s="6"/>
      <c r="L5154" s="6"/>
      <c r="M5154" s="6"/>
      <c r="N5154" s="6"/>
      <c r="O5154" s="6"/>
    </row>
    <row r="5155" spans="9:15">
      <c r="I5155" s="6"/>
      <c r="J5155" s="6"/>
      <c r="K5155" s="6"/>
      <c r="L5155" s="6"/>
      <c r="M5155" s="6"/>
      <c r="N5155" s="6"/>
      <c r="O5155" s="6"/>
    </row>
    <row r="5156" spans="9:15">
      <c r="I5156" s="6"/>
      <c r="J5156" s="6"/>
      <c r="K5156" s="6"/>
      <c r="L5156" s="6"/>
      <c r="M5156" s="6"/>
      <c r="N5156" s="6"/>
      <c r="O5156" s="6"/>
    </row>
    <row r="5157" spans="9:15">
      <c r="I5157" s="6"/>
      <c r="J5157" s="6"/>
      <c r="K5157" s="6"/>
      <c r="L5157" s="6"/>
      <c r="M5157" s="6"/>
      <c r="N5157" s="6"/>
      <c r="O5157" s="6"/>
    </row>
    <row r="5158" spans="9:15">
      <c r="I5158" s="6"/>
      <c r="J5158" s="6"/>
      <c r="K5158" s="6"/>
      <c r="L5158" s="6"/>
      <c r="M5158" s="6"/>
      <c r="N5158" s="6"/>
      <c r="O5158" s="6"/>
    </row>
    <row r="5159" spans="9:15">
      <c r="I5159" s="6"/>
      <c r="J5159" s="6"/>
      <c r="K5159" s="6"/>
      <c r="L5159" s="6"/>
      <c r="M5159" s="6"/>
      <c r="N5159" s="6"/>
      <c r="O5159" s="6"/>
    </row>
    <row r="5160" spans="9:15">
      <c r="I5160" s="6"/>
      <c r="J5160" s="6"/>
      <c r="K5160" s="6"/>
      <c r="L5160" s="6"/>
      <c r="M5160" s="6"/>
      <c r="N5160" s="6"/>
      <c r="O5160" s="6"/>
    </row>
    <row r="5161" spans="9:15">
      <c r="I5161" s="6"/>
      <c r="J5161" s="6"/>
      <c r="K5161" s="6"/>
      <c r="L5161" s="6"/>
      <c r="M5161" s="6"/>
      <c r="N5161" s="6"/>
      <c r="O5161" s="6"/>
    </row>
    <row r="5162" spans="9:15">
      <c r="I5162" s="6"/>
      <c r="J5162" s="6"/>
      <c r="K5162" s="6"/>
      <c r="L5162" s="6"/>
      <c r="M5162" s="6"/>
      <c r="N5162" s="6"/>
      <c r="O5162" s="6"/>
    </row>
    <row r="5163" spans="9:15">
      <c r="I5163" s="6"/>
      <c r="J5163" s="6"/>
      <c r="K5163" s="6"/>
      <c r="L5163" s="6"/>
      <c r="M5163" s="6"/>
      <c r="N5163" s="6"/>
      <c r="O5163" s="6"/>
    </row>
    <row r="5164" spans="9:15">
      <c r="I5164" s="6"/>
      <c r="J5164" s="6"/>
      <c r="K5164" s="6"/>
      <c r="L5164" s="6"/>
      <c r="M5164" s="6"/>
      <c r="N5164" s="6"/>
      <c r="O5164" s="6"/>
    </row>
    <row r="5165" spans="9:15">
      <c r="I5165" s="6"/>
      <c r="J5165" s="6"/>
      <c r="K5165" s="6"/>
      <c r="L5165" s="6"/>
      <c r="M5165" s="6"/>
      <c r="N5165" s="6"/>
      <c r="O5165" s="6"/>
    </row>
    <row r="5166" spans="9:15">
      <c r="I5166" s="6"/>
      <c r="J5166" s="6"/>
      <c r="K5166" s="6"/>
      <c r="L5166" s="6"/>
      <c r="M5166" s="6"/>
      <c r="N5166" s="6"/>
      <c r="O5166" s="6"/>
    </row>
    <row r="5167" spans="9:15">
      <c r="I5167" s="6"/>
      <c r="J5167" s="6"/>
      <c r="K5167" s="6"/>
      <c r="L5167" s="6"/>
      <c r="M5167" s="6"/>
      <c r="N5167" s="6"/>
      <c r="O5167" s="6"/>
    </row>
    <row r="5168" spans="9:15">
      <c r="I5168" s="6"/>
      <c r="J5168" s="6"/>
      <c r="K5168" s="6"/>
      <c r="L5168" s="6"/>
      <c r="M5168" s="6"/>
      <c r="N5168" s="6"/>
      <c r="O5168" s="6"/>
    </row>
    <row r="5169" spans="9:15">
      <c r="I5169" s="6"/>
      <c r="J5169" s="6"/>
      <c r="K5169" s="6"/>
      <c r="L5169" s="6"/>
      <c r="M5169" s="6"/>
      <c r="N5169" s="6"/>
      <c r="O5169" s="6"/>
    </row>
    <row r="5170" spans="9:15">
      <c r="I5170" s="6"/>
      <c r="J5170" s="6"/>
      <c r="K5170" s="6"/>
      <c r="L5170" s="6"/>
      <c r="M5170" s="6"/>
      <c r="N5170" s="6"/>
      <c r="O5170" s="6"/>
    </row>
    <row r="5171" spans="9:15">
      <c r="I5171" s="6"/>
      <c r="J5171" s="6"/>
      <c r="K5171" s="6"/>
      <c r="L5171" s="6"/>
      <c r="M5171" s="6"/>
      <c r="N5171" s="6"/>
      <c r="O5171" s="6"/>
    </row>
    <row r="5172" spans="9:15">
      <c r="I5172" s="6"/>
      <c r="J5172" s="6"/>
      <c r="K5172" s="6"/>
      <c r="L5172" s="6"/>
      <c r="M5172" s="6"/>
      <c r="N5172" s="6"/>
      <c r="O5172" s="6"/>
    </row>
    <row r="5173" spans="9:15">
      <c r="I5173" s="6"/>
      <c r="J5173" s="6"/>
      <c r="K5173" s="6"/>
      <c r="L5173" s="6"/>
      <c r="M5173" s="6"/>
      <c r="N5173" s="6"/>
      <c r="O5173" s="6"/>
    </row>
    <row r="5174" spans="9:15">
      <c r="I5174" s="6"/>
      <c r="J5174" s="6"/>
      <c r="K5174" s="6"/>
      <c r="L5174" s="6"/>
      <c r="M5174" s="6"/>
      <c r="N5174" s="6"/>
      <c r="O5174" s="6"/>
    </row>
    <row r="5175" spans="9:15">
      <c r="I5175" s="6"/>
      <c r="J5175" s="6"/>
      <c r="K5175" s="6"/>
      <c r="L5175" s="6"/>
      <c r="M5175" s="6"/>
      <c r="N5175" s="6"/>
      <c r="O5175" s="6"/>
    </row>
    <row r="5176" spans="9:15">
      <c r="I5176" s="6"/>
      <c r="J5176" s="6"/>
      <c r="K5176" s="6"/>
      <c r="L5176" s="6"/>
      <c r="M5176" s="6"/>
      <c r="N5176" s="6"/>
      <c r="O5176" s="6"/>
    </row>
    <row r="5177" spans="9:15">
      <c r="I5177" s="6"/>
      <c r="J5177" s="6"/>
      <c r="K5177" s="6"/>
      <c r="L5177" s="6"/>
      <c r="M5177" s="6"/>
      <c r="N5177" s="6"/>
      <c r="O5177" s="6"/>
    </row>
    <row r="5178" spans="9:15">
      <c r="I5178" s="6"/>
      <c r="J5178" s="6"/>
      <c r="K5178" s="6"/>
      <c r="L5178" s="6"/>
      <c r="M5178" s="6"/>
      <c r="N5178" s="6"/>
      <c r="O5178" s="6"/>
    </row>
    <row r="5179" spans="9:15">
      <c r="I5179" s="6"/>
      <c r="J5179" s="6"/>
      <c r="K5179" s="6"/>
      <c r="L5179" s="6"/>
      <c r="M5179" s="6"/>
      <c r="N5179" s="6"/>
      <c r="O5179" s="6"/>
    </row>
    <row r="5180" spans="9:15">
      <c r="I5180" s="6"/>
      <c r="J5180" s="6"/>
      <c r="K5180" s="6"/>
      <c r="L5180" s="6"/>
      <c r="M5180" s="6"/>
      <c r="N5180" s="6"/>
      <c r="O5180" s="6"/>
    </row>
    <row r="5181" spans="9:15">
      <c r="I5181" s="6"/>
      <c r="J5181" s="6"/>
      <c r="K5181" s="6"/>
      <c r="L5181" s="6"/>
      <c r="M5181" s="6"/>
      <c r="N5181" s="6"/>
      <c r="O5181" s="6"/>
    </row>
    <row r="5182" spans="9:15">
      <c r="I5182" s="6"/>
      <c r="J5182" s="6"/>
      <c r="K5182" s="6"/>
      <c r="L5182" s="6"/>
      <c r="M5182" s="6"/>
      <c r="N5182" s="6"/>
      <c r="O5182" s="6"/>
    </row>
    <row r="5183" spans="9:15">
      <c r="I5183" s="6"/>
      <c r="J5183" s="6"/>
      <c r="K5183" s="6"/>
      <c r="L5183" s="6"/>
      <c r="M5183" s="6"/>
      <c r="N5183" s="6"/>
      <c r="O5183" s="6"/>
    </row>
    <row r="5184" spans="9:15">
      <c r="I5184" s="6"/>
      <c r="J5184" s="6"/>
      <c r="K5184" s="6"/>
      <c r="L5184" s="6"/>
      <c r="M5184" s="6"/>
      <c r="N5184" s="6"/>
      <c r="O5184" s="6"/>
    </row>
    <row r="5185" spans="9:15">
      <c r="I5185" s="6"/>
      <c r="J5185" s="6"/>
      <c r="K5185" s="6"/>
      <c r="L5185" s="6"/>
      <c r="M5185" s="6"/>
      <c r="N5185" s="6"/>
      <c r="O5185" s="6"/>
    </row>
    <row r="5186" spans="9:15">
      <c r="I5186" s="6"/>
      <c r="J5186" s="6"/>
      <c r="K5186" s="6"/>
      <c r="L5186" s="6"/>
      <c r="M5186" s="6"/>
      <c r="N5186" s="6"/>
      <c r="O5186" s="6"/>
    </row>
    <row r="5187" spans="9:15">
      <c r="I5187" s="6"/>
      <c r="J5187" s="6"/>
      <c r="K5187" s="6"/>
      <c r="L5187" s="6"/>
      <c r="M5187" s="6"/>
      <c r="N5187" s="6"/>
      <c r="O5187" s="6"/>
    </row>
    <row r="5188" spans="9:15">
      <c r="I5188" s="6"/>
      <c r="J5188" s="6"/>
      <c r="K5188" s="6"/>
      <c r="L5188" s="6"/>
      <c r="M5188" s="6"/>
      <c r="N5188" s="6"/>
      <c r="O5188" s="6"/>
    </row>
    <row r="5189" spans="9:15">
      <c r="I5189" s="6"/>
      <c r="J5189" s="6"/>
      <c r="K5189" s="6"/>
      <c r="L5189" s="6"/>
      <c r="M5189" s="6"/>
      <c r="N5189" s="6"/>
      <c r="O5189" s="6"/>
    </row>
    <row r="5190" spans="9:15">
      <c r="I5190" s="6"/>
      <c r="J5190" s="6"/>
      <c r="K5190" s="6"/>
      <c r="L5190" s="6"/>
      <c r="M5190" s="6"/>
      <c r="N5190" s="6"/>
      <c r="O5190" s="6"/>
    </row>
    <row r="5191" spans="9:15">
      <c r="I5191" s="6"/>
      <c r="J5191" s="6"/>
      <c r="K5191" s="6"/>
      <c r="L5191" s="6"/>
      <c r="M5191" s="6"/>
      <c r="N5191" s="6"/>
      <c r="O5191" s="6"/>
    </row>
    <row r="5192" spans="9:15">
      <c r="I5192" s="6"/>
      <c r="J5192" s="6"/>
      <c r="K5192" s="6"/>
      <c r="L5192" s="6"/>
      <c r="M5192" s="6"/>
      <c r="N5192" s="6"/>
      <c r="O5192" s="6"/>
    </row>
    <row r="5193" spans="9:15">
      <c r="I5193" s="6"/>
      <c r="J5193" s="6"/>
      <c r="K5193" s="6"/>
      <c r="L5193" s="6"/>
      <c r="M5193" s="6"/>
      <c r="N5193" s="6"/>
      <c r="O5193" s="6"/>
    </row>
    <row r="5194" spans="9:15">
      <c r="I5194" s="6"/>
      <c r="J5194" s="6"/>
      <c r="K5194" s="6"/>
      <c r="L5194" s="6"/>
      <c r="M5194" s="6"/>
      <c r="N5194" s="6"/>
      <c r="O5194" s="6"/>
    </row>
    <row r="5195" spans="9:15">
      <c r="I5195" s="6"/>
      <c r="J5195" s="6"/>
      <c r="K5195" s="6"/>
      <c r="L5195" s="6"/>
      <c r="M5195" s="6"/>
      <c r="N5195" s="6"/>
      <c r="O5195" s="6"/>
    </row>
    <row r="5196" spans="9:15">
      <c r="I5196" s="6"/>
      <c r="J5196" s="6"/>
      <c r="K5196" s="6"/>
      <c r="L5196" s="6"/>
      <c r="M5196" s="6"/>
      <c r="N5196" s="6"/>
      <c r="O5196" s="6"/>
    </row>
    <row r="5197" spans="9:15">
      <c r="I5197" s="6"/>
      <c r="J5197" s="6"/>
      <c r="K5197" s="6"/>
      <c r="L5197" s="6"/>
      <c r="M5197" s="6"/>
      <c r="N5197" s="6"/>
      <c r="O5197" s="6"/>
    </row>
    <row r="5198" spans="9:15">
      <c r="I5198" s="6"/>
      <c r="J5198" s="6"/>
      <c r="K5198" s="6"/>
      <c r="L5198" s="6"/>
      <c r="M5198" s="6"/>
      <c r="N5198" s="6"/>
      <c r="O5198" s="6"/>
    </row>
    <row r="5199" spans="9:15">
      <c r="I5199" s="6"/>
      <c r="J5199" s="6"/>
      <c r="K5199" s="6"/>
      <c r="L5199" s="6"/>
      <c r="M5199" s="6"/>
      <c r="N5199" s="6"/>
      <c r="O5199" s="6"/>
    </row>
    <row r="5200" spans="9:15">
      <c r="I5200" s="6"/>
      <c r="J5200" s="6"/>
      <c r="K5200" s="6"/>
      <c r="L5200" s="6"/>
      <c r="M5200" s="6"/>
      <c r="N5200" s="6"/>
      <c r="O5200" s="6"/>
    </row>
    <row r="5201" spans="9:15">
      <c r="I5201" s="6"/>
      <c r="J5201" s="6"/>
      <c r="K5201" s="6"/>
      <c r="L5201" s="6"/>
      <c r="M5201" s="6"/>
      <c r="N5201" s="6"/>
      <c r="O5201" s="6"/>
    </row>
    <row r="5202" spans="9:15">
      <c r="I5202" s="6"/>
      <c r="J5202" s="6"/>
      <c r="K5202" s="6"/>
      <c r="L5202" s="6"/>
      <c r="M5202" s="6"/>
      <c r="N5202" s="6"/>
      <c r="O5202" s="6"/>
    </row>
    <row r="5203" spans="9:15">
      <c r="I5203" s="6"/>
      <c r="J5203" s="6"/>
      <c r="K5203" s="6"/>
      <c r="L5203" s="6"/>
      <c r="M5203" s="6"/>
      <c r="N5203" s="6"/>
      <c r="O5203" s="6"/>
    </row>
    <row r="5204" spans="9:15">
      <c r="I5204" s="6"/>
      <c r="J5204" s="6"/>
      <c r="K5204" s="6"/>
      <c r="L5204" s="6"/>
      <c r="M5204" s="6"/>
      <c r="N5204" s="6"/>
      <c r="O5204" s="6"/>
    </row>
    <row r="5205" spans="9:15">
      <c r="I5205" s="6"/>
      <c r="J5205" s="6"/>
      <c r="K5205" s="6"/>
      <c r="L5205" s="6"/>
      <c r="M5205" s="6"/>
      <c r="N5205" s="6"/>
      <c r="O5205" s="6"/>
    </row>
    <row r="5206" spans="9:15">
      <c r="I5206" s="6"/>
      <c r="J5206" s="6"/>
      <c r="K5206" s="6"/>
      <c r="L5206" s="6"/>
      <c r="M5206" s="6"/>
      <c r="N5206" s="6"/>
      <c r="O5206" s="6"/>
    </row>
    <row r="5207" spans="9:15">
      <c r="I5207" s="6"/>
      <c r="J5207" s="6"/>
      <c r="K5207" s="6"/>
      <c r="L5207" s="6"/>
      <c r="M5207" s="6"/>
      <c r="N5207" s="6"/>
      <c r="O5207" s="6"/>
    </row>
    <row r="5208" spans="9:15">
      <c r="I5208" s="6"/>
      <c r="J5208" s="6"/>
      <c r="K5208" s="6"/>
      <c r="L5208" s="6"/>
      <c r="M5208" s="6"/>
      <c r="N5208" s="6"/>
      <c r="O5208" s="6"/>
    </row>
    <row r="5209" spans="9:15">
      <c r="I5209" s="6"/>
      <c r="J5209" s="6"/>
      <c r="K5209" s="6"/>
      <c r="L5209" s="6"/>
      <c r="M5209" s="6"/>
      <c r="N5209" s="6"/>
      <c r="O5209" s="6"/>
    </row>
    <row r="5210" spans="9:15">
      <c r="I5210" s="6"/>
      <c r="J5210" s="6"/>
      <c r="K5210" s="6"/>
      <c r="L5210" s="6"/>
      <c r="M5210" s="6"/>
      <c r="N5210" s="6"/>
      <c r="O5210" s="6"/>
    </row>
    <row r="5211" spans="9:15">
      <c r="I5211" s="6"/>
      <c r="J5211" s="6"/>
      <c r="K5211" s="6"/>
      <c r="L5211" s="6"/>
      <c r="M5211" s="6"/>
      <c r="N5211" s="6"/>
      <c r="O5211" s="6"/>
    </row>
    <row r="5212" spans="9:15">
      <c r="I5212" s="6"/>
      <c r="J5212" s="6"/>
      <c r="K5212" s="6"/>
      <c r="L5212" s="6"/>
      <c r="M5212" s="6"/>
      <c r="N5212" s="6"/>
      <c r="O5212" s="6"/>
    </row>
    <row r="5213" spans="9:15">
      <c r="I5213" s="6"/>
      <c r="J5213" s="6"/>
      <c r="K5213" s="6"/>
      <c r="L5213" s="6"/>
      <c r="M5213" s="6"/>
      <c r="N5213" s="6"/>
      <c r="O5213" s="6"/>
    </row>
    <row r="5214" spans="9:15">
      <c r="I5214" s="6"/>
      <c r="J5214" s="6"/>
      <c r="K5214" s="6"/>
      <c r="L5214" s="6"/>
      <c r="M5214" s="6"/>
      <c r="N5214" s="6"/>
      <c r="O5214" s="6"/>
    </row>
    <row r="5215" spans="9:15">
      <c r="I5215" s="6"/>
      <c r="J5215" s="6"/>
      <c r="K5215" s="6"/>
      <c r="L5215" s="6"/>
      <c r="M5215" s="6"/>
      <c r="N5215" s="6"/>
      <c r="O5215" s="6"/>
    </row>
    <row r="5216" spans="9:15">
      <c r="I5216" s="6"/>
      <c r="J5216" s="6"/>
      <c r="K5216" s="6"/>
      <c r="L5216" s="6"/>
      <c r="M5216" s="6"/>
      <c r="N5216" s="6"/>
      <c r="O5216" s="6"/>
    </row>
    <row r="5217" spans="9:15">
      <c r="I5217" s="6"/>
      <c r="J5217" s="6"/>
      <c r="K5217" s="6"/>
      <c r="L5217" s="6"/>
      <c r="M5217" s="6"/>
      <c r="N5217" s="6"/>
      <c r="O5217" s="6"/>
    </row>
    <row r="5218" spans="9:15">
      <c r="I5218" s="6"/>
      <c r="J5218" s="6"/>
      <c r="K5218" s="6"/>
      <c r="L5218" s="6"/>
      <c r="M5218" s="6"/>
      <c r="N5218" s="6"/>
      <c r="O5218" s="6"/>
    </row>
    <row r="5219" spans="9:15">
      <c r="I5219" s="6"/>
      <c r="J5219" s="6"/>
      <c r="K5219" s="6"/>
      <c r="L5219" s="6"/>
      <c r="M5219" s="6"/>
      <c r="N5219" s="6"/>
      <c r="O5219" s="6"/>
    </row>
    <row r="5220" spans="9:15">
      <c r="I5220" s="6"/>
      <c r="J5220" s="6"/>
      <c r="K5220" s="6"/>
      <c r="L5220" s="6"/>
      <c r="M5220" s="6"/>
      <c r="N5220" s="6"/>
      <c r="O5220" s="6"/>
    </row>
    <row r="5221" spans="9:15">
      <c r="I5221" s="6"/>
      <c r="J5221" s="6"/>
      <c r="K5221" s="6"/>
      <c r="L5221" s="6"/>
      <c r="M5221" s="6"/>
      <c r="N5221" s="6"/>
      <c r="O5221" s="6"/>
    </row>
    <row r="5222" spans="9:15">
      <c r="I5222" s="6"/>
      <c r="J5222" s="6"/>
      <c r="K5222" s="6"/>
      <c r="L5222" s="6"/>
      <c r="M5222" s="6"/>
      <c r="N5222" s="6"/>
      <c r="O5222" s="6"/>
    </row>
    <row r="5223" spans="9:15">
      <c r="I5223" s="6"/>
      <c r="J5223" s="6"/>
      <c r="K5223" s="6"/>
      <c r="L5223" s="6"/>
      <c r="M5223" s="6"/>
      <c r="N5223" s="6"/>
      <c r="O5223" s="6"/>
    </row>
    <row r="5224" spans="9:15">
      <c r="I5224" s="6"/>
      <c r="J5224" s="6"/>
      <c r="K5224" s="6"/>
      <c r="L5224" s="6"/>
      <c r="M5224" s="6"/>
      <c r="N5224" s="6"/>
      <c r="O5224" s="6"/>
    </row>
    <row r="5225" spans="9:15">
      <c r="I5225" s="6"/>
      <c r="J5225" s="6"/>
      <c r="K5225" s="6"/>
      <c r="L5225" s="6"/>
      <c r="M5225" s="6"/>
      <c r="N5225" s="6"/>
      <c r="O5225" s="6"/>
    </row>
    <row r="5226" spans="9:15">
      <c r="I5226" s="6"/>
      <c r="J5226" s="6"/>
      <c r="K5226" s="6"/>
      <c r="L5226" s="6"/>
      <c r="M5226" s="6"/>
      <c r="N5226" s="6"/>
      <c r="O5226" s="6"/>
    </row>
    <row r="5227" spans="9:15">
      <c r="I5227" s="6"/>
      <c r="J5227" s="6"/>
      <c r="K5227" s="6"/>
      <c r="L5227" s="6"/>
      <c r="M5227" s="6"/>
      <c r="N5227" s="6"/>
      <c r="O5227" s="6"/>
    </row>
    <row r="5228" spans="9:15">
      <c r="I5228" s="6"/>
      <c r="J5228" s="6"/>
      <c r="K5228" s="6"/>
      <c r="L5228" s="6"/>
      <c r="M5228" s="6"/>
      <c r="N5228" s="6"/>
      <c r="O5228" s="6"/>
    </row>
    <row r="5229" spans="9:15">
      <c r="I5229" s="6"/>
      <c r="J5229" s="6"/>
      <c r="K5229" s="6"/>
      <c r="L5229" s="6"/>
      <c r="M5229" s="6"/>
      <c r="N5229" s="6"/>
      <c r="O5229" s="6"/>
    </row>
    <row r="5230" spans="9:15">
      <c r="I5230" s="6"/>
      <c r="J5230" s="6"/>
      <c r="K5230" s="6"/>
      <c r="L5230" s="6"/>
      <c r="M5230" s="6"/>
      <c r="N5230" s="6"/>
      <c r="O5230" s="6"/>
    </row>
    <row r="5231" spans="9:15">
      <c r="I5231" s="6"/>
      <c r="J5231" s="6"/>
      <c r="K5231" s="6"/>
      <c r="L5231" s="6"/>
      <c r="M5231" s="6"/>
      <c r="N5231" s="6"/>
      <c r="O5231" s="6"/>
    </row>
    <row r="5232" spans="9:15">
      <c r="I5232" s="6"/>
      <c r="J5232" s="6"/>
      <c r="K5232" s="6"/>
      <c r="L5232" s="6"/>
      <c r="M5232" s="6"/>
      <c r="N5232" s="6"/>
      <c r="O5232" s="6"/>
    </row>
    <row r="5233" spans="9:15">
      <c r="I5233" s="6"/>
      <c r="J5233" s="6"/>
      <c r="K5233" s="6"/>
      <c r="L5233" s="6"/>
      <c r="M5233" s="6"/>
      <c r="N5233" s="6"/>
      <c r="O5233" s="6"/>
    </row>
    <row r="5234" spans="9:15">
      <c r="I5234" s="6"/>
      <c r="J5234" s="6"/>
      <c r="K5234" s="6"/>
      <c r="L5234" s="6"/>
      <c r="M5234" s="6"/>
      <c r="N5234" s="6"/>
      <c r="O5234" s="6"/>
    </row>
    <row r="5235" spans="9:15">
      <c r="I5235" s="6"/>
      <c r="J5235" s="6"/>
      <c r="K5235" s="6"/>
      <c r="L5235" s="6"/>
      <c r="M5235" s="6"/>
      <c r="N5235" s="6"/>
      <c r="O5235" s="6"/>
    </row>
    <row r="5236" spans="9:15">
      <c r="I5236" s="6"/>
      <c r="J5236" s="6"/>
      <c r="K5236" s="6"/>
      <c r="L5236" s="6"/>
      <c r="M5236" s="6"/>
      <c r="N5236" s="6"/>
      <c r="O5236" s="6"/>
    </row>
    <row r="5237" spans="9:15">
      <c r="I5237" s="6"/>
      <c r="J5237" s="6"/>
      <c r="K5237" s="6"/>
      <c r="L5237" s="6"/>
      <c r="M5237" s="6"/>
      <c r="N5237" s="6"/>
      <c r="O5237" s="6"/>
    </row>
    <row r="5238" spans="9:15">
      <c r="I5238" s="6"/>
      <c r="J5238" s="6"/>
      <c r="K5238" s="6"/>
      <c r="L5238" s="6"/>
      <c r="M5238" s="6"/>
      <c r="N5238" s="6"/>
      <c r="O5238" s="6"/>
    </row>
    <row r="5239" spans="9:15">
      <c r="I5239" s="6"/>
      <c r="J5239" s="6"/>
      <c r="K5239" s="6"/>
      <c r="L5239" s="6"/>
      <c r="M5239" s="6"/>
      <c r="N5239" s="6"/>
      <c r="O5239" s="6"/>
    </row>
    <row r="5240" spans="9:15">
      <c r="I5240" s="6"/>
      <c r="J5240" s="6"/>
      <c r="K5240" s="6"/>
      <c r="L5240" s="6"/>
      <c r="M5240" s="6"/>
      <c r="N5240" s="6"/>
      <c r="O5240" s="6"/>
    </row>
    <row r="5241" spans="9:15">
      <c r="I5241" s="6"/>
      <c r="J5241" s="6"/>
      <c r="K5241" s="6"/>
      <c r="L5241" s="6"/>
      <c r="M5241" s="6"/>
      <c r="N5241" s="6"/>
      <c r="O5241" s="6"/>
    </row>
    <row r="5242" spans="9:15">
      <c r="I5242" s="6"/>
      <c r="J5242" s="6"/>
      <c r="K5242" s="6"/>
      <c r="L5242" s="6"/>
      <c r="M5242" s="6"/>
      <c r="N5242" s="6"/>
      <c r="O5242" s="6"/>
    </row>
    <row r="5243" spans="9:15">
      <c r="I5243" s="6"/>
      <c r="J5243" s="6"/>
      <c r="K5243" s="6"/>
      <c r="L5243" s="6"/>
      <c r="M5243" s="6"/>
      <c r="N5243" s="6"/>
      <c r="O5243" s="6"/>
    </row>
    <row r="5244" spans="9:15">
      <c r="I5244" s="6"/>
      <c r="J5244" s="6"/>
      <c r="K5244" s="6"/>
      <c r="L5244" s="6"/>
      <c r="M5244" s="6"/>
      <c r="N5244" s="6"/>
      <c r="O5244" s="6"/>
    </row>
    <row r="5245" spans="9:15">
      <c r="I5245" s="6"/>
      <c r="J5245" s="6"/>
      <c r="K5245" s="6"/>
      <c r="L5245" s="6"/>
      <c r="M5245" s="6"/>
      <c r="N5245" s="6"/>
      <c r="O5245" s="6"/>
    </row>
    <row r="5246" spans="9:15">
      <c r="I5246" s="6"/>
      <c r="J5246" s="6"/>
      <c r="K5246" s="6"/>
      <c r="L5246" s="6"/>
      <c r="M5246" s="6"/>
      <c r="N5246" s="6"/>
      <c r="O5246" s="6"/>
    </row>
    <row r="5247" spans="9:15">
      <c r="I5247" s="6"/>
      <c r="J5247" s="6"/>
      <c r="K5247" s="6"/>
      <c r="L5247" s="6"/>
      <c r="M5247" s="6"/>
      <c r="N5247" s="6"/>
      <c r="O5247" s="6"/>
    </row>
    <row r="5248" spans="9:15">
      <c r="I5248" s="6"/>
      <c r="J5248" s="6"/>
      <c r="K5248" s="6"/>
      <c r="L5248" s="6"/>
      <c r="M5248" s="6"/>
      <c r="N5248" s="6"/>
      <c r="O5248" s="6"/>
    </row>
    <row r="5249" spans="9:15">
      <c r="I5249" s="6"/>
      <c r="J5249" s="6"/>
      <c r="K5249" s="6"/>
      <c r="L5249" s="6"/>
      <c r="M5249" s="6"/>
      <c r="N5249" s="6"/>
      <c r="O5249" s="6"/>
    </row>
    <row r="5250" spans="9:15">
      <c r="I5250" s="6"/>
      <c r="J5250" s="6"/>
      <c r="K5250" s="6"/>
      <c r="L5250" s="6"/>
      <c r="M5250" s="6"/>
      <c r="N5250" s="6"/>
      <c r="O5250" s="6"/>
    </row>
    <row r="5251" spans="9:15">
      <c r="I5251" s="6"/>
      <c r="J5251" s="6"/>
      <c r="K5251" s="6"/>
      <c r="L5251" s="6"/>
      <c r="M5251" s="6"/>
      <c r="N5251" s="6"/>
      <c r="O5251" s="6"/>
    </row>
    <row r="5252" spans="9:15">
      <c r="I5252" s="6"/>
      <c r="J5252" s="6"/>
      <c r="K5252" s="6"/>
      <c r="L5252" s="6"/>
      <c r="M5252" s="6"/>
      <c r="N5252" s="6"/>
      <c r="O5252" s="6"/>
    </row>
    <row r="5253" spans="9:15">
      <c r="I5253" s="6"/>
      <c r="J5253" s="6"/>
      <c r="K5253" s="6"/>
      <c r="L5253" s="6"/>
      <c r="M5253" s="6"/>
      <c r="N5253" s="6"/>
      <c r="O5253" s="6"/>
    </row>
    <row r="5254" spans="9:15">
      <c r="I5254" s="6"/>
      <c r="J5254" s="6"/>
      <c r="K5254" s="6"/>
      <c r="L5254" s="6"/>
      <c r="M5254" s="6"/>
      <c r="N5254" s="6"/>
      <c r="O5254" s="6"/>
    </row>
    <row r="5255" spans="9:15">
      <c r="I5255" s="6"/>
      <c r="J5255" s="6"/>
      <c r="K5255" s="6"/>
      <c r="L5255" s="6"/>
      <c r="M5255" s="6"/>
      <c r="N5255" s="6"/>
      <c r="O5255" s="6"/>
    </row>
    <row r="5256" spans="9:15">
      <c r="I5256" s="6"/>
      <c r="J5256" s="6"/>
      <c r="K5256" s="6"/>
      <c r="L5256" s="6"/>
      <c r="M5256" s="6"/>
      <c r="N5256" s="6"/>
      <c r="O5256" s="6"/>
    </row>
    <row r="5257" spans="9:15">
      <c r="I5257" s="6"/>
      <c r="J5257" s="6"/>
      <c r="K5257" s="6"/>
      <c r="L5257" s="6"/>
      <c r="M5257" s="6"/>
      <c r="N5257" s="6"/>
      <c r="O5257" s="6"/>
    </row>
    <row r="5258" spans="9:15">
      <c r="I5258" s="6"/>
      <c r="J5258" s="6"/>
      <c r="K5258" s="6"/>
      <c r="L5258" s="6"/>
      <c r="M5258" s="6"/>
      <c r="N5258" s="6"/>
      <c r="O5258" s="6"/>
    </row>
    <row r="5259" spans="9:15">
      <c r="I5259" s="6"/>
      <c r="J5259" s="6"/>
      <c r="K5259" s="6"/>
      <c r="L5259" s="6"/>
      <c r="M5259" s="6"/>
      <c r="N5259" s="6"/>
      <c r="O5259" s="6"/>
    </row>
    <row r="5260" spans="9:15">
      <c r="I5260" s="6"/>
      <c r="J5260" s="6"/>
      <c r="K5260" s="6"/>
      <c r="L5260" s="6"/>
      <c r="M5260" s="6"/>
      <c r="N5260" s="6"/>
      <c r="O5260" s="6"/>
    </row>
    <row r="5261" spans="9:15">
      <c r="I5261" s="6"/>
      <c r="J5261" s="6"/>
      <c r="K5261" s="6"/>
      <c r="L5261" s="6"/>
      <c r="M5261" s="6"/>
      <c r="N5261" s="6"/>
      <c r="O5261" s="6"/>
    </row>
    <row r="5262" spans="9:15">
      <c r="I5262" s="6"/>
      <c r="J5262" s="6"/>
      <c r="K5262" s="6"/>
      <c r="L5262" s="6"/>
      <c r="M5262" s="6"/>
      <c r="N5262" s="6"/>
      <c r="O5262" s="6"/>
    </row>
    <row r="5263" spans="9:15">
      <c r="I5263" s="6"/>
      <c r="J5263" s="6"/>
      <c r="K5263" s="6"/>
      <c r="L5263" s="6"/>
      <c r="M5263" s="6"/>
      <c r="N5263" s="6"/>
      <c r="O5263" s="6"/>
    </row>
    <row r="5264" spans="9:15">
      <c r="I5264" s="6"/>
      <c r="J5264" s="6"/>
      <c r="K5264" s="6"/>
      <c r="L5264" s="6"/>
      <c r="M5264" s="6"/>
      <c r="N5264" s="6"/>
      <c r="O5264" s="6"/>
    </row>
    <row r="5265" spans="9:15">
      <c r="I5265" s="6"/>
      <c r="J5265" s="6"/>
      <c r="K5265" s="6"/>
      <c r="L5265" s="6"/>
      <c r="M5265" s="6"/>
      <c r="N5265" s="6"/>
      <c r="O5265" s="6"/>
    </row>
    <row r="5266" spans="9:15">
      <c r="I5266" s="6"/>
      <c r="J5266" s="6"/>
      <c r="K5266" s="6"/>
      <c r="L5266" s="6"/>
      <c r="M5266" s="6"/>
      <c r="N5266" s="6"/>
      <c r="O5266" s="6"/>
    </row>
    <row r="5267" spans="9:15">
      <c r="I5267" s="6"/>
      <c r="J5267" s="6"/>
      <c r="K5267" s="6"/>
      <c r="L5267" s="6"/>
      <c r="M5267" s="6"/>
      <c r="N5267" s="6"/>
      <c r="O5267" s="6"/>
    </row>
    <row r="5268" spans="9:15">
      <c r="I5268" s="6"/>
      <c r="J5268" s="6"/>
      <c r="K5268" s="6"/>
      <c r="L5268" s="6"/>
      <c r="M5268" s="6"/>
      <c r="N5268" s="6"/>
      <c r="O5268" s="6"/>
    </row>
    <row r="5269" spans="9:15">
      <c r="I5269" s="6"/>
      <c r="J5269" s="6"/>
      <c r="K5269" s="6"/>
      <c r="L5269" s="6"/>
      <c r="M5269" s="6"/>
      <c r="N5269" s="6"/>
      <c r="O5269" s="6"/>
    </row>
    <row r="5270" spans="9:15">
      <c r="I5270" s="6"/>
      <c r="J5270" s="6"/>
      <c r="K5270" s="6"/>
      <c r="L5270" s="6"/>
      <c r="M5270" s="6"/>
      <c r="N5270" s="6"/>
      <c r="O5270" s="6"/>
    </row>
    <row r="5271" spans="9:15">
      <c r="I5271" s="6"/>
      <c r="J5271" s="6"/>
      <c r="K5271" s="6"/>
      <c r="L5271" s="6"/>
      <c r="M5271" s="6"/>
      <c r="N5271" s="6"/>
      <c r="O5271" s="6"/>
    </row>
    <row r="5272" spans="9:15">
      <c r="I5272" s="6"/>
      <c r="J5272" s="6"/>
      <c r="K5272" s="6"/>
      <c r="L5272" s="6"/>
      <c r="M5272" s="6"/>
      <c r="N5272" s="6"/>
      <c r="O5272" s="6"/>
    </row>
    <row r="5273" spans="9:15">
      <c r="I5273" s="6"/>
      <c r="J5273" s="6"/>
      <c r="K5273" s="6"/>
      <c r="L5273" s="6"/>
      <c r="M5273" s="6"/>
      <c r="N5273" s="6"/>
      <c r="O5273" s="6"/>
    </row>
    <row r="5274" spans="9:15">
      <c r="I5274" s="6"/>
      <c r="J5274" s="6"/>
      <c r="K5274" s="6"/>
      <c r="L5274" s="6"/>
      <c r="M5274" s="6"/>
      <c r="N5274" s="6"/>
      <c r="O5274" s="6"/>
    </row>
    <row r="5275" spans="9:15">
      <c r="I5275" s="6"/>
      <c r="J5275" s="6"/>
      <c r="K5275" s="6"/>
      <c r="L5275" s="6"/>
      <c r="M5275" s="6"/>
      <c r="N5275" s="6"/>
      <c r="O5275" s="6"/>
    </row>
    <row r="5276" spans="9:15">
      <c r="I5276" s="6"/>
      <c r="J5276" s="6"/>
      <c r="K5276" s="6"/>
      <c r="L5276" s="6"/>
      <c r="M5276" s="6"/>
      <c r="N5276" s="6"/>
      <c r="O5276" s="6"/>
    </row>
    <row r="5277" spans="9:15">
      <c r="I5277" s="6"/>
      <c r="J5277" s="6"/>
      <c r="K5277" s="6"/>
      <c r="L5277" s="6"/>
      <c r="M5277" s="6"/>
      <c r="N5277" s="6"/>
      <c r="O5277" s="6"/>
    </row>
    <row r="5278" spans="9:15">
      <c r="I5278" s="6"/>
      <c r="J5278" s="6"/>
      <c r="K5278" s="6"/>
      <c r="L5278" s="6"/>
      <c r="M5278" s="6"/>
      <c r="N5278" s="6"/>
      <c r="O5278" s="6"/>
    </row>
    <row r="5279" spans="9:15">
      <c r="I5279" s="6"/>
      <c r="J5279" s="6"/>
      <c r="K5279" s="6"/>
      <c r="L5279" s="6"/>
      <c r="M5279" s="6"/>
      <c r="N5279" s="6"/>
      <c r="O5279" s="6"/>
    </row>
    <row r="5280" spans="9:15">
      <c r="I5280" s="6"/>
      <c r="J5280" s="6"/>
      <c r="K5280" s="6"/>
      <c r="L5280" s="6"/>
      <c r="M5280" s="6"/>
      <c r="N5280" s="6"/>
      <c r="O5280" s="6"/>
    </row>
    <row r="5281" spans="9:15">
      <c r="I5281" s="6"/>
      <c r="J5281" s="6"/>
      <c r="K5281" s="6"/>
      <c r="L5281" s="6"/>
      <c r="M5281" s="6"/>
      <c r="N5281" s="6"/>
      <c r="O5281" s="6"/>
    </row>
    <row r="5282" spans="9:15">
      <c r="I5282" s="6"/>
      <c r="J5282" s="6"/>
      <c r="K5282" s="6"/>
      <c r="L5282" s="6"/>
      <c r="M5282" s="6"/>
      <c r="N5282" s="6"/>
      <c r="O5282" s="6"/>
    </row>
    <row r="5283" spans="9:15">
      <c r="I5283" s="6"/>
      <c r="J5283" s="6"/>
      <c r="K5283" s="6"/>
      <c r="L5283" s="6"/>
      <c r="M5283" s="6"/>
      <c r="N5283" s="6"/>
      <c r="O5283" s="6"/>
    </row>
    <row r="5284" spans="9:15">
      <c r="I5284" s="6"/>
      <c r="J5284" s="6"/>
      <c r="K5284" s="6"/>
      <c r="L5284" s="6"/>
      <c r="M5284" s="6"/>
      <c r="N5284" s="6"/>
      <c r="O5284" s="6"/>
    </row>
    <row r="5285" spans="9:15">
      <c r="I5285" s="6"/>
      <c r="J5285" s="6"/>
      <c r="K5285" s="6"/>
      <c r="L5285" s="6"/>
      <c r="M5285" s="6"/>
      <c r="N5285" s="6"/>
      <c r="O5285" s="6"/>
    </row>
    <row r="5286" spans="9:15">
      <c r="I5286" s="6"/>
      <c r="J5286" s="6"/>
      <c r="K5286" s="6"/>
      <c r="L5286" s="6"/>
      <c r="M5286" s="6"/>
      <c r="N5286" s="6"/>
      <c r="O5286" s="6"/>
    </row>
    <row r="5287" spans="9:15">
      <c r="I5287" s="6"/>
      <c r="J5287" s="6"/>
      <c r="K5287" s="6"/>
      <c r="L5287" s="6"/>
      <c r="M5287" s="6"/>
      <c r="N5287" s="6"/>
      <c r="O5287" s="6"/>
    </row>
    <row r="5288" spans="9:15">
      <c r="I5288" s="6"/>
      <c r="J5288" s="6"/>
      <c r="K5288" s="6"/>
      <c r="L5288" s="6"/>
      <c r="M5288" s="6"/>
      <c r="N5288" s="6"/>
      <c r="O5288" s="6"/>
    </row>
    <row r="5289" spans="9:15">
      <c r="I5289" s="6"/>
      <c r="J5289" s="6"/>
      <c r="K5289" s="6"/>
      <c r="L5289" s="6"/>
      <c r="M5289" s="6"/>
      <c r="N5289" s="6"/>
      <c r="O5289" s="6"/>
    </row>
    <row r="5290" spans="9:15">
      <c r="I5290" s="6"/>
      <c r="J5290" s="6"/>
      <c r="K5290" s="6"/>
      <c r="L5290" s="6"/>
      <c r="M5290" s="6"/>
      <c r="N5290" s="6"/>
      <c r="O5290" s="6"/>
    </row>
    <row r="5291" spans="9:15">
      <c r="I5291" s="6"/>
      <c r="J5291" s="6"/>
      <c r="K5291" s="6"/>
      <c r="L5291" s="6"/>
      <c r="M5291" s="6"/>
      <c r="N5291" s="6"/>
      <c r="O5291" s="6"/>
    </row>
    <row r="5292" spans="9:15">
      <c r="I5292" s="6"/>
      <c r="J5292" s="6"/>
      <c r="K5292" s="6"/>
      <c r="L5292" s="6"/>
      <c r="M5292" s="6"/>
      <c r="N5292" s="6"/>
      <c r="O5292" s="6"/>
    </row>
    <row r="5293" spans="9:15">
      <c r="I5293" s="6"/>
      <c r="J5293" s="6"/>
      <c r="K5293" s="6"/>
      <c r="L5293" s="6"/>
      <c r="M5293" s="6"/>
      <c r="N5293" s="6"/>
      <c r="O5293" s="6"/>
    </row>
    <row r="5294" spans="9:15">
      <c r="I5294" s="6"/>
      <c r="J5294" s="6"/>
      <c r="K5294" s="6"/>
      <c r="L5294" s="6"/>
      <c r="M5294" s="6"/>
      <c r="N5294" s="6"/>
      <c r="O5294" s="6"/>
    </row>
    <row r="5295" spans="9:15">
      <c r="I5295" s="6"/>
      <c r="J5295" s="6"/>
      <c r="K5295" s="6"/>
      <c r="L5295" s="6"/>
      <c r="M5295" s="6"/>
      <c r="N5295" s="6"/>
      <c r="O5295" s="6"/>
    </row>
    <row r="5296" spans="9:15">
      <c r="I5296" s="6"/>
      <c r="J5296" s="6"/>
      <c r="K5296" s="6"/>
      <c r="L5296" s="6"/>
      <c r="M5296" s="6"/>
      <c r="N5296" s="6"/>
      <c r="O5296" s="6"/>
    </row>
    <row r="5297" spans="9:15">
      <c r="I5297" s="6"/>
      <c r="J5297" s="6"/>
      <c r="K5297" s="6"/>
      <c r="L5297" s="6"/>
      <c r="M5297" s="6"/>
      <c r="N5297" s="6"/>
      <c r="O5297" s="6"/>
    </row>
    <row r="5298" spans="9:15">
      <c r="I5298" s="6"/>
      <c r="J5298" s="6"/>
      <c r="K5298" s="6"/>
      <c r="L5298" s="6"/>
      <c r="M5298" s="6"/>
      <c r="N5298" s="6"/>
      <c r="O5298" s="6"/>
    </row>
    <row r="5299" spans="9:15">
      <c r="I5299" s="6"/>
      <c r="J5299" s="6"/>
      <c r="K5299" s="6"/>
      <c r="L5299" s="6"/>
      <c r="M5299" s="6"/>
      <c r="N5299" s="6"/>
      <c r="O5299" s="6"/>
    </row>
    <row r="5300" spans="9:15">
      <c r="I5300" s="6"/>
      <c r="J5300" s="6"/>
      <c r="K5300" s="6"/>
      <c r="L5300" s="6"/>
      <c r="M5300" s="6"/>
      <c r="N5300" s="6"/>
      <c r="O5300" s="6"/>
    </row>
    <row r="5301" spans="9:15">
      <c r="I5301" s="6"/>
      <c r="J5301" s="6"/>
      <c r="K5301" s="6"/>
      <c r="L5301" s="6"/>
      <c r="M5301" s="6"/>
      <c r="N5301" s="6"/>
      <c r="O5301" s="6"/>
    </row>
    <row r="5302" spans="9:15">
      <c r="I5302" s="6"/>
      <c r="J5302" s="6"/>
      <c r="K5302" s="6"/>
      <c r="L5302" s="6"/>
      <c r="M5302" s="6"/>
      <c r="N5302" s="6"/>
      <c r="O5302" s="6"/>
    </row>
    <row r="5303" spans="9:15">
      <c r="I5303" s="6"/>
      <c r="J5303" s="6"/>
      <c r="K5303" s="6"/>
      <c r="L5303" s="6"/>
      <c r="M5303" s="6"/>
      <c r="N5303" s="6"/>
      <c r="O5303" s="6"/>
    </row>
    <row r="5304" spans="9:15">
      <c r="I5304" s="6"/>
      <c r="J5304" s="6"/>
      <c r="K5304" s="6"/>
      <c r="L5304" s="6"/>
      <c r="M5304" s="6"/>
      <c r="N5304" s="6"/>
      <c r="O5304" s="6"/>
    </row>
    <row r="5305" spans="9:15">
      <c r="I5305" s="6"/>
      <c r="J5305" s="6"/>
      <c r="K5305" s="6"/>
      <c r="L5305" s="6"/>
      <c r="M5305" s="6"/>
      <c r="N5305" s="6"/>
      <c r="O5305" s="6"/>
    </row>
    <row r="5306" spans="9:15">
      <c r="I5306" s="6"/>
      <c r="J5306" s="6"/>
      <c r="K5306" s="6"/>
      <c r="L5306" s="6"/>
      <c r="M5306" s="6"/>
      <c r="N5306" s="6"/>
      <c r="O5306" s="6"/>
    </row>
    <row r="5307" spans="9:15">
      <c r="I5307" s="6"/>
      <c r="J5307" s="6"/>
      <c r="K5307" s="6"/>
      <c r="L5307" s="6"/>
      <c r="M5307" s="6"/>
      <c r="N5307" s="6"/>
      <c r="O5307" s="6"/>
    </row>
    <row r="5308" spans="9:15">
      <c r="I5308" s="6"/>
      <c r="J5308" s="6"/>
      <c r="K5308" s="6"/>
      <c r="L5308" s="6"/>
      <c r="M5308" s="6"/>
      <c r="N5308" s="6"/>
      <c r="O5308" s="6"/>
    </row>
    <row r="5309" spans="9:15">
      <c r="I5309" s="6"/>
      <c r="J5309" s="6"/>
      <c r="K5309" s="6"/>
      <c r="L5309" s="6"/>
      <c r="M5309" s="6"/>
      <c r="N5309" s="6"/>
      <c r="O5309" s="6"/>
    </row>
    <row r="5310" spans="9:15">
      <c r="I5310" s="6"/>
      <c r="J5310" s="6"/>
      <c r="K5310" s="6"/>
      <c r="L5310" s="6"/>
      <c r="M5310" s="6"/>
      <c r="N5310" s="6"/>
      <c r="O5310" s="6"/>
    </row>
    <row r="5311" spans="9:15">
      <c r="I5311" s="6"/>
      <c r="J5311" s="6"/>
      <c r="K5311" s="6"/>
      <c r="L5311" s="6"/>
      <c r="M5311" s="6"/>
      <c r="N5311" s="6"/>
      <c r="O5311" s="6"/>
    </row>
    <row r="5312" spans="9:15">
      <c r="I5312" s="6"/>
      <c r="J5312" s="6"/>
      <c r="K5312" s="6"/>
      <c r="L5312" s="6"/>
      <c r="M5312" s="6"/>
      <c r="N5312" s="6"/>
      <c r="O5312" s="6"/>
    </row>
    <row r="5313" spans="9:15">
      <c r="I5313" s="6"/>
      <c r="J5313" s="6"/>
      <c r="K5313" s="6"/>
      <c r="L5313" s="6"/>
      <c r="M5313" s="6"/>
      <c r="N5313" s="6"/>
      <c r="O5313" s="6"/>
    </row>
    <row r="5314" spans="9:15">
      <c r="I5314" s="6"/>
      <c r="J5314" s="6"/>
      <c r="K5314" s="6"/>
      <c r="L5314" s="6"/>
      <c r="M5314" s="6"/>
      <c r="N5314" s="6"/>
      <c r="O5314" s="6"/>
    </row>
    <row r="5315" spans="9:15">
      <c r="I5315" s="6"/>
      <c r="J5315" s="6"/>
      <c r="K5315" s="6"/>
      <c r="L5315" s="6"/>
      <c r="M5315" s="6"/>
      <c r="N5315" s="6"/>
      <c r="O5315" s="6"/>
    </row>
    <row r="5316" spans="9:15">
      <c r="I5316" s="6"/>
      <c r="J5316" s="6"/>
      <c r="K5316" s="6"/>
      <c r="L5316" s="6"/>
      <c r="M5316" s="6"/>
      <c r="N5316" s="6"/>
      <c r="O5316" s="6"/>
    </row>
    <row r="5317" spans="9:15">
      <c r="I5317" s="6"/>
      <c r="J5317" s="6"/>
      <c r="K5317" s="6"/>
      <c r="L5317" s="6"/>
      <c r="M5317" s="6"/>
      <c r="N5317" s="6"/>
      <c r="O5317" s="6"/>
    </row>
    <row r="5318" spans="9:15">
      <c r="I5318" s="6"/>
      <c r="J5318" s="6"/>
      <c r="K5318" s="6"/>
      <c r="L5318" s="6"/>
      <c r="M5318" s="6"/>
      <c r="N5318" s="6"/>
      <c r="O5318" s="6"/>
    </row>
    <row r="5319" spans="9:15">
      <c r="I5319" s="6"/>
      <c r="J5319" s="6"/>
      <c r="K5319" s="6"/>
      <c r="L5319" s="6"/>
      <c r="M5319" s="6"/>
      <c r="N5319" s="6"/>
      <c r="O5319" s="6"/>
    </row>
    <row r="5320" spans="9:15">
      <c r="I5320" s="6"/>
      <c r="J5320" s="6"/>
      <c r="K5320" s="6"/>
      <c r="L5320" s="6"/>
      <c r="M5320" s="6"/>
      <c r="N5320" s="6"/>
      <c r="O5320" s="6"/>
    </row>
    <row r="5321" spans="9:15">
      <c r="I5321" s="6"/>
      <c r="J5321" s="6"/>
      <c r="K5321" s="6"/>
      <c r="L5321" s="6"/>
      <c r="M5321" s="6"/>
      <c r="N5321" s="6"/>
      <c r="O5321" s="6"/>
    </row>
    <row r="5322" spans="9:15">
      <c r="I5322" s="6"/>
      <c r="J5322" s="6"/>
      <c r="K5322" s="6"/>
      <c r="L5322" s="6"/>
      <c r="M5322" s="6"/>
      <c r="N5322" s="6"/>
      <c r="O5322" s="6"/>
    </row>
    <row r="5323" spans="9:15">
      <c r="I5323" s="6"/>
      <c r="J5323" s="6"/>
      <c r="K5323" s="6"/>
      <c r="L5323" s="6"/>
      <c r="M5323" s="6"/>
      <c r="N5323" s="6"/>
      <c r="O5323" s="6"/>
    </row>
    <row r="5324" spans="9:15">
      <c r="I5324" s="6"/>
      <c r="J5324" s="6"/>
      <c r="K5324" s="6"/>
      <c r="L5324" s="6"/>
      <c r="M5324" s="6"/>
      <c r="N5324" s="6"/>
      <c r="O5324" s="6"/>
    </row>
    <row r="5325" spans="9:15">
      <c r="I5325" s="6"/>
      <c r="J5325" s="6"/>
      <c r="K5325" s="6"/>
      <c r="L5325" s="6"/>
      <c r="M5325" s="6"/>
      <c r="N5325" s="6"/>
      <c r="O5325" s="6"/>
    </row>
    <row r="5326" spans="9:15">
      <c r="I5326" s="6"/>
      <c r="J5326" s="6"/>
      <c r="K5326" s="6"/>
      <c r="L5326" s="6"/>
      <c r="M5326" s="6"/>
      <c r="N5326" s="6"/>
      <c r="O5326" s="6"/>
    </row>
    <row r="5327" spans="9:15">
      <c r="I5327" s="6"/>
      <c r="J5327" s="6"/>
      <c r="K5327" s="6"/>
      <c r="L5327" s="6"/>
      <c r="M5327" s="6"/>
      <c r="N5327" s="6"/>
      <c r="O5327" s="6"/>
    </row>
    <row r="5328" spans="9:15">
      <c r="I5328" s="6"/>
      <c r="J5328" s="6"/>
      <c r="K5328" s="6"/>
      <c r="L5328" s="6"/>
      <c r="M5328" s="6"/>
      <c r="N5328" s="6"/>
      <c r="O5328" s="6"/>
    </row>
    <row r="5329" spans="9:15">
      <c r="I5329" s="6"/>
      <c r="J5329" s="6"/>
      <c r="K5329" s="6"/>
      <c r="L5329" s="6"/>
      <c r="M5329" s="6"/>
      <c r="N5329" s="6"/>
      <c r="O5329" s="6"/>
    </row>
    <row r="5330" spans="9:15">
      <c r="I5330" s="6"/>
      <c r="J5330" s="6"/>
      <c r="K5330" s="6"/>
      <c r="L5330" s="6"/>
      <c r="M5330" s="6"/>
      <c r="N5330" s="6"/>
      <c r="O5330" s="6"/>
    </row>
    <row r="5331" spans="9:15">
      <c r="I5331" s="6"/>
      <c r="J5331" s="6"/>
      <c r="K5331" s="6"/>
      <c r="L5331" s="6"/>
      <c r="M5331" s="6"/>
      <c r="N5331" s="6"/>
      <c r="O5331" s="6"/>
    </row>
    <row r="5332" spans="9:15">
      <c r="I5332" s="6"/>
      <c r="J5332" s="6"/>
      <c r="K5332" s="6"/>
      <c r="L5332" s="6"/>
      <c r="M5332" s="6"/>
      <c r="N5332" s="6"/>
      <c r="O5332" s="6"/>
    </row>
    <row r="5333" spans="9:15">
      <c r="I5333" s="6"/>
      <c r="J5333" s="6"/>
      <c r="K5333" s="6"/>
      <c r="L5333" s="6"/>
      <c r="M5333" s="6"/>
      <c r="N5333" s="6"/>
      <c r="O5333" s="6"/>
    </row>
    <row r="5334" spans="9:15">
      <c r="I5334" s="6"/>
      <c r="J5334" s="6"/>
      <c r="K5334" s="6"/>
      <c r="L5334" s="6"/>
      <c r="M5334" s="6"/>
      <c r="N5334" s="6"/>
      <c r="O5334" s="6"/>
    </row>
    <row r="5335" spans="9:15">
      <c r="I5335" s="6"/>
      <c r="J5335" s="6"/>
      <c r="K5335" s="6"/>
      <c r="L5335" s="6"/>
      <c r="M5335" s="6"/>
      <c r="N5335" s="6"/>
      <c r="O5335" s="6"/>
    </row>
    <row r="5336" spans="9:15">
      <c r="I5336" s="6"/>
      <c r="J5336" s="6"/>
      <c r="K5336" s="6"/>
      <c r="L5336" s="6"/>
      <c r="M5336" s="6"/>
      <c r="N5336" s="6"/>
      <c r="O5336" s="6"/>
    </row>
    <row r="5337" spans="9:15">
      <c r="I5337" s="6"/>
      <c r="J5337" s="6"/>
      <c r="K5337" s="6"/>
      <c r="L5337" s="6"/>
      <c r="M5337" s="6"/>
      <c r="N5337" s="6"/>
      <c r="O5337" s="6"/>
    </row>
    <row r="5338" spans="9:15">
      <c r="I5338" s="6"/>
      <c r="J5338" s="6"/>
      <c r="K5338" s="6"/>
      <c r="L5338" s="6"/>
      <c r="M5338" s="6"/>
      <c r="N5338" s="6"/>
      <c r="O5338" s="6"/>
    </row>
    <row r="5339" spans="9:15">
      <c r="I5339" s="6"/>
      <c r="J5339" s="6"/>
      <c r="K5339" s="6"/>
      <c r="L5339" s="6"/>
      <c r="M5339" s="6"/>
      <c r="N5339" s="6"/>
      <c r="O5339" s="6"/>
    </row>
    <row r="5340" spans="9:15">
      <c r="I5340" s="6"/>
      <c r="J5340" s="6"/>
      <c r="K5340" s="6"/>
      <c r="L5340" s="6"/>
      <c r="M5340" s="6"/>
      <c r="N5340" s="6"/>
      <c r="O5340" s="6"/>
    </row>
    <row r="5341" spans="9:15">
      <c r="I5341" s="6"/>
      <c r="J5341" s="6"/>
      <c r="K5341" s="6"/>
      <c r="L5341" s="6"/>
      <c r="M5341" s="6"/>
      <c r="N5341" s="6"/>
      <c r="O5341" s="6"/>
    </row>
    <row r="5342" spans="9:15">
      <c r="I5342" s="6"/>
      <c r="J5342" s="6"/>
      <c r="K5342" s="6"/>
      <c r="L5342" s="6"/>
      <c r="M5342" s="6"/>
      <c r="N5342" s="6"/>
      <c r="O5342" s="6"/>
    </row>
    <row r="5343" spans="9:15">
      <c r="I5343" s="6"/>
      <c r="J5343" s="6"/>
      <c r="K5343" s="6"/>
      <c r="L5343" s="6"/>
      <c r="M5343" s="6"/>
      <c r="N5343" s="6"/>
      <c r="O5343" s="6"/>
    </row>
    <row r="5344" spans="9:15">
      <c r="I5344" s="6"/>
      <c r="J5344" s="6"/>
      <c r="K5344" s="6"/>
      <c r="L5344" s="6"/>
      <c r="M5344" s="6"/>
      <c r="N5344" s="6"/>
      <c r="O5344" s="6"/>
    </row>
    <row r="5345" spans="9:15">
      <c r="I5345" s="6"/>
      <c r="J5345" s="6"/>
      <c r="K5345" s="6"/>
      <c r="L5345" s="6"/>
      <c r="M5345" s="6"/>
      <c r="N5345" s="6"/>
      <c r="O5345" s="6"/>
    </row>
    <row r="5346" spans="9:15">
      <c r="I5346" s="6"/>
      <c r="J5346" s="6"/>
      <c r="K5346" s="6"/>
      <c r="L5346" s="6"/>
      <c r="M5346" s="6"/>
      <c r="N5346" s="6"/>
      <c r="O5346" s="6"/>
    </row>
    <row r="5347" spans="9:15">
      <c r="I5347" s="6"/>
      <c r="J5347" s="6"/>
      <c r="K5347" s="6"/>
      <c r="L5347" s="6"/>
      <c r="M5347" s="6"/>
      <c r="N5347" s="6"/>
      <c r="O5347" s="6"/>
    </row>
    <row r="5348" spans="9:15">
      <c r="I5348" s="6"/>
      <c r="J5348" s="6"/>
      <c r="K5348" s="6"/>
      <c r="L5348" s="6"/>
      <c r="M5348" s="6"/>
      <c r="N5348" s="6"/>
      <c r="O5348" s="6"/>
    </row>
    <row r="5349" spans="9:15">
      <c r="I5349" s="6"/>
      <c r="J5349" s="6"/>
      <c r="K5349" s="6"/>
      <c r="L5349" s="6"/>
      <c r="M5349" s="6"/>
      <c r="N5349" s="6"/>
      <c r="O5349" s="6"/>
    </row>
    <row r="5350" spans="9:15">
      <c r="I5350" s="6"/>
      <c r="J5350" s="6"/>
      <c r="K5350" s="6"/>
      <c r="L5350" s="6"/>
      <c r="M5350" s="6"/>
      <c r="N5350" s="6"/>
      <c r="O5350" s="6"/>
    </row>
    <row r="5351" spans="9:15">
      <c r="I5351" s="6"/>
      <c r="J5351" s="6"/>
      <c r="K5351" s="6"/>
      <c r="L5351" s="6"/>
      <c r="M5351" s="6"/>
      <c r="N5351" s="6"/>
      <c r="O5351" s="6"/>
    </row>
    <row r="5352" spans="9:15">
      <c r="I5352" s="6"/>
      <c r="J5352" s="6"/>
      <c r="K5352" s="6"/>
      <c r="L5352" s="6"/>
      <c r="M5352" s="6"/>
      <c r="N5352" s="6"/>
      <c r="O5352" s="6"/>
    </row>
    <row r="5353" spans="9:15">
      <c r="I5353" s="6"/>
      <c r="J5353" s="6"/>
      <c r="K5353" s="6"/>
      <c r="L5353" s="6"/>
      <c r="M5353" s="6"/>
      <c r="N5353" s="6"/>
      <c r="O5353" s="6"/>
    </row>
    <row r="5354" spans="9:15">
      <c r="I5354" s="6"/>
      <c r="J5354" s="6"/>
      <c r="K5354" s="6"/>
      <c r="L5354" s="6"/>
      <c r="M5354" s="6"/>
      <c r="N5354" s="6"/>
      <c r="O5354" s="6"/>
    </row>
    <row r="5355" spans="9:15">
      <c r="I5355" s="6"/>
      <c r="J5355" s="6"/>
      <c r="K5355" s="6"/>
      <c r="L5355" s="6"/>
      <c r="M5355" s="6"/>
      <c r="N5355" s="6"/>
      <c r="O5355" s="6"/>
    </row>
    <row r="5356" spans="9:15">
      <c r="I5356" s="6"/>
      <c r="J5356" s="6"/>
      <c r="K5356" s="6"/>
      <c r="L5356" s="6"/>
      <c r="M5356" s="6"/>
      <c r="N5356" s="6"/>
      <c r="O5356" s="6"/>
    </row>
    <row r="5357" spans="9:15">
      <c r="I5357" s="6"/>
      <c r="J5357" s="6"/>
      <c r="K5357" s="6"/>
      <c r="L5357" s="6"/>
      <c r="M5357" s="6"/>
      <c r="N5357" s="6"/>
      <c r="O5357" s="6"/>
    </row>
    <row r="5358" spans="9:15">
      <c r="I5358" s="6"/>
      <c r="J5358" s="6"/>
      <c r="K5358" s="6"/>
      <c r="L5358" s="6"/>
      <c r="M5358" s="6"/>
      <c r="N5358" s="6"/>
      <c r="O5358" s="6"/>
    </row>
    <row r="5359" spans="9:15">
      <c r="I5359" s="6"/>
      <c r="J5359" s="6"/>
      <c r="K5359" s="6"/>
      <c r="L5359" s="6"/>
      <c r="M5359" s="6"/>
      <c r="N5359" s="6"/>
      <c r="O5359" s="6"/>
    </row>
    <row r="5360" spans="9:15">
      <c r="I5360" s="6"/>
      <c r="J5360" s="6"/>
      <c r="K5360" s="6"/>
      <c r="L5360" s="6"/>
      <c r="M5360" s="6"/>
      <c r="N5360" s="6"/>
      <c r="O5360" s="6"/>
    </row>
    <row r="5361" spans="9:15">
      <c r="I5361" s="6"/>
      <c r="J5361" s="6"/>
      <c r="K5361" s="6"/>
      <c r="L5361" s="6"/>
      <c r="M5361" s="6"/>
      <c r="N5361" s="6"/>
      <c r="O5361" s="6"/>
    </row>
    <row r="5362" spans="9:15">
      <c r="I5362" s="6"/>
      <c r="J5362" s="6"/>
      <c r="K5362" s="6"/>
      <c r="L5362" s="6"/>
      <c r="M5362" s="6"/>
      <c r="N5362" s="6"/>
      <c r="O5362" s="6"/>
    </row>
    <row r="5363" spans="9:15">
      <c r="I5363" s="6"/>
      <c r="J5363" s="6"/>
      <c r="K5363" s="6"/>
      <c r="L5363" s="6"/>
      <c r="M5363" s="6"/>
      <c r="N5363" s="6"/>
      <c r="O5363" s="6"/>
    </row>
    <row r="5364" spans="9:15">
      <c r="I5364" s="6"/>
      <c r="J5364" s="6"/>
      <c r="K5364" s="6"/>
      <c r="L5364" s="6"/>
      <c r="M5364" s="6"/>
      <c r="N5364" s="6"/>
      <c r="O5364" s="6"/>
    </row>
    <row r="5365" spans="9:15">
      <c r="I5365" s="6"/>
      <c r="J5365" s="6"/>
      <c r="K5365" s="6"/>
      <c r="L5365" s="6"/>
      <c r="M5365" s="6"/>
      <c r="N5365" s="6"/>
      <c r="O5365" s="6"/>
    </row>
    <row r="5366" spans="9:15">
      <c r="I5366" s="6"/>
      <c r="J5366" s="6"/>
      <c r="K5366" s="6"/>
      <c r="L5366" s="6"/>
      <c r="M5366" s="6"/>
      <c r="N5366" s="6"/>
      <c r="O5366" s="6"/>
    </row>
    <row r="5367" spans="9:15">
      <c r="I5367" s="6"/>
      <c r="J5367" s="6"/>
      <c r="K5367" s="6"/>
      <c r="L5367" s="6"/>
      <c r="M5367" s="6"/>
      <c r="N5367" s="6"/>
      <c r="O5367" s="6"/>
    </row>
    <row r="5368" spans="9:15">
      <c r="I5368" s="6"/>
      <c r="J5368" s="6"/>
      <c r="K5368" s="6"/>
      <c r="L5368" s="6"/>
      <c r="M5368" s="6"/>
      <c r="N5368" s="6"/>
      <c r="O5368" s="6"/>
    </row>
    <row r="5369" spans="9:15">
      <c r="I5369" s="6"/>
      <c r="J5369" s="6"/>
      <c r="K5369" s="6"/>
      <c r="L5369" s="6"/>
      <c r="M5369" s="6"/>
      <c r="N5369" s="6"/>
      <c r="O5369" s="6"/>
    </row>
    <row r="5370" spans="9:15">
      <c r="I5370" s="6"/>
      <c r="J5370" s="6"/>
      <c r="K5370" s="6"/>
      <c r="L5370" s="6"/>
      <c r="M5370" s="6"/>
      <c r="N5370" s="6"/>
      <c r="O5370" s="6"/>
    </row>
    <row r="5371" spans="9:15">
      <c r="I5371" s="6"/>
      <c r="J5371" s="6"/>
      <c r="K5371" s="6"/>
      <c r="L5371" s="6"/>
      <c r="M5371" s="6"/>
      <c r="N5371" s="6"/>
      <c r="O5371" s="6"/>
    </row>
    <row r="5372" spans="9:15">
      <c r="I5372" s="6"/>
      <c r="J5372" s="6"/>
      <c r="K5372" s="6"/>
      <c r="L5372" s="6"/>
      <c r="M5372" s="6"/>
      <c r="N5372" s="6"/>
      <c r="O5372" s="6"/>
    </row>
    <row r="5373" spans="9:15">
      <c r="I5373" s="6"/>
      <c r="J5373" s="6"/>
      <c r="K5373" s="6"/>
      <c r="L5373" s="6"/>
      <c r="M5373" s="6"/>
      <c r="N5373" s="6"/>
      <c r="O5373" s="6"/>
    </row>
    <row r="5374" spans="9:15">
      <c r="I5374" s="6"/>
      <c r="J5374" s="6"/>
      <c r="K5374" s="6"/>
      <c r="L5374" s="6"/>
      <c r="M5374" s="6"/>
      <c r="N5374" s="6"/>
      <c r="O5374" s="6"/>
    </row>
    <row r="5375" spans="9:15">
      <c r="I5375" s="6"/>
      <c r="J5375" s="6"/>
      <c r="K5375" s="6"/>
      <c r="L5375" s="6"/>
      <c r="M5375" s="6"/>
      <c r="N5375" s="6"/>
      <c r="O5375" s="6"/>
    </row>
    <row r="5376" spans="9:15">
      <c r="I5376" s="6"/>
      <c r="J5376" s="6"/>
      <c r="K5376" s="6"/>
      <c r="L5376" s="6"/>
      <c r="M5376" s="6"/>
      <c r="N5376" s="6"/>
      <c r="O5376" s="6"/>
    </row>
    <row r="5377" spans="9:15">
      <c r="I5377" s="6"/>
      <c r="J5377" s="6"/>
      <c r="K5377" s="6"/>
      <c r="L5377" s="6"/>
      <c r="M5377" s="6"/>
      <c r="N5377" s="6"/>
      <c r="O5377" s="6"/>
    </row>
    <row r="5378" spans="9:15">
      <c r="I5378" s="6"/>
      <c r="J5378" s="6"/>
      <c r="K5378" s="6"/>
      <c r="L5378" s="6"/>
      <c r="M5378" s="6"/>
      <c r="N5378" s="6"/>
      <c r="O5378" s="6"/>
    </row>
    <row r="5379" spans="9:15">
      <c r="I5379" s="6"/>
      <c r="J5379" s="6"/>
      <c r="K5379" s="6"/>
      <c r="L5379" s="6"/>
      <c r="M5379" s="6"/>
      <c r="N5379" s="6"/>
      <c r="O5379" s="6"/>
    </row>
    <row r="5380" spans="9:15">
      <c r="I5380" s="6"/>
      <c r="J5380" s="6"/>
      <c r="K5380" s="6"/>
      <c r="L5380" s="6"/>
      <c r="M5380" s="6"/>
      <c r="N5380" s="6"/>
      <c r="O5380" s="6"/>
    </row>
    <row r="5381" spans="9:15">
      <c r="I5381" s="6"/>
      <c r="J5381" s="6"/>
      <c r="K5381" s="6"/>
      <c r="L5381" s="6"/>
      <c r="M5381" s="6"/>
      <c r="N5381" s="6"/>
      <c r="O5381" s="6"/>
    </row>
    <row r="5382" spans="9:15">
      <c r="I5382" s="6"/>
      <c r="J5382" s="6"/>
      <c r="K5382" s="6"/>
      <c r="L5382" s="6"/>
      <c r="M5382" s="6"/>
      <c r="N5382" s="6"/>
      <c r="O5382" s="6"/>
    </row>
    <row r="5383" spans="9:15">
      <c r="I5383" s="6"/>
      <c r="J5383" s="6"/>
      <c r="K5383" s="6"/>
      <c r="L5383" s="6"/>
      <c r="M5383" s="6"/>
      <c r="N5383" s="6"/>
      <c r="O5383" s="6"/>
    </row>
    <row r="5384" spans="9:15">
      <c r="I5384" s="6"/>
      <c r="J5384" s="6"/>
      <c r="K5384" s="6"/>
      <c r="L5384" s="6"/>
      <c r="M5384" s="6"/>
      <c r="N5384" s="6"/>
      <c r="O5384" s="6"/>
    </row>
    <row r="5385" spans="9:15">
      <c r="I5385" s="6"/>
      <c r="J5385" s="6"/>
      <c r="K5385" s="6"/>
      <c r="L5385" s="6"/>
      <c r="M5385" s="6"/>
      <c r="N5385" s="6"/>
      <c r="O5385" s="6"/>
    </row>
    <row r="5386" spans="9:15">
      <c r="I5386" s="6"/>
      <c r="J5386" s="6"/>
      <c r="K5386" s="6"/>
      <c r="L5386" s="6"/>
      <c r="M5386" s="6"/>
      <c r="N5386" s="6"/>
      <c r="O5386" s="6"/>
    </row>
    <row r="5387" spans="9:15">
      <c r="I5387" s="6"/>
      <c r="J5387" s="6"/>
      <c r="K5387" s="6"/>
      <c r="L5387" s="6"/>
      <c r="M5387" s="6"/>
      <c r="N5387" s="6"/>
      <c r="O5387" s="6"/>
    </row>
    <row r="5388" spans="9:15">
      <c r="I5388" s="6"/>
      <c r="J5388" s="6"/>
      <c r="K5388" s="6"/>
      <c r="L5388" s="6"/>
      <c r="M5388" s="6"/>
      <c r="N5388" s="6"/>
      <c r="O5388" s="6"/>
    </row>
    <row r="5389" spans="9:15">
      <c r="I5389" s="6"/>
      <c r="J5389" s="6"/>
      <c r="K5389" s="6"/>
      <c r="L5389" s="6"/>
      <c r="M5389" s="6"/>
      <c r="N5389" s="6"/>
      <c r="O5389" s="6"/>
    </row>
    <row r="5390" spans="9:15">
      <c r="I5390" s="6"/>
      <c r="J5390" s="6"/>
      <c r="K5390" s="6"/>
      <c r="L5390" s="6"/>
      <c r="M5390" s="6"/>
      <c r="N5390" s="6"/>
      <c r="O5390" s="6"/>
    </row>
    <row r="5391" spans="9:15">
      <c r="I5391" s="6"/>
      <c r="J5391" s="6"/>
      <c r="K5391" s="6"/>
      <c r="L5391" s="6"/>
      <c r="M5391" s="6"/>
      <c r="N5391" s="6"/>
      <c r="O5391" s="6"/>
    </row>
    <row r="5392" spans="9:15">
      <c r="I5392" s="6"/>
      <c r="J5392" s="6"/>
      <c r="K5392" s="6"/>
      <c r="L5392" s="6"/>
      <c r="M5392" s="6"/>
      <c r="N5392" s="6"/>
      <c r="O5392" s="6"/>
    </row>
    <row r="5393" spans="9:15">
      <c r="I5393" s="6"/>
      <c r="J5393" s="6"/>
      <c r="K5393" s="6"/>
      <c r="L5393" s="6"/>
      <c r="M5393" s="6"/>
      <c r="N5393" s="6"/>
      <c r="O5393" s="6"/>
    </row>
    <row r="5394" spans="9:15">
      <c r="I5394" s="6"/>
      <c r="J5394" s="6"/>
      <c r="K5394" s="6"/>
      <c r="L5394" s="6"/>
      <c r="M5394" s="6"/>
      <c r="N5394" s="6"/>
      <c r="O5394" s="6"/>
    </row>
    <row r="5395" spans="9:15">
      <c r="I5395" s="6"/>
      <c r="J5395" s="6"/>
      <c r="K5395" s="6"/>
      <c r="L5395" s="6"/>
      <c r="M5395" s="6"/>
      <c r="N5395" s="6"/>
      <c r="O5395" s="6"/>
    </row>
    <row r="5396" spans="9:15">
      <c r="I5396" s="6"/>
      <c r="J5396" s="6"/>
      <c r="K5396" s="6"/>
      <c r="L5396" s="6"/>
      <c r="M5396" s="6"/>
      <c r="N5396" s="6"/>
      <c r="O5396" s="6"/>
    </row>
    <row r="5397" spans="9:15">
      <c r="I5397" s="6"/>
      <c r="J5397" s="6"/>
      <c r="K5397" s="6"/>
      <c r="L5397" s="6"/>
      <c r="M5397" s="6"/>
      <c r="N5397" s="6"/>
      <c r="O5397" s="6"/>
    </row>
    <row r="5398" spans="9:15">
      <c r="I5398" s="6"/>
      <c r="J5398" s="6"/>
      <c r="K5398" s="6"/>
      <c r="L5398" s="6"/>
      <c r="M5398" s="6"/>
      <c r="N5398" s="6"/>
      <c r="O5398" s="6"/>
    </row>
    <row r="5399" spans="9:15">
      <c r="I5399" s="6"/>
      <c r="J5399" s="6"/>
      <c r="K5399" s="6"/>
      <c r="L5399" s="6"/>
      <c r="M5399" s="6"/>
      <c r="N5399" s="6"/>
      <c r="O5399" s="6"/>
    </row>
    <row r="5400" spans="9:15">
      <c r="I5400" s="6"/>
      <c r="J5400" s="6"/>
      <c r="K5400" s="6"/>
      <c r="L5400" s="6"/>
      <c r="M5400" s="6"/>
      <c r="N5400" s="6"/>
      <c r="O5400" s="6"/>
    </row>
    <row r="5401" spans="9:15">
      <c r="I5401" s="6"/>
      <c r="J5401" s="6"/>
      <c r="K5401" s="6"/>
      <c r="L5401" s="6"/>
      <c r="M5401" s="6"/>
      <c r="N5401" s="6"/>
      <c r="O5401" s="6"/>
    </row>
    <row r="5402" spans="9:15">
      <c r="I5402" s="6"/>
      <c r="J5402" s="6"/>
      <c r="K5402" s="6"/>
      <c r="L5402" s="6"/>
      <c r="M5402" s="6"/>
      <c r="N5402" s="6"/>
      <c r="O5402" s="6"/>
    </row>
    <row r="5403" spans="9:15">
      <c r="I5403" s="6"/>
      <c r="J5403" s="6"/>
      <c r="K5403" s="6"/>
      <c r="L5403" s="6"/>
      <c r="M5403" s="6"/>
      <c r="N5403" s="6"/>
      <c r="O5403" s="6"/>
    </row>
    <row r="5404" spans="9:15">
      <c r="I5404" s="6"/>
      <c r="J5404" s="6"/>
      <c r="K5404" s="6"/>
      <c r="L5404" s="6"/>
      <c r="M5404" s="6"/>
      <c r="N5404" s="6"/>
      <c r="O5404" s="6"/>
    </row>
    <row r="5405" spans="9:15">
      <c r="I5405" s="6"/>
      <c r="J5405" s="6"/>
      <c r="K5405" s="6"/>
      <c r="L5405" s="6"/>
      <c r="M5405" s="6"/>
      <c r="N5405" s="6"/>
      <c r="O5405" s="6"/>
    </row>
    <row r="5406" spans="9:15">
      <c r="I5406" s="6"/>
      <c r="J5406" s="6"/>
      <c r="K5406" s="6"/>
      <c r="L5406" s="6"/>
      <c r="M5406" s="6"/>
      <c r="N5406" s="6"/>
      <c r="O5406" s="6"/>
    </row>
    <row r="5407" spans="9:15">
      <c r="I5407" s="6"/>
      <c r="J5407" s="6"/>
      <c r="K5407" s="6"/>
      <c r="L5407" s="6"/>
      <c r="M5407" s="6"/>
      <c r="N5407" s="6"/>
      <c r="O5407" s="6"/>
    </row>
    <row r="5408" spans="9:15">
      <c r="I5408" s="6"/>
      <c r="J5408" s="6"/>
      <c r="K5408" s="6"/>
      <c r="L5408" s="6"/>
      <c r="M5408" s="6"/>
      <c r="N5408" s="6"/>
      <c r="O5408" s="6"/>
    </row>
    <row r="5409" spans="9:15">
      <c r="I5409" s="6"/>
      <c r="J5409" s="6"/>
      <c r="K5409" s="6"/>
      <c r="L5409" s="6"/>
      <c r="M5409" s="6"/>
      <c r="N5409" s="6"/>
      <c r="O5409" s="6"/>
    </row>
    <row r="5410" spans="9:15">
      <c r="I5410" s="6"/>
      <c r="J5410" s="6"/>
      <c r="K5410" s="6"/>
      <c r="L5410" s="6"/>
      <c r="M5410" s="6"/>
      <c r="N5410" s="6"/>
      <c r="O5410" s="6"/>
    </row>
    <row r="5411" spans="9:15">
      <c r="I5411" s="6"/>
      <c r="J5411" s="6"/>
      <c r="K5411" s="6"/>
      <c r="L5411" s="6"/>
      <c r="M5411" s="6"/>
      <c r="N5411" s="6"/>
      <c r="O5411" s="6"/>
    </row>
    <row r="5412" spans="9:15">
      <c r="I5412" s="6"/>
      <c r="J5412" s="6"/>
      <c r="K5412" s="6"/>
      <c r="L5412" s="6"/>
      <c r="M5412" s="6"/>
      <c r="N5412" s="6"/>
      <c r="O5412" s="6"/>
    </row>
    <row r="5413" spans="9:15">
      <c r="I5413" s="6"/>
      <c r="J5413" s="6"/>
      <c r="K5413" s="6"/>
      <c r="L5413" s="6"/>
      <c r="M5413" s="6"/>
      <c r="N5413" s="6"/>
      <c r="O5413" s="6"/>
    </row>
    <row r="5414" spans="9:15">
      <c r="I5414" s="6"/>
      <c r="J5414" s="6"/>
      <c r="K5414" s="6"/>
      <c r="L5414" s="6"/>
      <c r="M5414" s="6"/>
      <c r="N5414" s="6"/>
      <c r="O5414" s="6"/>
    </row>
    <row r="5415" spans="9:15">
      <c r="I5415" s="6"/>
      <c r="J5415" s="6"/>
      <c r="K5415" s="6"/>
      <c r="L5415" s="6"/>
      <c r="M5415" s="6"/>
      <c r="N5415" s="6"/>
      <c r="O5415" s="6"/>
    </row>
    <row r="5416" spans="9:15">
      <c r="I5416" s="6"/>
      <c r="J5416" s="6"/>
      <c r="K5416" s="6"/>
      <c r="L5416" s="6"/>
      <c r="M5416" s="6"/>
      <c r="N5416" s="6"/>
      <c r="O5416" s="6"/>
    </row>
    <row r="5417" spans="9:15">
      <c r="I5417" s="6"/>
      <c r="J5417" s="6"/>
      <c r="K5417" s="6"/>
      <c r="L5417" s="6"/>
      <c r="M5417" s="6"/>
      <c r="N5417" s="6"/>
      <c r="O5417" s="6"/>
    </row>
    <row r="5418" spans="9:15">
      <c r="I5418" s="6"/>
      <c r="J5418" s="6"/>
      <c r="K5418" s="6"/>
      <c r="L5418" s="6"/>
      <c r="M5418" s="6"/>
      <c r="N5418" s="6"/>
      <c r="O5418" s="6"/>
    </row>
    <row r="5419" spans="9:15">
      <c r="I5419" s="6"/>
      <c r="J5419" s="6"/>
      <c r="K5419" s="6"/>
      <c r="L5419" s="6"/>
      <c r="M5419" s="6"/>
      <c r="N5419" s="6"/>
      <c r="O5419" s="6"/>
    </row>
    <row r="5420" spans="9:15">
      <c r="I5420" s="6"/>
      <c r="J5420" s="6"/>
      <c r="K5420" s="6"/>
      <c r="L5420" s="6"/>
      <c r="M5420" s="6"/>
      <c r="N5420" s="6"/>
      <c r="O5420" s="6"/>
    </row>
    <row r="5421" spans="9:15">
      <c r="I5421" s="6"/>
      <c r="J5421" s="6"/>
      <c r="K5421" s="6"/>
      <c r="L5421" s="6"/>
      <c r="M5421" s="6"/>
      <c r="N5421" s="6"/>
      <c r="O5421" s="6"/>
    </row>
    <row r="5422" spans="9:15">
      <c r="I5422" s="6"/>
      <c r="J5422" s="6"/>
      <c r="K5422" s="6"/>
      <c r="L5422" s="6"/>
      <c r="M5422" s="6"/>
      <c r="N5422" s="6"/>
      <c r="O5422" s="6"/>
    </row>
    <row r="5423" spans="9:15">
      <c r="I5423" s="6"/>
      <c r="J5423" s="6"/>
      <c r="K5423" s="6"/>
      <c r="L5423" s="6"/>
      <c r="M5423" s="6"/>
      <c r="N5423" s="6"/>
      <c r="O5423" s="6"/>
    </row>
    <row r="5424" spans="9:15">
      <c r="I5424" s="6"/>
      <c r="J5424" s="6"/>
      <c r="K5424" s="6"/>
      <c r="L5424" s="6"/>
      <c r="M5424" s="6"/>
      <c r="N5424" s="6"/>
      <c r="O5424" s="6"/>
    </row>
    <row r="5425" spans="9:15">
      <c r="I5425" s="6"/>
      <c r="J5425" s="6"/>
      <c r="K5425" s="6"/>
      <c r="L5425" s="6"/>
      <c r="M5425" s="6"/>
      <c r="N5425" s="6"/>
      <c r="O5425" s="6"/>
    </row>
    <row r="5426" spans="9:15">
      <c r="I5426" s="6"/>
      <c r="J5426" s="6"/>
      <c r="K5426" s="6"/>
      <c r="L5426" s="6"/>
      <c r="M5426" s="6"/>
      <c r="N5426" s="6"/>
      <c r="O5426" s="6"/>
    </row>
    <row r="5427" spans="9:15">
      <c r="I5427" s="6"/>
      <c r="J5427" s="6"/>
      <c r="K5427" s="6"/>
      <c r="L5427" s="6"/>
      <c r="M5427" s="6"/>
      <c r="N5427" s="6"/>
      <c r="O5427" s="6"/>
    </row>
    <row r="5428" spans="9:15">
      <c r="I5428" s="6"/>
      <c r="J5428" s="6"/>
      <c r="K5428" s="6"/>
      <c r="L5428" s="6"/>
      <c r="M5428" s="6"/>
      <c r="N5428" s="6"/>
      <c r="O5428" s="6"/>
    </row>
    <row r="5429" spans="9:15">
      <c r="I5429" s="6"/>
      <c r="J5429" s="6"/>
      <c r="K5429" s="6"/>
      <c r="L5429" s="6"/>
      <c r="M5429" s="6"/>
      <c r="N5429" s="6"/>
      <c r="O5429" s="6"/>
    </row>
    <row r="5430" spans="9:15">
      <c r="I5430" s="6"/>
      <c r="J5430" s="6"/>
      <c r="K5430" s="6"/>
      <c r="L5430" s="6"/>
      <c r="M5430" s="6"/>
      <c r="N5430" s="6"/>
      <c r="O5430" s="6"/>
    </row>
    <row r="5431" spans="9:15">
      <c r="I5431" s="6"/>
      <c r="J5431" s="6"/>
      <c r="K5431" s="6"/>
      <c r="L5431" s="6"/>
      <c r="M5431" s="6"/>
      <c r="N5431" s="6"/>
      <c r="O5431" s="6"/>
    </row>
    <row r="5432" spans="9:15">
      <c r="I5432" s="6"/>
      <c r="J5432" s="6"/>
      <c r="K5432" s="6"/>
      <c r="L5432" s="6"/>
      <c r="M5432" s="6"/>
      <c r="N5432" s="6"/>
      <c r="O5432" s="6"/>
    </row>
    <row r="5433" spans="9:15">
      <c r="I5433" s="6"/>
      <c r="J5433" s="6"/>
      <c r="K5433" s="6"/>
      <c r="L5433" s="6"/>
      <c r="M5433" s="6"/>
      <c r="N5433" s="6"/>
      <c r="O5433" s="6"/>
    </row>
    <row r="5434" spans="9:15">
      <c r="I5434" s="6"/>
      <c r="J5434" s="6"/>
      <c r="K5434" s="6"/>
      <c r="L5434" s="6"/>
      <c r="M5434" s="6"/>
      <c r="N5434" s="6"/>
      <c r="O5434" s="6"/>
    </row>
    <row r="5435" spans="9:15">
      <c r="I5435" s="6"/>
      <c r="J5435" s="6"/>
      <c r="K5435" s="6"/>
      <c r="L5435" s="6"/>
      <c r="M5435" s="6"/>
      <c r="N5435" s="6"/>
      <c r="O5435" s="6"/>
    </row>
    <row r="5436" spans="9:15">
      <c r="I5436" s="6"/>
      <c r="J5436" s="6"/>
      <c r="K5436" s="6"/>
      <c r="L5436" s="6"/>
      <c r="M5436" s="6"/>
      <c r="N5436" s="6"/>
      <c r="O5436" s="6"/>
    </row>
    <row r="5437" spans="9:15">
      <c r="I5437" s="6"/>
      <c r="J5437" s="6"/>
      <c r="K5437" s="6"/>
      <c r="L5437" s="6"/>
      <c r="M5437" s="6"/>
      <c r="N5437" s="6"/>
      <c r="O5437" s="6"/>
    </row>
    <row r="5438" spans="9:15">
      <c r="I5438" s="6"/>
      <c r="J5438" s="6"/>
      <c r="K5438" s="6"/>
      <c r="L5438" s="6"/>
      <c r="M5438" s="6"/>
      <c r="N5438" s="6"/>
      <c r="O5438" s="6"/>
    </row>
    <row r="5439" spans="9:15">
      <c r="I5439" s="6"/>
      <c r="J5439" s="6"/>
      <c r="K5439" s="6"/>
      <c r="L5439" s="6"/>
      <c r="M5439" s="6"/>
      <c r="N5439" s="6"/>
      <c r="O5439" s="6"/>
    </row>
    <row r="5440" spans="9:15">
      <c r="I5440" s="6"/>
      <c r="J5440" s="6"/>
      <c r="K5440" s="6"/>
      <c r="L5440" s="6"/>
      <c r="M5440" s="6"/>
      <c r="N5440" s="6"/>
      <c r="O5440" s="6"/>
    </row>
    <row r="5441" spans="9:15">
      <c r="I5441" s="6"/>
      <c r="J5441" s="6"/>
      <c r="K5441" s="6"/>
      <c r="L5441" s="6"/>
      <c r="M5441" s="6"/>
      <c r="N5441" s="6"/>
      <c r="O5441" s="6"/>
    </row>
    <row r="5442" spans="9:15">
      <c r="I5442" s="6"/>
      <c r="J5442" s="6"/>
      <c r="K5442" s="6"/>
      <c r="L5442" s="6"/>
      <c r="M5442" s="6"/>
      <c r="N5442" s="6"/>
      <c r="O5442" s="6"/>
    </row>
    <row r="5443" spans="9:15">
      <c r="I5443" s="6"/>
      <c r="J5443" s="6"/>
      <c r="K5443" s="6"/>
      <c r="L5443" s="6"/>
      <c r="M5443" s="6"/>
      <c r="N5443" s="6"/>
      <c r="O5443" s="6"/>
    </row>
    <row r="5444" spans="9:15">
      <c r="I5444" s="6"/>
      <c r="J5444" s="6"/>
      <c r="K5444" s="6"/>
      <c r="L5444" s="6"/>
      <c r="M5444" s="6"/>
      <c r="N5444" s="6"/>
      <c r="O5444" s="6"/>
    </row>
    <row r="5445" spans="9:15">
      <c r="I5445" s="6"/>
      <c r="J5445" s="6"/>
      <c r="K5445" s="6"/>
      <c r="L5445" s="6"/>
      <c r="M5445" s="6"/>
      <c r="N5445" s="6"/>
      <c r="O5445" s="6"/>
    </row>
    <row r="5446" spans="9:15">
      <c r="I5446" s="6"/>
      <c r="J5446" s="6"/>
      <c r="K5446" s="6"/>
      <c r="L5446" s="6"/>
      <c r="M5446" s="6"/>
      <c r="N5446" s="6"/>
      <c r="O5446" s="6"/>
    </row>
    <row r="5447" spans="9:15">
      <c r="I5447" s="6"/>
      <c r="J5447" s="6"/>
      <c r="K5447" s="6"/>
      <c r="L5447" s="6"/>
      <c r="M5447" s="6"/>
      <c r="N5447" s="6"/>
      <c r="O5447" s="6"/>
    </row>
    <row r="5448" spans="9:15">
      <c r="I5448" s="6"/>
      <c r="J5448" s="6"/>
      <c r="K5448" s="6"/>
      <c r="L5448" s="6"/>
      <c r="M5448" s="6"/>
      <c r="N5448" s="6"/>
      <c r="O5448" s="6"/>
    </row>
    <row r="5449" spans="9:15">
      <c r="I5449" s="6"/>
      <c r="J5449" s="6"/>
      <c r="K5449" s="6"/>
      <c r="L5449" s="6"/>
      <c r="M5449" s="6"/>
      <c r="N5449" s="6"/>
      <c r="O5449" s="6"/>
    </row>
    <row r="5450" spans="9:15">
      <c r="I5450" s="6"/>
      <c r="J5450" s="6"/>
      <c r="K5450" s="6"/>
      <c r="L5450" s="6"/>
      <c r="M5450" s="6"/>
      <c r="N5450" s="6"/>
      <c r="O5450" s="6"/>
    </row>
    <row r="5451" spans="9:15">
      <c r="I5451" s="6"/>
      <c r="J5451" s="6"/>
      <c r="K5451" s="6"/>
      <c r="L5451" s="6"/>
      <c r="M5451" s="6"/>
      <c r="N5451" s="6"/>
      <c r="O5451" s="6"/>
    </row>
    <row r="5452" spans="9:15">
      <c r="I5452" s="6"/>
      <c r="J5452" s="6"/>
      <c r="K5452" s="6"/>
      <c r="L5452" s="6"/>
      <c r="M5452" s="6"/>
      <c r="N5452" s="6"/>
      <c r="O5452" s="6"/>
    </row>
    <row r="5453" spans="9:15">
      <c r="I5453" s="6"/>
      <c r="J5453" s="6"/>
      <c r="K5453" s="6"/>
      <c r="L5453" s="6"/>
      <c r="M5453" s="6"/>
      <c r="N5453" s="6"/>
      <c r="O5453" s="6"/>
    </row>
    <row r="5454" spans="9:15">
      <c r="I5454" s="6"/>
      <c r="J5454" s="6"/>
      <c r="K5454" s="6"/>
      <c r="L5454" s="6"/>
      <c r="M5454" s="6"/>
      <c r="N5454" s="6"/>
      <c r="O5454" s="6"/>
    </row>
    <row r="5455" spans="9:15">
      <c r="I5455" s="6"/>
      <c r="J5455" s="6"/>
      <c r="K5455" s="6"/>
      <c r="L5455" s="6"/>
      <c r="M5455" s="6"/>
      <c r="N5455" s="6"/>
      <c r="O5455" s="6"/>
    </row>
    <row r="5456" spans="9:15">
      <c r="I5456" s="6"/>
      <c r="J5456" s="6"/>
      <c r="K5456" s="6"/>
      <c r="L5456" s="6"/>
      <c r="M5456" s="6"/>
      <c r="N5456" s="6"/>
      <c r="O5456" s="6"/>
    </row>
    <row r="5457" spans="9:15">
      <c r="I5457" s="6"/>
      <c r="J5457" s="6"/>
      <c r="K5457" s="6"/>
      <c r="L5457" s="6"/>
      <c r="M5457" s="6"/>
      <c r="N5457" s="6"/>
      <c r="O5457" s="6"/>
    </row>
    <row r="5458" spans="9:15">
      <c r="I5458" s="6"/>
      <c r="J5458" s="6"/>
      <c r="K5458" s="6"/>
      <c r="L5458" s="6"/>
      <c r="M5458" s="6"/>
      <c r="N5458" s="6"/>
      <c r="O5458" s="6"/>
    </row>
    <row r="5459" spans="9:15">
      <c r="I5459" s="6"/>
      <c r="J5459" s="6"/>
      <c r="K5459" s="6"/>
      <c r="L5459" s="6"/>
      <c r="M5459" s="6"/>
      <c r="N5459" s="6"/>
      <c r="O5459" s="6"/>
    </row>
    <row r="5460" spans="9:15">
      <c r="I5460" s="6"/>
      <c r="J5460" s="6"/>
      <c r="K5460" s="6"/>
      <c r="L5460" s="6"/>
      <c r="M5460" s="6"/>
      <c r="N5460" s="6"/>
      <c r="O5460" s="6"/>
    </row>
    <row r="5461" spans="9:15">
      <c r="I5461" s="6"/>
      <c r="J5461" s="6"/>
      <c r="K5461" s="6"/>
      <c r="L5461" s="6"/>
      <c r="M5461" s="6"/>
      <c r="N5461" s="6"/>
      <c r="O5461" s="6"/>
    </row>
    <row r="5462" spans="9:15">
      <c r="I5462" s="6"/>
      <c r="J5462" s="6"/>
      <c r="K5462" s="6"/>
      <c r="L5462" s="6"/>
      <c r="M5462" s="6"/>
      <c r="N5462" s="6"/>
      <c r="O5462" s="6"/>
    </row>
    <row r="5463" spans="9:15">
      <c r="I5463" s="6"/>
      <c r="J5463" s="6"/>
      <c r="K5463" s="6"/>
      <c r="L5463" s="6"/>
      <c r="M5463" s="6"/>
      <c r="N5463" s="6"/>
      <c r="O5463" s="6"/>
    </row>
    <row r="5464" spans="9:15">
      <c r="I5464" s="6"/>
      <c r="J5464" s="6"/>
      <c r="K5464" s="6"/>
      <c r="L5464" s="6"/>
      <c r="M5464" s="6"/>
      <c r="N5464" s="6"/>
      <c r="O5464" s="6"/>
    </row>
    <row r="5465" spans="9:15">
      <c r="I5465" s="6"/>
      <c r="J5465" s="6"/>
      <c r="K5465" s="6"/>
      <c r="L5465" s="6"/>
      <c r="M5465" s="6"/>
      <c r="N5465" s="6"/>
      <c r="O5465" s="6"/>
    </row>
    <row r="5466" spans="9:15">
      <c r="I5466" s="6"/>
      <c r="J5466" s="6"/>
      <c r="K5466" s="6"/>
      <c r="L5466" s="6"/>
      <c r="M5466" s="6"/>
      <c r="N5466" s="6"/>
      <c r="O5466" s="6"/>
    </row>
    <row r="5467" spans="9:15">
      <c r="I5467" s="6"/>
      <c r="J5467" s="6"/>
      <c r="K5467" s="6"/>
      <c r="L5467" s="6"/>
      <c r="M5467" s="6"/>
      <c r="N5467" s="6"/>
      <c r="O5467" s="6"/>
    </row>
    <row r="5468" spans="9:15">
      <c r="I5468" s="6"/>
      <c r="J5468" s="6"/>
      <c r="K5468" s="6"/>
      <c r="L5468" s="6"/>
      <c r="M5468" s="6"/>
      <c r="N5468" s="6"/>
      <c r="O5468" s="6"/>
    </row>
    <row r="5469" spans="9:15">
      <c r="I5469" s="6"/>
      <c r="J5469" s="6"/>
      <c r="K5469" s="6"/>
      <c r="L5469" s="6"/>
      <c r="M5469" s="6"/>
      <c r="N5469" s="6"/>
      <c r="O5469" s="6"/>
    </row>
    <row r="5470" spans="9:15">
      <c r="I5470" s="6"/>
      <c r="J5470" s="6"/>
      <c r="K5470" s="6"/>
      <c r="L5470" s="6"/>
      <c r="M5470" s="6"/>
      <c r="N5470" s="6"/>
      <c r="O5470" s="6"/>
    </row>
    <row r="5471" spans="9:15">
      <c r="I5471" s="6"/>
      <c r="J5471" s="6"/>
      <c r="K5471" s="6"/>
      <c r="L5471" s="6"/>
      <c r="M5471" s="6"/>
      <c r="N5471" s="6"/>
      <c r="O5471" s="6"/>
    </row>
    <row r="5472" spans="9:15">
      <c r="I5472" s="6"/>
      <c r="J5472" s="6"/>
      <c r="K5472" s="6"/>
      <c r="L5472" s="6"/>
      <c r="M5472" s="6"/>
      <c r="N5472" s="6"/>
      <c r="O5472" s="6"/>
    </row>
    <row r="5473" spans="9:15">
      <c r="I5473" s="6"/>
      <c r="J5473" s="6"/>
      <c r="K5473" s="6"/>
      <c r="L5473" s="6"/>
      <c r="M5473" s="6"/>
      <c r="N5473" s="6"/>
      <c r="O5473" s="6"/>
    </row>
    <row r="5474" spans="9:15">
      <c r="I5474" s="6"/>
      <c r="J5474" s="6"/>
      <c r="K5474" s="6"/>
      <c r="L5474" s="6"/>
      <c r="M5474" s="6"/>
      <c r="N5474" s="6"/>
      <c r="O5474" s="6"/>
    </row>
    <row r="5475" spans="9:15">
      <c r="I5475" s="6"/>
      <c r="J5475" s="6"/>
      <c r="K5475" s="6"/>
      <c r="L5475" s="6"/>
      <c r="M5475" s="6"/>
      <c r="N5475" s="6"/>
      <c r="O5475" s="6"/>
    </row>
    <row r="5476" spans="9:15">
      <c r="I5476" s="6"/>
      <c r="J5476" s="6"/>
      <c r="K5476" s="6"/>
      <c r="L5476" s="6"/>
      <c r="M5476" s="6"/>
      <c r="N5476" s="6"/>
      <c r="O5476" s="6"/>
    </row>
    <row r="5477" spans="9:15">
      <c r="I5477" s="6"/>
      <c r="J5477" s="6"/>
      <c r="K5477" s="6"/>
      <c r="L5477" s="6"/>
      <c r="M5477" s="6"/>
      <c r="N5477" s="6"/>
      <c r="O5477" s="6"/>
    </row>
    <row r="5478" spans="9:15">
      <c r="I5478" s="6"/>
      <c r="J5478" s="6"/>
      <c r="K5478" s="6"/>
      <c r="L5478" s="6"/>
      <c r="M5478" s="6"/>
      <c r="N5478" s="6"/>
      <c r="O5478" s="6"/>
    </row>
    <row r="5479" spans="9:15">
      <c r="I5479" s="6"/>
      <c r="J5479" s="6"/>
      <c r="K5479" s="6"/>
      <c r="L5479" s="6"/>
      <c r="M5479" s="6"/>
      <c r="N5479" s="6"/>
      <c r="O5479" s="6"/>
    </row>
    <row r="5480" spans="9:15">
      <c r="I5480" s="6"/>
      <c r="J5480" s="6"/>
      <c r="K5480" s="6"/>
      <c r="L5480" s="6"/>
      <c r="M5480" s="6"/>
      <c r="N5480" s="6"/>
      <c r="O5480" s="6"/>
    </row>
    <row r="5481" spans="9:15">
      <c r="I5481" s="6"/>
      <c r="J5481" s="6"/>
      <c r="K5481" s="6"/>
      <c r="L5481" s="6"/>
      <c r="M5481" s="6"/>
      <c r="N5481" s="6"/>
      <c r="O5481" s="6"/>
    </row>
    <row r="5482" spans="9:15">
      <c r="I5482" s="6"/>
      <c r="J5482" s="6"/>
      <c r="K5482" s="6"/>
      <c r="L5482" s="6"/>
      <c r="M5482" s="6"/>
      <c r="N5482" s="6"/>
      <c r="O5482" s="6"/>
    </row>
    <row r="5483" spans="9:15">
      <c r="I5483" s="6"/>
      <c r="J5483" s="6"/>
      <c r="K5483" s="6"/>
      <c r="L5483" s="6"/>
      <c r="M5483" s="6"/>
      <c r="N5483" s="6"/>
      <c r="O5483" s="6"/>
    </row>
    <row r="5484" spans="9:15">
      <c r="I5484" s="6"/>
      <c r="J5484" s="6"/>
      <c r="K5484" s="6"/>
      <c r="L5484" s="6"/>
      <c r="M5484" s="6"/>
      <c r="N5484" s="6"/>
      <c r="O5484" s="6"/>
    </row>
    <row r="5485" spans="9:15">
      <c r="I5485" s="6"/>
      <c r="J5485" s="6"/>
      <c r="K5485" s="6"/>
      <c r="L5485" s="6"/>
      <c r="M5485" s="6"/>
      <c r="N5485" s="6"/>
      <c r="O5485" s="6"/>
    </row>
    <row r="5486" spans="9:15">
      <c r="I5486" s="6"/>
      <c r="J5486" s="6"/>
      <c r="K5486" s="6"/>
      <c r="L5486" s="6"/>
      <c r="M5486" s="6"/>
      <c r="N5486" s="6"/>
      <c r="O5486" s="6"/>
    </row>
    <row r="5487" spans="9:15">
      <c r="I5487" s="6"/>
      <c r="J5487" s="6"/>
      <c r="K5487" s="6"/>
      <c r="L5487" s="6"/>
      <c r="M5487" s="6"/>
      <c r="N5487" s="6"/>
      <c r="O5487" s="6"/>
    </row>
    <row r="5488" spans="9:15">
      <c r="I5488" s="6"/>
      <c r="J5488" s="6"/>
      <c r="K5488" s="6"/>
      <c r="L5488" s="6"/>
      <c r="M5488" s="6"/>
      <c r="N5488" s="6"/>
      <c r="O5488" s="6"/>
    </row>
    <row r="5489" spans="9:15">
      <c r="I5489" s="6"/>
      <c r="J5489" s="6"/>
      <c r="K5489" s="6"/>
      <c r="L5489" s="6"/>
      <c r="M5489" s="6"/>
      <c r="N5489" s="6"/>
      <c r="O5489" s="6"/>
    </row>
    <row r="5490" spans="9:15">
      <c r="I5490" s="6"/>
      <c r="J5490" s="6"/>
      <c r="K5490" s="6"/>
      <c r="L5490" s="6"/>
      <c r="M5490" s="6"/>
      <c r="N5490" s="6"/>
      <c r="O5490" s="6"/>
    </row>
    <row r="5491" spans="9:15">
      <c r="I5491" s="6"/>
      <c r="J5491" s="6"/>
      <c r="K5491" s="6"/>
      <c r="L5491" s="6"/>
      <c r="M5491" s="6"/>
      <c r="N5491" s="6"/>
      <c r="O5491" s="6"/>
    </row>
    <row r="5492" spans="9:15">
      <c r="I5492" s="6"/>
      <c r="J5492" s="6"/>
      <c r="K5492" s="6"/>
      <c r="L5492" s="6"/>
      <c r="M5492" s="6"/>
      <c r="N5492" s="6"/>
      <c r="O5492" s="6"/>
    </row>
    <row r="5493" spans="9:15">
      <c r="I5493" s="6"/>
      <c r="J5493" s="6"/>
      <c r="K5493" s="6"/>
      <c r="L5493" s="6"/>
      <c r="M5493" s="6"/>
      <c r="N5493" s="6"/>
      <c r="O5493" s="6"/>
    </row>
    <row r="5494" spans="9:15">
      <c r="I5494" s="6"/>
      <c r="J5494" s="6"/>
      <c r="K5494" s="6"/>
      <c r="L5494" s="6"/>
      <c r="M5494" s="6"/>
      <c r="N5494" s="6"/>
      <c r="O5494" s="6"/>
    </row>
    <row r="5495" spans="9:15">
      <c r="I5495" s="6"/>
      <c r="J5495" s="6"/>
      <c r="K5495" s="6"/>
      <c r="L5495" s="6"/>
      <c r="M5495" s="6"/>
      <c r="N5495" s="6"/>
      <c r="O5495" s="6"/>
    </row>
    <row r="5496" spans="9:15">
      <c r="I5496" s="6"/>
      <c r="J5496" s="6"/>
      <c r="K5496" s="6"/>
      <c r="L5496" s="6"/>
      <c r="M5496" s="6"/>
      <c r="N5496" s="6"/>
      <c r="O5496" s="6"/>
    </row>
    <row r="5497" spans="9:15">
      <c r="I5497" s="6"/>
      <c r="J5497" s="6"/>
      <c r="K5497" s="6"/>
      <c r="L5497" s="6"/>
      <c r="M5497" s="6"/>
      <c r="N5497" s="6"/>
      <c r="O5497" s="6"/>
    </row>
    <row r="5498" spans="9:15">
      <c r="I5498" s="6"/>
      <c r="J5498" s="6"/>
      <c r="K5498" s="6"/>
      <c r="L5498" s="6"/>
      <c r="M5498" s="6"/>
      <c r="N5498" s="6"/>
      <c r="O5498" s="6"/>
    </row>
    <row r="5499" spans="9:15">
      <c r="I5499" s="6"/>
      <c r="J5499" s="6"/>
      <c r="K5499" s="6"/>
      <c r="L5499" s="6"/>
      <c r="M5499" s="6"/>
      <c r="N5499" s="6"/>
      <c r="O5499" s="6"/>
    </row>
    <row r="5500" spans="9:15">
      <c r="I5500" s="6"/>
      <c r="J5500" s="6"/>
      <c r="K5500" s="6"/>
      <c r="L5500" s="6"/>
      <c r="M5500" s="6"/>
      <c r="N5500" s="6"/>
      <c r="O5500" s="6"/>
    </row>
    <row r="5501" spans="9:15">
      <c r="I5501" s="6"/>
      <c r="J5501" s="6"/>
      <c r="K5501" s="6"/>
      <c r="L5501" s="6"/>
      <c r="M5501" s="6"/>
      <c r="N5501" s="6"/>
      <c r="O5501" s="6"/>
    </row>
    <row r="5502" spans="9:15">
      <c r="I5502" s="6"/>
      <c r="J5502" s="6"/>
      <c r="K5502" s="6"/>
      <c r="L5502" s="6"/>
      <c r="M5502" s="6"/>
      <c r="N5502" s="6"/>
      <c r="O5502" s="6"/>
    </row>
    <row r="5503" spans="9:15">
      <c r="I5503" s="6"/>
      <c r="J5503" s="6"/>
      <c r="K5503" s="6"/>
      <c r="L5503" s="6"/>
      <c r="M5503" s="6"/>
      <c r="N5503" s="6"/>
      <c r="O5503" s="6"/>
    </row>
    <row r="5504" spans="9:15">
      <c r="I5504" s="6"/>
      <c r="J5504" s="6"/>
      <c r="K5504" s="6"/>
      <c r="L5504" s="6"/>
      <c r="M5504" s="6"/>
      <c r="N5504" s="6"/>
      <c r="O5504" s="6"/>
    </row>
    <row r="5505" spans="9:15">
      <c r="I5505" s="6"/>
      <c r="J5505" s="6"/>
      <c r="K5505" s="6"/>
      <c r="L5505" s="6"/>
      <c r="M5505" s="6"/>
      <c r="N5505" s="6"/>
      <c r="O5505" s="6"/>
    </row>
    <row r="5506" spans="9:15">
      <c r="I5506" s="6"/>
      <c r="J5506" s="6"/>
      <c r="K5506" s="6"/>
      <c r="L5506" s="6"/>
      <c r="M5506" s="6"/>
      <c r="N5506" s="6"/>
      <c r="O5506" s="6"/>
    </row>
    <row r="5507" spans="9:15">
      <c r="I5507" s="6"/>
      <c r="J5507" s="6"/>
      <c r="K5507" s="6"/>
      <c r="L5507" s="6"/>
      <c r="M5507" s="6"/>
      <c r="N5507" s="6"/>
      <c r="O5507" s="6"/>
    </row>
    <row r="5508" spans="9:15">
      <c r="I5508" s="6"/>
      <c r="J5508" s="6"/>
      <c r="K5508" s="6"/>
      <c r="L5508" s="6"/>
      <c r="M5508" s="6"/>
      <c r="N5508" s="6"/>
      <c r="O5508" s="6"/>
    </row>
    <row r="5509" spans="9:15">
      <c r="I5509" s="6"/>
      <c r="J5509" s="6"/>
      <c r="K5509" s="6"/>
      <c r="L5509" s="6"/>
      <c r="M5509" s="6"/>
      <c r="N5509" s="6"/>
      <c r="O5509" s="6"/>
    </row>
    <row r="5510" spans="9:15">
      <c r="I5510" s="6"/>
      <c r="J5510" s="6"/>
      <c r="K5510" s="6"/>
      <c r="L5510" s="6"/>
      <c r="M5510" s="6"/>
      <c r="N5510" s="6"/>
      <c r="O5510" s="6"/>
    </row>
    <row r="5511" spans="9:15">
      <c r="I5511" s="6"/>
      <c r="J5511" s="6"/>
      <c r="K5511" s="6"/>
      <c r="L5511" s="6"/>
      <c r="M5511" s="6"/>
      <c r="N5511" s="6"/>
      <c r="O5511" s="6"/>
    </row>
    <row r="5512" spans="9:15">
      <c r="I5512" s="6"/>
      <c r="J5512" s="6"/>
      <c r="K5512" s="6"/>
      <c r="L5512" s="6"/>
      <c r="M5512" s="6"/>
      <c r="N5512" s="6"/>
      <c r="O5512" s="6"/>
    </row>
    <row r="5513" spans="9:15">
      <c r="I5513" s="6"/>
      <c r="J5513" s="6"/>
      <c r="K5513" s="6"/>
      <c r="L5513" s="6"/>
      <c r="M5513" s="6"/>
      <c r="N5513" s="6"/>
      <c r="O5513" s="6"/>
    </row>
    <row r="5514" spans="9:15">
      <c r="I5514" s="6"/>
      <c r="J5514" s="6"/>
      <c r="K5514" s="6"/>
      <c r="L5514" s="6"/>
      <c r="M5514" s="6"/>
      <c r="N5514" s="6"/>
      <c r="O5514" s="6"/>
    </row>
    <row r="5515" spans="9:15">
      <c r="I5515" s="6"/>
      <c r="J5515" s="6"/>
      <c r="K5515" s="6"/>
      <c r="L5515" s="6"/>
      <c r="M5515" s="6"/>
      <c r="N5515" s="6"/>
      <c r="O5515" s="6"/>
    </row>
    <row r="5516" spans="9:15">
      <c r="I5516" s="6"/>
      <c r="J5516" s="6"/>
      <c r="K5516" s="6"/>
      <c r="L5516" s="6"/>
      <c r="M5516" s="6"/>
      <c r="N5516" s="6"/>
      <c r="O5516" s="6"/>
    </row>
    <row r="5517" spans="9:15">
      <c r="I5517" s="6"/>
      <c r="J5517" s="6"/>
      <c r="K5517" s="6"/>
      <c r="L5517" s="6"/>
      <c r="M5517" s="6"/>
      <c r="N5517" s="6"/>
      <c r="O5517" s="6"/>
    </row>
    <row r="5518" spans="9:15">
      <c r="I5518" s="6"/>
      <c r="J5518" s="6"/>
      <c r="K5518" s="6"/>
      <c r="L5518" s="6"/>
      <c r="M5518" s="6"/>
      <c r="N5518" s="6"/>
      <c r="O5518" s="6"/>
    </row>
    <row r="5519" spans="9:15">
      <c r="I5519" s="6"/>
      <c r="J5519" s="6"/>
      <c r="K5519" s="6"/>
      <c r="L5519" s="6"/>
      <c r="M5519" s="6"/>
      <c r="N5519" s="6"/>
      <c r="O5519" s="6"/>
    </row>
    <row r="5520" spans="9:15">
      <c r="I5520" s="6"/>
      <c r="J5520" s="6"/>
      <c r="K5520" s="6"/>
      <c r="L5520" s="6"/>
      <c r="M5520" s="6"/>
      <c r="N5520" s="6"/>
      <c r="O5520" s="6"/>
    </row>
    <row r="5521" spans="9:15">
      <c r="I5521" s="6"/>
      <c r="J5521" s="6"/>
      <c r="K5521" s="6"/>
      <c r="L5521" s="6"/>
      <c r="M5521" s="6"/>
      <c r="N5521" s="6"/>
      <c r="O5521" s="6"/>
    </row>
    <row r="5522" spans="9:15">
      <c r="I5522" s="6"/>
      <c r="J5522" s="6"/>
      <c r="K5522" s="6"/>
      <c r="L5522" s="6"/>
      <c r="M5522" s="6"/>
      <c r="N5522" s="6"/>
      <c r="O5522" s="6"/>
    </row>
    <row r="5523" spans="9:15">
      <c r="I5523" s="6"/>
      <c r="J5523" s="6"/>
      <c r="K5523" s="6"/>
      <c r="L5523" s="6"/>
      <c r="M5523" s="6"/>
      <c r="N5523" s="6"/>
      <c r="O5523" s="6"/>
    </row>
    <row r="5524" spans="9:15">
      <c r="I5524" s="6"/>
      <c r="J5524" s="6"/>
      <c r="K5524" s="6"/>
      <c r="L5524" s="6"/>
      <c r="M5524" s="6"/>
      <c r="N5524" s="6"/>
      <c r="O5524" s="6"/>
    </row>
    <row r="5525" spans="9:15">
      <c r="I5525" s="6"/>
      <c r="J5525" s="6"/>
      <c r="K5525" s="6"/>
      <c r="L5525" s="6"/>
      <c r="M5525" s="6"/>
      <c r="N5525" s="6"/>
      <c r="O5525" s="6"/>
    </row>
    <row r="5526" spans="9:15">
      <c r="I5526" s="6"/>
      <c r="J5526" s="6"/>
      <c r="K5526" s="6"/>
      <c r="L5526" s="6"/>
      <c r="M5526" s="6"/>
      <c r="N5526" s="6"/>
      <c r="O5526" s="6"/>
    </row>
    <row r="5527" spans="9:15">
      <c r="I5527" s="6"/>
      <c r="J5527" s="6"/>
      <c r="K5527" s="6"/>
      <c r="L5527" s="6"/>
      <c r="M5527" s="6"/>
      <c r="N5527" s="6"/>
      <c r="O5527" s="6"/>
    </row>
    <row r="5528" spans="9:15">
      <c r="I5528" s="6"/>
      <c r="J5528" s="6"/>
      <c r="K5528" s="6"/>
      <c r="L5528" s="6"/>
      <c r="M5528" s="6"/>
      <c r="N5528" s="6"/>
      <c r="O5528" s="6"/>
    </row>
    <row r="5529" spans="9:15">
      <c r="I5529" s="6"/>
      <c r="J5529" s="6"/>
      <c r="K5529" s="6"/>
      <c r="L5529" s="6"/>
      <c r="M5529" s="6"/>
      <c r="N5529" s="6"/>
      <c r="O5529" s="6"/>
    </row>
    <row r="5530" spans="9:15">
      <c r="I5530" s="6"/>
      <c r="J5530" s="6"/>
      <c r="K5530" s="6"/>
      <c r="L5530" s="6"/>
      <c r="M5530" s="6"/>
      <c r="N5530" s="6"/>
      <c r="O5530" s="6"/>
    </row>
    <row r="5531" spans="9:15">
      <c r="I5531" s="6"/>
      <c r="J5531" s="6"/>
      <c r="K5531" s="6"/>
      <c r="L5531" s="6"/>
      <c r="M5531" s="6"/>
      <c r="N5531" s="6"/>
      <c r="O5531" s="6"/>
    </row>
    <row r="5532" spans="9:15">
      <c r="I5532" s="6"/>
      <c r="J5532" s="6"/>
      <c r="K5532" s="6"/>
      <c r="L5532" s="6"/>
      <c r="M5532" s="6"/>
      <c r="N5532" s="6"/>
      <c r="O5532" s="6"/>
    </row>
    <row r="5533" spans="9:15">
      <c r="I5533" s="6"/>
      <c r="J5533" s="6"/>
      <c r="K5533" s="6"/>
      <c r="L5533" s="6"/>
      <c r="M5533" s="6"/>
      <c r="N5533" s="6"/>
      <c r="O5533" s="6"/>
    </row>
    <row r="5534" spans="9:15">
      <c r="I5534" s="6"/>
      <c r="J5534" s="6"/>
      <c r="K5534" s="6"/>
      <c r="L5534" s="6"/>
      <c r="M5534" s="6"/>
      <c r="N5534" s="6"/>
      <c r="O5534" s="6"/>
    </row>
    <row r="5535" spans="9:15">
      <c r="I5535" s="6"/>
      <c r="J5535" s="6"/>
      <c r="K5535" s="6"/>
      <c r="L5535" s="6"/>
      <c r="M5535" s="6"/>
      <c r="N5535" s="6"/>
      <c r="O5535" s="6"/>
    </row>
    <row r="5536" spans="9:15">
      <c r="I5536" s="6"/>
      <c r="J5536" s="6"/>
      <c r="K5536" s="6"/>
      <c r="L5536" s="6"/>
      <c r="M5536" s="6"/>
      <c r="N5536" s="6"/>
      <c r="O5536" s="6"/>
    </row>
    <row r="5537" spans="9:15">
      <c r="I5537" s="6"/>
      <c r="J5537" s="6"/>
      <c r="K5537" s="6"/>
      <c r="L5537" s="6"/>
      <c r="M5537" s="6"/>
      <c r="N5537" s="6"/>
      <c r="O5537" s="6"/>
    </row>
    <row r="5538" spans="9:15">
      <c r="I5538" s="6"/>
      <c r="J5538" s="6"/>
      <c r="K5538" s="6"/>
      <c r="L5538" s="6"/>
      <c r="M5538" s="6"/>
      <c r="N5538" s="6"/>
      <c r="O5538" s="6"/>
    </row>
    <row r="5539" spans="9:15">
      <c r="I5539" s="6"/>
      <c r="J5539" s="6"/>
      <c r="K5539" s="6"/>
      <c r="L5539" s="6"/>
      <c r="M5539" s="6"/>
      <c r="N5539" s="6"/>
      <c r="O5539" s="6"/>
    </row>
    <row r="5540" spans="9:15">
      <c r="I5540" s="6"/>
      <c r="J5540" s="6"/>
      <c r="K5540" s="6"/>
      <c r="L5540" s="6"/>
      <c r="M5540" s="6"/>
      <c r="N5540" s="6"/>
      <c r="O5540" s="6"/>
    </row>
    <row r="5541" spans="9:15">
      <c r="I5541" s="6"/>
      <c r="J5541" s="6"/>
      <c r="K5541" s="6"/>
      <c r="L5541" s="6"/>
      <c r="M5541" s="6"/>
      <c r="N5541" s="6"/>
      <c r="O5541" s="6"/>
    </row>
    <row r="5542" spans="9:15">
      <c r="I5542" s="6"/>
      <c r="J5542" s="6"/>
      <c r="K5542" s="6"/>
      <c r="L5542" s="6"/>
      <c r="M5542" s="6"/>
      <c r="N5542" s="6"/>
      <c r="O5542" s="6"/>
    </row>
    <row r="5543" spans="9:15">
      <c r="I5543" s="6"/>
      <c r="J5543" s="6"/>
      <c r="K5543" s="6"/>
      <c r="L5543" s="6"/>
      <c r="M5543" s="6"/>
      <c r="N5543" s="6"/>
      <c r="O5543" s="6"/>
    </row>
    <row r="5544" spans="9:15">
      <c r="I5544" s="6"/>
      <c r="J5544" s="6"/>
      <c r="K5544" s="6"/>
      <c r="L5544" s="6"/>
      <c r="M5544" s="6"/>
      <c r="N5544" s="6"/>
      <c r="O5544" s="6"/>
    </row>
    <row r="5545" spans="9:15">
      <c r="I5545" s="6"/>
      <c r="J5545" s="6"/>
      <c r="K5545" s="6"/>
      <c r="L5545" s="6"/>
      <c r="M5545" s="6"/>
      <c r="N5545" s="6"/>
      <c r="O5545" s="6"/>
    </row>
    <row r="5546" spans="9:15">
      <c r="I5546" s="6"/>
      <c r="J5546" s="6"/>
      <c r="K5546" s="6"/>
      <c r="L5546" s="6"/>
      <c r="M5546" s="6"/>
      <c r="N5546" s="6"/>
      <c r="O5546" s="6"/>
    </row>
    <row r="5547" spans="9:15">
      <c r="I5547" s="6"/>
      <c r="J5547" s="6"/>
      <c r="K5547" s="6"/>
      <c r="L5547" s="6"/>
      <c r="M5547" s="6"/>
      <c r="N5547" s="6"/>
      <c r="O5547" s="6"/>
    </row>
    <row r="5548" spans="9:15">
      <c r="I5548" s="6"/>
      <c r="J5548" s="6"/>
      <c r="K5548" s="6"/>
      <c r="L5548" s="6"/>
      <c r="M5548" s="6"/>
      <c r="N5548" s="6"/>
      <c r="O5548" s="6"/>
    </row>
    <row r="5549" spans="9:15">
      <c r="I5549" s="6"/>
      <c r="J5549" s="6"/>
      <c r="K5549" s="6"/>
      <c r="L5549" s="6"/>
      <c r="M5549" s="6"/>
      <c r="N5549" s="6"/>
      <c r="O5549" s="6"/>
    </row>
    <row r="5550" spans="9:15">
      <c r="I5550" s="6"/>
      <c r="J5550" s="6"/>
      <c r="K5550" s="6"/>
      <c r="L5550" s="6"/>
      <c r="M5550" s="6"/>
      <c r="N5550" s="6"/>
      <c r="O5550" s="6"/>
    </row>
    <row r="5551" spans="9:15">
      <c r="I5551" s="6"/>
      <c r="J5551" s="6"/>
      <c r="K5551" s="6"/>
      <c r="L5551" s="6"/>
      <c r="M5551" s="6"/>
      <c r="N5551" s="6"/>
      <c r="O5551" s="6"/>
    </row>
    <row r="5552" spans="9:15">
      <c r="I5552" s="6"/>
      <c r="J5552" s="6"/>
      <c r="K5552" s="6"/>
      <c r="L5552" s="6"/>
      <c r="M5552" s="6"/>
      <c r="N5552" s="6"/>
      <c r="O5552" s="6"/>
    </row>
    <row r="5553" spans="9:15">
      <c r="I5553" s="6"/>
      <c r="J5553" s="6"/>
      <c r="K5553" s="6"/>
      <c r="L5553" s="6"/>
      <c r="M5553" s="6"/>
      <c r="N5553" s="6"/>
      <c r="O5553" s="6"/>
    </row>
    <row r="5554" spans="9:15">
      <c r="I5554" s="6"/>
      <c r="J5554" s="6"/>
      <c r="K5554" s="6"/>
      <c r="L5554" s="6"/>
      <c r="M5554" s="6"/>
      <c r="N5554" s="6"/>
      <c r="O5554" s="6"/>
    </row>
    <row r="5555" spans="9:15">
      <c r="I5555" s="6"/>
      <c r="J5555" s="6"/>
      <c r="K5555" s="6"/>
      <c r="L5555" s="6"/>
      <c r="M5555" s="6"/>
      <c r="N5555" s="6"/>
      <c r="O5555" s="6"/>
    </row>
    <row r="5556" spans="9:15">
      <c r="I5556" s="6"/>
      <c r="J5556" s="6"/>
      <c r="K5556" s="6"/>
      <c r="L5556" s="6"/>
      <c r="M5556" s="6"/>
      <c r="N5556" s="6"/>
      <c r="O5556" s="6"/>
    </row>
    <row r="5557" spans="9:15">
      <c r="I5557" s="6"/>
      <c r="J5557" s="6"/>
      <c r="K5557" s="6"/>
      <c r="L5557" s="6"/>
      <c r="M5557" s="6"/>
      <c r="N5557" s="6"/>
      <c r="O5557" s="6"/>
    </row>
    <row r="5558" spans="9:15">
      <c r="I5558" s="6"/>
      <c r="J5558" s="6"/>
      <c r="K5558" s="6"/>
      <c r="L5558" s="6"/>
      <c r="M5558" s="6"/>
      <c r="N5558" s="6"/>
      <c r="O5558" s="6"/>
    </row>
    <row r="5559" spans="9:15">
      <c r="I5559" s="6"/>
      <c r="J5559" s="6"/>
      <c r="K5559" s="6"/>
      <c r="L5559" s="6"/>
      <c r="M5559" s="6"/>
      <c r="N5559" s="6"/>
      <c r="O5559" s="6"/>
    </row>
    <row r="5560" spans="9:15">
      <c r="I5560" s="6"/>
      <c r="J5560" s="6"/>
      <c r="K5560" s="6"/>
      <c r="L5560" s="6"/>
      <c r="M5560" s="6"/>
      <c r="N5560" s="6"/>
      <c r="O5560" s="6"/>
    </row>
    <row r="5561" spans="9:15">
      <c r="I5561" s="6"/>
      <c r="J5561" s="6"/>
      <c r="K5561" s="6"/>
      <c r="L5561" s="6"/>
      <c r="M5561" s="6"/>
      <c r="N5561" s="6"/>
      <c r="O5561" s="6"/>
    </row>
    <row r="5562" spans="9:15">
      <c r="I5562" s="6"/>
      <c r="J5562" s="6"/>
      <c r="K5562" s="6"/>
      <c r="L5562" s="6"/>
      <c r="M5562" s="6"/>
      <c r="N5562" s="6"/>
      <c r="O5562" s="6"/>
    </row>
    <row r="5563" spans="9:15">
      <c r="I5563" s="6"/>
      <c r="J5563" s="6"/>
      <c r="K5563" s="6"/>
      <c r="L5563" s="6"/>
      <c r="M5563" s="6"/>
      <c r="N5563" s="6"/>
      <c r="O5563" s="6"/>
    </row>
    <row r="5564" spans="9:15">
      <c r="I5564" s="6"/>
      <c r="J5564" s="6"/>
      <c r="K5564" s="6"/>
      <c r="L5564" s="6"/>
      <c r="M5564" s="6"/>
      <c r="N5564" s="6"/>
      <c r="O5564" s="6"/>
    </row>
    <row r="5565" spans="9:15">
      <c r="I5565" s="6"/>
      <c r="J5565" s="6"/>
      <c r="K5565" s="6"/>
      <c r="L5565" s="6"/>
      <c r="M5565" s="6"/>
      <c r="N5565" s="6"/>
      <c r="O5565" s="6"/>
    </row>
    <row r="5566" spans="9:15">
      <c r="I5566" s="6"/>
      <c r="J5566" s="6"/>
      <c r="K5566" s="6"/>
      <c r="L5566" s="6"/>
      <c r="M5566" s="6"/>
      <c r="N5566" s="6"/>
      <c r="O5566" s="6"/>
    </row>
    <row r="5567" spans="9:15">
      <c r="I5567" s="6"/>
      <c r="J5567" s="6"/>
      <c r="K5567" s="6"/>
      <c r="L5567" s="6"/>
      <c r="M5567" s="6"/>
      <c r="N5567" s="6"/>
      <c r="O5567" s="6"/>
    </row>
    <row r="5568" spans="9:15">
      <c r="I5568" s="6"/>
      <c r="J5568" s="6"/>
      <c r="K5568" s="6"/>
      <c r="L5568" s="6"/>
      <c r="M5568" s="6"/>
      <c r="N5568" s="6"/>
      <c r="O5568" s="6"/>
    </row>
    <row r="5569" spans="9:15">
      <c r="I5569" s="6"/>
      <c r="J5569" s="6"/>
      <c r="K5569" s="6"/>
      <c r="L5569" s="6"/>
      <c r="M5569" s="6"/>
      <c r="N5569" s="6"/>
      <c r="O5569" s="6"/>
    </row>
    <row r="5570" spans="9:15">
      <c r="I5570" s="6"/>
      <c r="J5570" s="6"/>
      <c r="K5570" s="6"/>
      <c r="L5570" s="6"/>
      <c r="M5570" s="6"/>
      <c r="N5570" s="6"/>
      <c r="O5570" s="6"/>
    </row>
    <row r="5571" spans="9:15">
      <c r="I5571" s="6"/>
      <c r="J5571" s="6"/>
      <c r="K5571" s="6"/>
      <c r="L5571" s="6"/>
      <c r="M5571" s="6"/>
      <c r="N5571" s="6"/>
      <c r="O5571" s="6"/>
    </row>
    <row r="5572" spans="9:15">
      <c r="I5572" s="6"/>
      <c r="J5572" s="6"/>
      <c r="K5572" s="6"/>
      <c r="L5572" s="6"/>
      <c r="M5572" s="6"/>
      <c r="N5572" s="6"/>
      <c r="O5572" s="6"/>
    </row>
    <row r="5573" spans="9:15">
      <c r="I5573" s="6"/>
      <c r="J5573" s="6"/>
      <c r="K5573" s="6"/>
      <c r="L5573" s="6"/>
      <c r="M5573" s="6"/>
      <c r="N5573" s="6"/>
      <c r="O5573" s="6"/>
    </row>
    <row r="5574" spans="9:15">
      <c r="I5574" s="6"/>
      <c r="J5574" s="6"/>
      <c r="K5574" s="6"/>
      <c r="L5574" s="6"/>
      <c r="M5574" s="6"/>
      <c r="N5574" s="6"/>
      <c r="O5574" s="6"/>
    </row>
    <row r="5575" spans="9:15">
      <c r="I5575" s="6"/>
      <c r="J5575" s="6"/>
      <c r="K5575" s="6"/>
      <c r="L5575" s="6"/>
      <c r="M5575" s="6"/>
      <c r="N5575" s="6"/>
      <c r="O5575" s="6"/>
    </row>
    <row r="5576" spans="9:15">
      <c r="I5576" s="6"/>
      <c r="J5576" s="6"/>
      <c r="K5576" s="6"/>
      <c r="L5576" s="6"/>
      <c r="M5576" s="6"/>
      <c r="N5576" s="6"/>
      <c r="O5576" s="6"/>
    </row>
    <row r="5577" spans="9:15">
      <c r="I5577" s="6"/>
      <c r="J5577" s="6"/>
      <c r="K5577" s="6"/>
      <c r="L5577" s="6"/>
      <c r="M5577" s="6"/>
      <c r="N5577" s="6"/>
      <c r="O5577" s="6"/>
    </row>
    <row r="5578" spans="9:15">
      <c r="I5578" s="6"/>
      <c r="J5578" s="6"/>
      <c r="K5578" s="6"/>
      <c r="L5578" s="6"/>
      <c r="M5578" s="6"/>
      <c r="N5578" s="6"/>
      <c r="O5578" s="6"/>
    </row>
    <row r="5579" spans="9:15">
      <c r="I5579" s="6"/>
      <c r="J5579" s="6"/>
      <c r="K5579" s="6"/>
      <c r="L5579" s="6"/>
      <c r="M5579" s="6"/>
      <c r="N5579" s="6"/>
      <c r="O5579" s="6"/>
    </row>
    <row r="5580" spans="9:15">
      <c r="I5580" s="6"/>
      <c r="J5580" s="6"/>
      <c r="K5580" s="6"/>
      <c r="L5580" s="6"/>
      <c r="M5580" s="6"/>
      <c r="N5580" s="6"/>
      <c r="O5580" s="6"/>
    </row>
    <row r="5581" spans="9:15">
      <c r="I5581" s="6"/>
      <c r="J5581" s="6"/>
      <c r="K5581" s="6"/>
      <c r="L5581" s="6"/>
      <c r="M5581" s="6"/>
      <c r="N5581" s="6"/>
      <c r="O5581" s="6"/>
    </row>
    <row r="5582" spans="9:15">
      <c r="I5582" s="6"/>
      <c r="J5582" s="6"/>
      <c r="K5582" s="6"/>
      <c r="L5582" s="6"/>
      <c r="M5582" s="6"/>
      <c r="N5582" s="6"/>
      <c r="O5582" s="6"/>
    </row>
    <row r="5583" spans="9:15">
      <c r="I5583" s="6"/>
      <c r="J5583" s="6"/>
      <c r="K5583" s="6"/>
      <c r="L5583" s="6"/>
      <c r="M5583" s="6"/>
      <c r="N5583" s="6"/>
      <c r="O5583" s="6"/>
    </row>
    <row r="5584" spans="9:15">
      <c r="I5584" s="6"/>
      <c r="J5584" s="6"/>
      <c r="K5584" s="6"/>
      <c r="L5584" s="6"/>
      <c r="M5584" s="6"/>
      <c r="N5584" s="6"/>
      <c r="O5584" s="6"/>
    </row>
    <row r="5585" spans="9:15">
      <c r="I5585" s="6"/>
      <c r="J5585" s="6"/>
      <c r="K5585" s="6"/>
      <c r="L5585" s="6"/>
      <c r="M5585" s="6"/>
      <c r="N5585" s="6"/>
      <c r="O5585" s="6"/>
    </row>
    <row r="5586" spans="9:15">
      <c r="I5586" s="6"/>
      <c r="J5586" s="6"/>
      <c r="K5586" s="6"/>
      <c r="L5586" s="6"/>
      <c r="M5586" s="6"/>
      <c r="N5586" s="6"/>
      <c r="O5586" s="6"/>
    </row>
    <row r="5587" spans="9:15">
      <c r="I5587" s="6"/>
      <c r="J5587" s="6"/>
      <c r="K5587" s="6"/>
      <c r="L5587" s="6"/>
      <c r="M5587" s="6"/>
      <c r="N5587" s="6"/>
      <c r="O5587" s="6"/>
    </row>
    <row r="5588" spans="9:15">
      <c r="I5588" s="6"/>
      <c r="J5588" s="6"/>
      <c r="K5588" s="6"/>
      <c r="L5588" s="6"/>
      <c r="M5588" s="6"/>
      <c r="N5588" s="6"/>
      <c r="O5588" s="6"/>
    </row>
    <row r="5589" spans="9:15">
      <c r="I5589" s="6"/>
      <c r="J5589" s="6"/>
      <c r="K5589" s="6"/>
      <c r="L5589" s="6"/>
      <c r="M5589" s="6"/>
      <c r="N5589" s="6"/>
      <c r="O5589" s="6"/>
    </row>
    <row r="5590" spans="9:15">
      <c r="I5590" s="6"/>
      <c r="J5590" s="6"/>
      <c r="K5590" s="6"/>
      <c r="L5590" s="6"/>
      <c r="M5590" s="6"/>
      <c r="N5590" s="6"/>
      <c r="O5590" s="6"/>
    </row>
    <row r="5591" spans="9:15">
      <c r="I5591" s="6"/>
      <c r="J5591" s="6"/>
      <c r="K5591" s="6"/>
      <c r="L5591" s="6"/>
      <c r="M5591" s="6"/>
      <c r="N5591" s="6"/>
      <c r="O5591" s="6"/>
    </row>
    <row r="5592" spans="9:15">
      <c r="I5592" s="6"/>
      <c r="J5592" s="6"/>
      <c r="K5592" s="6"/>
      <c r="L5592" s="6"/>
      <c r="M5592" s="6"/>
      <c r="N5592" s="6"/>
      <c r="O5592" s="6"/>
    </row>
    <row r="5593" spans="9:15">
      <c r="I5593" s="6"/>
      <c r="J5593" s="6"/>
      <c r="K5593" s="6"/>
      <c r="L5593" s="6"/>
      <c r="M5593" s="6"/>
      <c r="N5593" s="6"/>
      <c r="O5593" s="6"/>
    </row>
    <row r="5594" spans="9:15">
      <c r="I5594" s="6"/>
      <c r="J5594" s="6"/>
      <c r="K5594" s="6"/>
      <c r="L5594" s="6"/>
      <c r="M5594" s="6"/>
      <c r="N5594" s="6"/>
      <c r="O5594" s="6"/>
    </row>
    <row r="5595" spans="9:15">
      <c r="I5595" s="6"/>
      <c r="J5595" s="6"/>
      <c r="K5595" s="6"/>
      <c r="L5595" s="6"/>
      <c r="M5595" s="6"/>
      <c r="N5595" s="6"/>
      <c r="O5595" s="6"/>
    </row>
    <row r="5596" spans="9:15">
      <c r="I5596" s="6"/>
      <c r="J5596" s="6"/>
      <c r="K5596" s="6"/>
      <c r="L5596" s="6"/>
      <c r="M5596" s="6"/>
      <c r="N5596" s="6"/>
      <c r="O5596" s="6"/>
    </row>
    <row r="5597" spans="9:15">
      <c r="I5597" s="6"/>
      <c r="J5597" s="6"/>
      <c r="K5597" s="6"/>
      <c r="L5597" s="6"/>
      <c r="M5597" s="6"/>
      <c r="N5597" s="6"/>
      <c r="O5597" s="6"/>
    </row>
    <row r="5598" spans="9:15">
      <c r="I5598" s="6"/>
      <c r="J5598" s="6"/>
      <c r="K5598" s="6"/>
      <c r="L5598" s="6"/>
      <c r="M5598" s="6"/>
      <c r="N5598" s="6"/>
      <c r="O5598" s="6"/>
    </row>
    <row r="5599" spans="9:15">
      <c r="I5599" s="6"/>
      <c r="J5599" s="6"/>
      <c r="K5599" s="6"/>
      <c r="L5599" s="6"/>
      <c r="M5599" s="6"/>
      <c r="N5599" s="6"/>
      <c r="O5599" s="6"/>
    </row>
    <row r="5600" spans="9:15">
      <c r="I5600" s="6"/>
      <c r="J5600" s="6"/>
      <c r="K5600" s="6"/>
      <c r="L5600" s="6"/>
      <c r="M5600" s="6"/>
      <c r="N5600" s="6"/>
      <c r="O5600" s="6"/>
    </row>
    <row r="5601" spans="9:15">
      <c r="I5601" s="6"/>
      <c r="J5601" s="6"/>
      <c r="K5601" s="6"/>
      <c r="L5601" s="6"/>
      <c r="M5601" s="6"/>
      <c r="N5601" s="6"/>
      <c r="O5601" s="6"/>
    </row>
    <row r="5602" spans="9:15">
      <c r="I5602" s="6"/>
      <c r="J5602" s="6"/>
      <c r="K5602" s="6"/>
      <c r="L5602" s="6"/>
      <c r="M5602" s="6"/>
      <c r="N5602" s="6"/>
      <c r="O5602" s="6"/>
    </row>
    <row r="5603" spans="9:15">
      <c r="I5603" s="6"/>
      <c r="J5603" s="6"/>
      <c r="K5603" s="6"/>
      <c r="L5603" s="6"/>
      <c r="M5603" s="6"/>
      <c r="N5603" s="6"/>
      <c r="O5603" s="6"/>
    </row>
    <row r="5604" spans="9:15">
      <c r="I5604" s="6"/>
      <c r="J5604" s="6"/>
      <c r="K5604" s="6"/>
      <c r="L5604" s="6"/>
      <c r="M5604" s="6"/>
      <c r="N5604" s="6"/>
      <c r="O5604" s="6"/>
    </row>
    <row r="5605" spans="9:15">
      <c r="I5605" s="6"/>
      <c r="J5605" s="6"/>
      <c r="K5605" s="6"/>
      <c r="L5605" s="6"/>
      <c r="M5605" s="6"/>
      <c r="N5605" s="6"/>
      <c r="O5605" s="6"/>
    </row>
    <row r="5606" spans="9:15">
      <c r="I5606" s="6"/>
      <c r="J5606" s="6"/>
      <c r="K5606" s="6"/>
      <c r="L5606" s="6"/>
      <c r="M5606" s="6"/>
      <c r="N5606" s="6"/>
      <c r="O5606" s="6"/>
    </row>
    <row r="5607" spans="9:15">
      <c r="I5607" s="6"/>
      <c r="J5607" s="6"/>
      <c r="K5607" s="6"/>
      <c r="L5607" s="6"/>
      <c r="M5607" s="6"/>
      <c r="N5607" s="6"/>
      <c r="O5607" s="6"/>
    </row>
    <row r="5608" spans="9:15">
      <c r="I5608" s="6"/>
      <c r="J5608" s="6"/>
      <c r="K5608" s="6"/>
      <c r="L5608" s="6"/>
      <c r="M5608" s="6"/>
      <c r="N5608" s="6"/>
      <c r="O5608" s="6"/>
    </row>
    <row r="5609" spans="9:15">
      <c r="I5609" s="6"/>
      <c r="J5609" s="6"/>
      <c r="K5609" s="6"/>
      <c r="L5609" s="6"/>
      <c r="M5609" s="6"/>
      <c r="N5609" s="6"/>
      <c r="O5609" s="6"/>
    </row>
    <row r="5610" spans="9:15">
      <c r="I5610" s="6"/>
      <c r="J5610" s="6"/>
      <c r="K5610" s="6"/>
      <c r="L5610" s="6"/>
      <c r="M5610" s="6"/>
      <c r="N5610" s="6"/>
      <c r="O5610" s="6"/>
    </row>
    <row r="5611" spans="9:15">
      <c r="I5611" s="6"/>
      <c r="J5611" s="6"/>
      <c r="K5611" s="6"/>
      <c r="L5611" s="6"/>
      <c r="M5611" s="6"/>
      <c r="N5611" s="6"/>
      <c r="O5611" s="6"/>
    </row>
    <row r="5612" spans="9:15">
      <c r="I5612" s="6"/>
      <c r="J5612" s="6"/>
      <c r="K5612" s="6"/>
      <c r="L5612" s="6"/>
      <c r="M5612" s="6"/>
      <c r="N5612" s="6"/>
      <c r="O5612" s="6"/>
    </row>
    <row r="5613" spans="9:15">
      <c r="I5613" s="6"/>
      <c r="J5613" s="6"/>
      <c r="K5613" s="6"/>
      <c r="L5613" s="6"/>
      <c r="M5613" s="6"/>
      <c r="N5613" s="6"/>
      <c r="O5613" s="6"/>
    </row>
    <row r="5614" spans="9:15">
      <c r="I5614" s="6"/>
      <c r="J5614" s="6"/>
      <c r="K5614" s="6"/>
      <c r="L5614" s="6"/>
      <c r="M5614" s="6"/>
      <c r="N5614" s="6"/>
      <c r="O5614" s="6"/>
    </row>
    <row r="5615" spans="9:15">
      <c r="I5615" s="6"/>
      <c r="J5615" s="6"/>
      <c r="K5615" s="6"/>
      <c r="L5615" s="6"/>
      <c r="M5615" s="6"/>
      <c r="N5615" s="6"/>
      <c r="O5615" s="6"/>
    </row>
    <row r="5616" spans="9:15">
      <c r="I5616" s="6"/>
      <c r="J5616" s="6"/>
      <c r="K5616" s="6"/>
      <c r="L5616" s="6"/>
      <c r="M5616" s="6"/>
      <c r="N5616" s="6"/>
      <c r="O5616" s="6"/>
    </row>
    <row r="5617" spans="9:15">
      <c r="I5617" s="6"/>
      <c r="J5617" s="6"/>
      <c r="K5617" s="6"/>
      <c r="L5617" s="6"/>
      <c r="M5617" s="6"/>
      <c r="N5617" s="6"/>
      <c r="O5617" s="6"/>
    </row>
    <row r="5618" spans="9:15">
      <c r="I5618" s="6"/>
      <c r="J5618" s="6"/>
      <c r="K5618" s="6"/>
      <c r="L5618" s="6"/>
      <c r="M5618" s="6"/>
      <c r="N5618" s="6"/>
      <c r="O5618" s="6"/>
    </row>
    <row r="5619" spans="9:15">
      <c r="I5619" s="6"/>
      <c r="J5619" s="6"/>
      <c r="K5619" s="6"/>
      <c r="L5619" s="6"/>
      <c r="M5619" s="6"/>
      <c r="N5619" s="6"/>
      <c r="O5619" s="6"/>
    </row>
    <row r="5620" spans="9:15">
      <c r="I5620" s="6"/>
      <c r="J5620" s="6"/>
      <c r="K5620" s="6"/>
      <c r="L5620" s="6"/>
      <c r="M5620" s="6"/>
      <c r="N5620" s="6"/>
      <c r="O5620" s="6"/>
    </row>
    <row r="5621" spans="9:15">
      <c r="I5621" s="6"/>
      <c r="J5621" s="6"/>
      <c r="K5621" s="6"/>
      <c r="L5621" s="6"/>
      <c r="M5621" s="6"/>
      <c r="N5621" s="6"/>
      <c r="O5621" s="6"/>
    </row>
    <row r="5622" spans="9:15">
      <c r="I5622" s="6"/>
      <c r="J5622" s="6"/>
      <c r="K5622" s="6"/>
      <c r="L5622" s="6"/>
      <c r="M5622" s="6"/>
      <c r="N5622" s="6"/>
      <c r="O5622" s="6"/>
    </row>
    <row r="5623" spans="9:15">
      <c r="I5623" s="6"/>
      <c r="J5623" s="6"/>
      <c r="K5623" s="6"/>
      <c r="L5623" s="6"/>
      <c r="M5623" s="6"/>
      <c r="N5623" s="6"/>
      <c r="O5623" s="6"/>
    </row>
    <row r="5624" spans="9:15">
      <c r="I5624" s="6"/>
      <c r="J5624" s="6"/>
      <c r="K5624" s="6"/>
      <c r="L5624" s="6"/>
      <c r="M5624" s="6"/>
      <c r="N5624" s="6"/>
      <c r="O5624" s="6"/>
    </row>
    <row r="5625" spans="9:15">
      <c r="I5625" s="6"/>
      <c r="J5625" s="6"/>
      <c r="K5625" s="6"/>
      <c r="L5625" s="6"/>
      <c r="M5625" s="6"/>
      <c r="N5625" s="6"/>
      <c r="O5625" s="6"/>
    </row>
    <row r="5626" spans="9:15">
      <c r="I5626" s="6"/>
      <c r="J5626" s="6"/>
      <c r="K5626" s="6"/>
      <c r="L5626" s="6"/>
      <c r="M5626" s="6"/>
      <c r="N5626" s="6"/>
      <c r="O5626" s="6"/>
    </row>
    <row r="5627" spans="9:15">
      <c r="I5627" s="6"/>
      <c r="J5627" s="6"/>
      <c r="K5627" s="6"/>
      <c r="L5627" s="6"/>
      <c r="M5627" s="6"/>
      <c r="N5627" s="6"/>
      <c r="O5627" s="6"/>
    </row>
    <row r="5628" spans="9:15">
      <c r="I5628" s="6"/>
      <c r="J5628" s="6"/>
      <c r="K5628" s="6"/>
      <c r="L5628" s="6"/>
      <c r="M5628" s="6"/>
      <c r="N5628" s="6"/>
      <c r="O5628" s="6"/>
    </row>
    <row r="5629" spans="9:15">
      <c r="I5629" s="6"/>
      <c r="J5629" s="6"/>
      <c r="K5629" s="6"/>
      <c r="L5629" s="6"/>
      <c r="M5629" s="6"/>
      <c r="N5629" s="6"/>
      <c r="O5629" s="6"/>
    </row>
    <row r="5630" spans="9:15">
      <c r="I5630" s="6"/>
      <c r="J5630" s="6"/>
      <c r="K5630" s="6"/>
      <c r="L5630" s="6"/>
      <c r="M5630" s="6"/>
      <c r="N5630" s="6"/>
      <c r="O5630" s="6"/>
    </row>
    <row r="5631" spans="9:15">
      <c r="I5631" s="6"/>
      <c r="J5631" s="6"/>
      <c r="K5631" s="6"/>
      <c r="L5631" s="6"/>
      <c r="M5631" s="6"/>
      <c r="N5631" s="6"/>
      <c r="O5631" s="6"/>
    </row>
    <row r="5632" spans="9:15">
      <c r="I5632" s="6"/>
      <c r="J5632" s="6"/>
      <c r="K5632" s="6"/>
      <c r="L5632" s="6"/>
      <c r="M5632" s="6"/>
      <c r="N5632" s="6"/>
      <c r="O5632" s="6"/>
    </row>
    <row r="5633" spans="9:15">
      <c r="I5633" s="6"/>
      <c r="J5633" s="6"/>
      <c r="K5633" s="6"/>
      <c r="L5633" s="6"/>
      <c r="M5633" s="6"/>
      <c r="N5633" s="6"/>
      <c r="O5633" s="6"/>
    </row>
    <row r="5634" spans="9:15">
      <c r="I5634" s="6"/>
      <c r="J5634" s="6"/>
      <c r="K5634" s="6"/>
      <c r="L5634" s="6"/>
      <c r="M5634" s="6"/>
      <c r="N5634" s="6"/>
      <c r="O5634" s="6"/>
    </row>
    <row r="5635" spans="9:15">
      <c r="I5635" s="6"/>
      <c r="J5635" s="6"/>
      <c r="K5635" s="6"/>
      <c r="L5635" s="6"/>
      <c r="M5635" s="6"/>
      <c r="N5635" s="6"/>
      <c r="O5635" s="6"/>
    </row>
    <row r="5636" spans="9:15">
      <c r="I5636" s="6"/>
      <c r="J5636" s="6"/>
      <c r="K5636" s="6"/>
      <c r="L5636" s="6"/>
      <c r="M5636" s="6"/>
      <c r="N5636" s="6"/>
      <c r="O5636" s="6"/>
    </row>
    <row r="5637" spans="9:15">
      <c r="I5637" s="6"/>
      <c r="J5637" s="6"/>
      <c r="K5637" s="6"/>
      <c r="L5637" s="6"/>
      <c r="M5637" s="6"/>
      <c r="N5637" s="6"/>
      <c r="O5637" s="6"/>
    </row>
    <row r="5638" spans="9:15">
      <c r="I5638" s="6"/>
      <c r="J5638" s="6"/>
      <c r="K5638" s="6"/>
      <c r="L5638" s="6"/>
      <c r="M5638" s="6"/>
      <c r="N5638" s="6"/>
      <c r="O5638" s="6"/>
    </row>
    <row r="5639" spans="9:15">
      <c r="I5639" s="6"/>
      <c r="J5639" s="6"/>
      <c r="K5639" s="6"/>
      <c r="L5639" s="6"/>
      <c r="M5639" s="6"/>
      <c r="N5639" s="6"/>
      <c r="O5639" s="6"/>
    </row>
    <row r="5640" spans="9:15">
      <c r="I5640" s="6"/>
      <c r="J5640" s="6"/>
      <c r="K5640" s="6"/>
      <c r="L5640" s="6"/>
      <c r="M5640" s="6"/>
      <c r="N5640" s="6"/>
      <c r="O5640" s="6"/>
    </row>
    <row r="5641" spans="9:15">
      <c r="I5641" s="6"/>
      <c r="J5641" s="6"/>
      <c r="K5641" s="6"/>
      <c r="L5641" s="6"/>
      <c r="M5641" s="6"/>
      <c r="N5641" s="6"/>
      <c r="O5641" s="6"/>
    </row>
    <row r="5642" spans="9:15">
      <c r="I5642" s="6"/>
      <c r="J5642" s="6"/>
      <c r="K5642" s="6"/>
      <c r="L5642" s="6"/>
      <c r="M5642" s="6"/>
      <c r="N5642" s="6"/>
      <c r="O5642" s="6"/>
    </row>
    <row r="5643" spans="9:15">
      <c r="I5643" s="6"/>
      <c r="J5643" s="6"/>
      <c r="K5643" s="6"/>
      <c r="L5643" s="6"/>
      <c r="M5643" s="6"/>
      <c r="N5643" s="6"/>
      <c r="O5643" s="6"/>
    </row>
    <row r="5644" spans="9:15">
      <c r="I5644" s="6"/>
      <c r="J5644" s="6"/>
      <c r="K5644" s="6"/>
      <c r="L5644" s="6"/>
      <c r="M5644" s="6"/>
      <c r="N5644" s="6"/>
      <c r="O5644" s="6"/>
    </row>
    <row r="5645" spans="9:15">
      <c r="I5645" s="6"/>
      <c r="J5645" s="6"/>
      <c r="K5645" s="6"/>
      <c r="L5645" s="6"/>
      <c r="M5645" s="6"/>
      <c r="N5645" s="6"/>
      <c r="O5645" s="6"/>
    </row>
    <row r="5646" spans="9:15">
      <c r="I5646" s="6"/>
      <c r="J5646" s="6"/>
      <c r="K5646" s="6"/>
      <c r="L5646" s="6"/>
      <c r="M5646" s="6"/>
      <c r="N5646" s="6"/>
      <c r="O5646" s="6"/>
    </row>
    <row r="5647" spans="9:15">
      <c r="I5647" s="6"/>
      <c r="J5647" s="6"/>
      <c r="K5647" s="6"/>
      <c r="L5647" s="6"/>
      <c r="M5647" s="6"/>
      <c r="N5647" s="6"/>
      <c r="O5647" s="6"/>
    </row>
    <row r="5648" spans="9:15">
      <c r="I5648" s="6"/>
      <c r="J5648" s="6"/>
      <c r="K5648" s="6"/>
      <c r="L5648" s="6"/>
      <c r="M5648" s="6"/>
      <c r="N5648" s="6"/>
      <c r="O5648" s="6"/>
    </row>
    <row r="5649" spans="9:15">
      <c r="I5649" s="6"/>
      <c r="J5649" s="6"/>
      <c r="K5649" s="6"/>
      <c r="L5649" s="6"/>
      <c r="M5649" s="6"/>
      <c r="N5649" s="6"/>
      <c r="O5649" s="6"/>
    </row>
    <row r="5650" spans="9:15">
      <c r="I5650" s="6"/>
      <c r="J5650" s="6"/>
      <c r="K5650" s="6"/>
      <c r="L5650" s="6"/>
      <c r="M5650" s="6"/>
      <c r="N5650" s="6"/>
      <c r="O5650" s="6"/>
    </row>
    <row r="5651" spans="9:15">
      <c r="I5651" s="6"/>
      <c r="J5651" s="6"/>
      <c r="K5651" s="6"/>
      <c r="L5651" s="6"/>
      <c r="M5651" s="6"/>
      <c r="N5651" s="6"/>
      <c r="O5651" s="6"/>
    </row>
    <row r="5652" spans="9:15">
      <c r="I5652" s="6"/>
      <c r="J5652" s="6"/>
      <c r="K5652" s="6"/>
      <c r="L5652" s="6"/>
      <c r="M5652" s="6"/>
      <c r="N5652" s="6"/>
      <c r="O5652" s="6"/>
    </row>
    <row r="5653" spans="9:15">
      <c r="I5653" s="6"/>
      <c r="J5653" s="6"/>
      <c r="K5653" s="6"/>
      <c r="L5653" s="6"/>
      <c r="M5653" s="6"/>
      <c r="N5653" s="6"/>
      <c r="O5653" s="6"/>
    </row>
    <row r="5654" spans="9:15">
      <c r="I5654" s="6"/>
      <c r="J5654" s="6"/>
      <c r="K5654" s="6"/>
      <c r="L5654" s="6"/>
      <c r="M5654" s="6"/>
      <c r="N5654" s="6"/>
      <c r="O5654" s="6"/>
    </row>
    <row r="5655" spans="9:15">
      <c r="I5655" s="6"/>
      <c r="J5655" s="6"/>
      <c r="K5655" s="6"/>
      <c r="L5655" s="6"/>
      <c r="M5655" s="6"/>
      <c r="N5655" s="6"/>
      <c r="O5655" s="6"/>
    </row>
    <row r="5656" spans="9:15">
      <c r="I5656" s="6"/>
      <c r="J5656" s="6"/>
      <c r="K5656" s="6"/>
      <c r="L5656" s="6"/>
      <c r="M5656" s="6"/>
      <c r="N5656" s="6"/>
      <c r="O5656" s="6"/>
    </row>
    <row r="5657" spans="9:15">
      <c r="I5657" s="6"/>
      <c r="J5657" s="6"/>
      <c r="K5657" s="6"/>
      <c r="L5657" s="6"/>
      <c r="M5657" s="6"/>
      <c r="N5657" s="6"/>
      <c r="O5657" s="6"/>
    </row>
    <row r="5658" spans="9:15">
      <c r="I5658" s="6"/>
      <c r="J5658" s="6"/>
      <c r="K5658" s="6"/>
      <c r="L5658" s="6"/>
      <c r="M5658" s="6"/>
      <c r="N5658" s="6"/>
      <c r="O5658" s="6"/>
    </row>
    <row r="5659" spans="9:15">
      <c r="I5659" s="6"/>
      <c r="J5659" s="6"/>
      <c r="K5659" s="6"/>
      <c r="L5659" s="6"/>
      <c r="M5659" s="6"/>
      <c r="N5659" s="6"/>
      <c r="O5659" s="6"/>
    </row>
    <row r="5660" spans="9:15">
      <c r="I5660" s="6"/>
      <c r="J5660" s="6"/>
      <c r="K5660" s="6"/>
      <c r="L5660" s="6"/>
      <c r="M5660" s="6"/>
      <c r="N5660" s="6"/>
      <c r="O5660" s="6"/>
    </row>
    <row r="5661" spans="9:15">
      <c r="I5661" s="6"/>
      <c r="J5661" s="6"/>
      <c r="K5661" s="6"/>
      <c r="L5661" s="6"/>
      <c r="M5661" s="6"/>
      <c r="N5661" s="6"/>
      <c r="O5661" s="6"/>
    </row>
    <row r="5662" spans="9:15">
      <c r="I5662" s="6"/>
      <c r="J5662" s="6"/>
      <c r="K5662" s="6"/>
      <c r="L5662" s="6"/>
      <c r="M5662" s="6"/>
      <c r="N5662" s="6"/>
      <c r="O5662" s="6"/>
    </row>
    <row r="5663" spans="9:15">
      <c r="I5663" s="6"/>
      <c r="J5663" s="6"/>
      <c r="K5663" s="6"/>
      <c r="L5663" s="6"/>
      <c r="M5663" s="6"/>
      <c r="N5663" s="6"/>
      <c r="O5663" s="6"/>
    </row>
    <row r="5664" spans="9:15">
      <c r="I5664" s="6"/>
      <c r="J5664" s="6"/>
      <c r="K5664" s="6"/>
      <c r="L5664" s="6"/>
      <c r="M5664" s="6"/>
      <c r="N5664" s="6"/>
      <c r="O5664" s="6"/>
    </row>
    <row r="5665" spans="9:15">
      <c r="I5665" s="6"/>
      <c r="J5665" s="6"/>
      <c r="K5665" s="6"/>
      <c r="L5665" s="6"/>
      <c r="M5665" s="6"/>
      <c r="N5665" s="6"/>
      <c r="O5665" s="6"/>
    </row>
    <row r="5666" spans="9:15">
      <c r="I5666" s="6"/>
      <c r="J5666" s="6"/>
      <c r="K5666" s="6"/>
      <c r="L5666" s="6"/>
      <c r="M5666" s="6"/>
      <c r="N5666" s="6"/>
      <c r="O5666" s="6"/>
    </row>
    <row r="5667" spans="9:15">
      <c r="I5667" s="6"/>
      <c r="J5667" s="6"/>
      <c r="K5667" s="6"/>
      <c r="L5667" s="6"/>
      <c r="M5667" s="6"/>
      <c r="N5667" s="6"/>
      <c r="O5667" s="6"/>
    </row>
    <row r="5668" spans="9:15">
      <c r="I5668" s="6"/>
      <c r="J5668" s="6"/>
      <c r="K5668" s="6"/>
      <c r="L5668" s="6"/>
      <c r="M5668" s="6"/>
      <c r="N5668" s="6"/>
      <c r="O5668" s="6"/>
    </row>
    <row r="5669" spans="9:15">
      <c r="I5669" s="6"/>
      <c r="J5669" s="6"/>
      <c r="K5669" s="6"/>
      <c r="L5669" s="6"/>
      <c r="M5669" s="6"/>
      <c r="N5669" s="6"/>
      <c r="O5669" s="6"/>
    </row>
    <row r="5670" spans="9:15">
      <c r="I5670" s="6"/>
      <c r="J5670" s="6"/>
      <c r="K5670" s="6"/>
      <c r="L5670" s="6"/>
      <c r="M5670" s="6"/>
      <c r="N5670" s="6"/>
      <c r="O5670" s="6"/>
    </row>
    <row r="5671" spans="9:15">
      <c r="I5671" s="6"/>
      <c r="J5671" s="6"/>
      <c r="K5671" s="6"/>
      <c r="L5671" s="6"/>
      <c r="M5671" s="6"/>
      <c r="N5671" s="6"/>
      <c r="O5671" s="6"/>
    </row>
    <row r="5672" spans="9:15">
      <c r="I5672" s="6"/>
      <c r="J5672" s="6"/>
      <c r="K5672" s="6"/>
      <c r="L5672" s="6"/>
      <c r="M5672" s="6"/>
      <c r="N5672" s="6"/>
      <c r="O5672" s="6"/>
    </row>
    <row r="5673" spans="9:15">
      <c r="I5673" s="6"/>
      <c r="J5673" s="6"/>
      <c r="K5673" s="6"/>
      <c r="L5673" s="6"/>
      <c r="M5673" s="6"/>
      <c r="N5673" s="6"/>
      <c r="O5673" s="6"/>
    </row>
    <row r="5674" spans="9:15">
      <c r="I5674" s="6"/>
      <c r="J5674" s="6"/>
      <c r="K5674" s="6"/>
      <c r="L5674" s="6"/>
      <c r="M5674" s="6"/>
      <c r="N5674" s="6"/>
      <c r="O5674" s="6"/>
    </row>
    <row r="5675" spans="9:15">
      <c r="I5675" s="6"/>
      <c r="J5675" s="6"/>
      <c r="K5675" s="6"/>
      <c r="L5675" s="6"/>
      <c r="M5675" s="6"/>
      <c r="N5675" s="6"/>
      <c r="O5675" s="6"/>
    </row>
    <row r="5676" spans="9:15">
      <c r="I5676" s="6"/>
      <c r="J5676" s="6"/>
      <c r="K5676" s="6"/>
      <c r="L5676" s="6"/>
      <c r="M5676" s="6"/>
      <c r="N5676" s="6"/>
      <c r="O5676" s="6"/>
    </row>
    <row r="5677" spans="9:15">
      <c r="I5677" s="6"/>
      <c r="J5677" s="6"/>
      <c r="K5677" s="6"/>
      <c r="L5677" s="6"/>
      <c r="M5677" s="6"/>
      <c r="N5677" s="6"/>
      <c r="O5677" s="6"/>
    </row>
    <row r="5678" spans="9:15">
      <c r="I5678" s="6"/>
      <c r="J5678" s="6"/>
      <c r="K5678" s="6"/>
      <c r="L5678" s="6"/>
      <c r="M5678" s="6"/>
      <c r="N5678" s="6"/>
      <c r="O5678" s="6"/>
    </row>
    <row r="5679" spans="9:15">
      <c r="I5679" s="6"/>
      <c r="J5679" s="6"/>
      <c r="K5679" s="6"/>
      <c r="L5679" s="6"/>
      <c r="M5679" s="6"/>
      <c r="N5679" s="6"/>
      <c r="O5679" s="6"/>
    </row>
    <row r="5680" spans="9:15">
      <c r="I5680" s="6"/>
      <c r="J5680" s="6"/>
      <c r="K5680" s="6"/>
      <c r="L5680" s="6"/>
      <c r="M5680" s="6"/>
      <c r="N5680" s="6"/>
      <c r="O5680" s="6"/>
    </row>
    <row r="5681" spans="9:15">
      <c r="I5681" s="6"/>
      <c r="J5681" s="6"/>
      <c r="K5681" s="6"/>
      <c r="L5681" s="6"/>
      <c r="M5681" s="6"/>
      <c r="N5681" s="6"/>
      <c r="O5681" s="6"/>
    </row>
    <row r="5682" spans="9:15">
      <c r="I5682" s="6"/>
      <c r="J5682" s="6"/>
      <c r="K5682" s="6"/>
      <c r="L5682" s="6"/>
      <c r="M5682" s="6"/>
      <c r="N5682" s="6"/>
      <c r="O5682" s="6"/>
    </row>
    <row r="5683" spans="9:15">
      <c r="I5683" s="6"/>
      <c r="J5683" s="6"/>
      <c r="K5683" s="6"/>
      <c r="L5683" s="6"/>
      <c r="M5683" s="6"/>
      <c r="N5683" s="6"/>
      <c r="O5683" s="6"/>
    </row>
    <row r="5684" spans="9:15">
      <c r="I5684" s="6"/>
      <c r="J5684" s="6"/>
      <c r="K5684" s="6"/>
      <c r="L5684" s="6"/>
      <c r="M5684" s="6"/>
      <c r="N5684" s="6"/>
      <c r="O5684" s="6"/>
    </row>
    <row r="5685" spans="9:15">
      <c r="I5685" s="6"/>
      <c r="J5685" s="6"/>
      <c r="K5685" s="6"/>
      <c r="L5685" s="6"/>
      <c r="M5685" s="6"/>
      <c r="N5685" s="6"/>
      <c r="O5685" s="6"/>
    </row>
    <row r="5686" spans="9:15">
      <c r="I5686" s="6"/>
      <c r="J5686" s="6"/>
      <c r="K5686" s="6"/>
      <c r="L5686" s="6"/>
      <c r="M5686" s="6"/>
      <c r="N5686" s="6"/>
      <c r="O5686" s="6"/>
    </row>
    <row r="5687" spans="9:15">
      <c r="I5687" s="6"/>
      <c r="J5687" s="6"/>
      <c r="K5687" s="6"/>
      <c r="L5687" s="6"/>
      <c r="M5687" s="6"/>
      <c r="N5687" s="6"/>
      <c r="O5687" s="6"/>
    </row>
    <row r="5688" spans="9:15">
      <c r="I5688" s="6"/>
      <c r="J5688" s="6"/>
      <c r="K5688" s="6"/>
      <c r="L5688" s="6"/>
      <c r="M5688" s="6"/>
      <c r="N5688" s="6"/>
      <c r="O5688" s="6"/>
    </row>
    <row r="5689" spans="9:15">
      <c r="I5689" s="6"/>
      <c r="J5689" s="6"/>
      <c r="K5689" s="6"/>
      <c r="L5689" s="6"/>
      <c r="M5689" s="6"/>
      <c r="N5689" s="6"/>
      <c r="O5689" s="6"/>
    </row>
    <row r="5690" spans="9:15">
      <c r="I5690" s="6"/>
      <c r="J5690" s="6"/>
      <c r="K5690" s="6"/>
      <c r="L5690" s="6"/>
      <c r="M5690" s="6"/>
      <c r="N5690" s="6"/>
      <c r="O5690" s="6"/>
    </row>
    <row r="5691" spans="9:15">
      <c r="I5691" s="6"/>
      <c r="J5691" s="6"/>
      <c r="K5691" s="6"/>
      <c r="L5691" s="6"/>
      <c r="M5691" s="6"/>
      <c r="N5691" s="6"/>
      <c r="O5691" s="6"/>
    </row>
    <row r="5692" spans="9:15">
      <c r="I5692" s="6"/>
      <c r="J5692" s="6"/>
      <c r="K5692" s="6"/>
      <c r="L5692" s="6"/>
      <c r="M5692" s="6"/>
      <c r="N5692" s="6"/>
      <c r="O5692" s="6"/>
    </row>
    <row r="5693" spans="9:15">
      <c r="I5693" s="6"/>
      <c r="J5693" s="6"/>
      <c r="K5693" s="6"/>
      <c r="L5693" s="6"/>
      <c r="M5693" s="6"/>
      <c r="N5693" s="6"/>
      <c r="O5693" s="6"/>
    </row>
    <row r="5694" spans="9:15">
      <c r="I5694" s="6"/>
      <c r="J5694" s="6"/>
      <c r="K5694" s="6"/>
      <c r="L5694" s="6"/>
      <c r="M5694" s="6"/>
      <c r="N5694" s="6"/>
      <c r="O5694" s="6"/>
    </row>
    <row r="5695" spans="9:15">
      <c r="I5695" s="6"/>
      <c r="J5695" s="6"/>
      <c r="K5695" s="6"/>
      <c r="L5695" s="6"/>
      <c r="M5695" s="6"/>
      <c r="N5695" s="6"/>
      <c r="O5695" s="6"/>
    </row>
    <row r="5696" spans="9:15">
      <c r="I5696" s="6"/>
      <c r="J5696" s="6"/>
      <c r="K5696" s="6"/>
      <c r="L5696" s="6"/>
      <c r="M5696" s="6"/>
      <c r="N5696" s="6"/>
      <c r="O5696" s="6"/>
    </row>
    <row r="5697" spans="9:15">
      <c r="I5697" s="6"/>
      <c r="J5697" s="6"/>
      <c r="K5697" s="6"/>
      <c r="L5697" s="6"/>
      <c r="M5697" s="6"/>
      <c r="N5697" s="6"/>
      <c r="O5697" s="6"/>
    </row>
    <row r="5698" spans="9:15">
      <c r="I5698" s="6"/>
      <c r="J5698" s="6"/>
      <c r="K5698" s="6"/>
      <c r="L5698" s="6"/>
      <c r="M5698" s="6"/>
      <c r="N5698" s="6"/>
      <c r="O5698" s="6"/>
    </row>
    <row r="5699" spans="9:15">
      <c r="I5699" s="6"/>
      <c r="J5699" s="6"/>
      <c r="K5699" s="6"/>
      <c r="L5699" s="6"/>
      <c r="M5699" s="6"/>
      <c r="N5699" s="6"/>
      <c r="O5699" s="6"/>
    </row>
    <row r="5700" spans="9:15">
      <c r="I5700" s="6"/>
      <c r="J5700" s="6"/>
      <c r="K5700" s="6"/>
      <c r="L5700" s="6"/>
      <c r="M5700" s="6"/>
      <c r="N5700" s="6"/>
      <c r="O5700" s="6"/>
    </row>
    <row r="5701" spans="9:15">
      <c r="I5701" s="6"/>
      <c r="J5701" s="6"/>
      <c r="K5701" s="6"/>
      <c r="L5701" s="6"/>
      <c r="M5701" s="6"/>
      <c r="N5701" s="6"/>
      <c r="O5701" s="6"/>
    </row>
    <row r="5702" spans="9:15">
      <c r="I5702" s="6"/>
      <c r="J5702" s="6"/>
      <c r="K5702" s="6"/>
      <c r="L5702" s="6"/>
      <c r="M5702" s="6"/>
      <c r="N5702" s="6"/>
      <c r="O5702" s="6"/>
    </row>
    <row r="5703" spans="9:15">
      <c r="I5703" s="6"/>
      <c r="J5703" s="6"/>
      <c r="K5703" s="6"/>
      <c r="L5703" s="6"/>
      <c r="M5703" s="6"/>
      <c r="N5703" s="6"/>
      <c r="O5703" s="6"/>
    </row>
    <row r="5704" spans="9:15">
      <c r="I5704" s="6"/>
      <c r="J5704" s="6"/>
      <c r="K5704" s="6"/>
      <c r="L5704" s="6"/>
      <c r="M5704" s="6"/>
      <c r="N5704" s="6"/>
      <c r="O5704" s="6"/>
    </row>
    <row r="5705" spans="9:15">
      <c r="I5705" s="6"/>
      <c r="J5705" s="6"/>
      <c r="K5705" s="6"/>
      <c r="L5705" s="6"/>
      <c r="M5705" s="6"/>
      <c r="N5705" s="6"/>
      <c r="O5705" s="6"/>
    </row>
    <row r="5706" spans="9:15">
      <c r="I5706" s="6"/>
      <c r="J5706" s="6"/>
      <c r="K5706" s="6"/>
      <c r="L5706" s="6"/>
      <c r="M5706" s="6"/>
      <c r="N5706" s="6"/>
      <c r="O5706" s="6"/>
    </row>
    <row r="5707" spans="9:15">
      <c r="I5707" s="6"/>
      <c r="J5707" s="6"/>
      <c r="K5707" s="6"/>
      <c r="L5707" s="6"/>
      <c r="M5707" s="6"/>
      <c r="N5707" s="6"/>
      <c r="O5707" s="6"/>
    </row>
    <row r="5708" spans="9:15">
      <c r="I5708" s="6"/>
      <c r="J5708" s="6"/>
      <c r="K5708" s="6"/>
      <c r="L5708" s="6"/>
      <c r="M5708" s="6"/>
      <c r="N5708" s="6"/>
      <c r="O5708" s="6"/>
    </row>
    <row r="5709" spans="9:15">
      <c r="I5709" s="6"/>
      <c r="J5709" s="6"/>
      <c r="K5709" s="6"/>
      <c r="L5709" s="6"/>
      <c r="M5709" s="6"/>
      <c r="N5709" s="6"/>
      <c r="O5709" s="6"/>
    </row>
    <row r="5710" spans="9:15">
      <c r="I5710" s="6"/>
      <c r="J5710" s="6"/>
      <c r="K5710" s="6"/>
      <c r="L5710" s="6"/>
      <c r="M5710" s="6"/>
      <c r="N5710" s="6"/>
      <c r="O5710" s="6"/>
    </row>
    <row r="5711" spans="9:15">
      <c r="I5711" s="6"/>
      <c r="J5711" s="6"/>
      <c r="K5711" s="6"/>
      <c r="L5711" s="6"/>
      <c r="M5711" s="6"/>
      <c r="N5711" s="6"/>
      <c r="O5711" s="6"/>
    </row>
    <row r="5712" spans="9:15">
      <c r="I5712" s="6"/>
      <c r="J5712" s="6"/>
      <c r="K5712" s="6"/>
      <c r="L5712" s="6"/>
      <c r="M5712" s="6"/>
      <c r="N5712" s="6"/>
      <c r="O5712" s="6"/>
    </row>
    <row r="5713" spans="9:15">
      <c r="I5713" s="6"/>
      <c r="J5713" s="6"/>
      <c r="K5713" s="6"/>
      <c r="L5713" s="6"/>
      <c r="M5713" s="6"/>
      <c r="N5713" s="6"/>
      <c r="O5713" s="6"/>
    </row>
    <row r="5714" spans="9:15">
      <c r="I5714" s="6"/>
      <c r="J5714" s="6"/>
      <c r="K5714" s="6"/>
      <c r="L5714" s="6"/>
      <c r="M5714" s="6"/>
      <c r="N5714" s="6"/>
      <c r="O5714" s="6"/>
    </row>
    <row r="5715" spans="9:15">
      <c r="I5715" s="6"/>
      <c r="J5715" s="6"/>
      <c r="K5715" s="6"/>
      <c r="L5715" s="6"/>
      <c r="M5715" s="6"/>
      <c r="N5715" s="6"/>
      <c r="O5715" s="6"/>
    </row>
    <row r="5716" spans="9:15">
      <c r="I5716" s="6"/>
      <c r="J5716" s="6"/>
      <c r="K5716" s="6"/>
      <c r="L5716" s="6"/>
      <c r="M5716" s="6"/>
      <c r="N5716" s="6"/>
      <c r="O5716" s="6"/>
    </row>
    <row r="5717" spans="9:15">
      <c r="I5717" s="6"/>
      <c r="J5717" s="6"/>
      <c r="K5717" s="6"/>
      <c r="L5717" s="6"/>
      <c r="M5717" s="6"/>
      <c r="N5717" s="6"/>
      <c r="O5717" s="6"/>
    </row>
    <row r="5718" spans="9:15">
      <c r="I5718" s="6"/>
      <c r="J5718" s="6"/>
      <c r="K5718" s="6"/>
      <c r="L5718" s="6"/>
      <c r="M5718" s="6"/>
      <c r="N5718" s="6"/>
      <c r="O5718" s="6"/>
    </row>
    <row r="5719" spans="9:15">
      <c r="I5719" s="6"/>
      <c r="J5719" s="6"/>
      <c r="K5719" s="6"/>
      <c r="L5719" s="6"/>
      <c r="M5719" s="6"/>
      <c r="N5719" s="6"/>
      <c r="O5719" s="6"/>
    </row>
    <row r="5720" spans="9:15">
      <c r="I5720" s="6"/>
      <c r="J5720" s="6"/>
      <c r="K5720" s="6"/>
      <c r="L5720" s="6"/>
      <c r="M5720" s="6"/>
      <c r="N5720" s="6"/>
      <c r="O5720" s="6"/>
    </row>
    <row r="5721" spans="9:15">
      <c r="I5721" s="6"/>
      <c r="J5721" s="6"/>
      <c r="K5721" s="6"/>
      <c r="L5721" s="6"/>
      <c r="M5721" s="6"/>
      <c r="N5721" s="6"/>
      <c r="O5721" s="6"/>
    </row>
    <row r="5722" spans="9:15">
      <c r="I5722" s="6"/>
      <c r="J5722" s="6"/>
      <c r="K5722" s="6"/>
      <c r="L5722" s="6"/>
      <c r="M5722" s="6"/>
      <c r="N5722" s="6"/>
      <c r="O5722" s="6"/>
    </row>
    <row r="5723" spans="9:15">
      <c r="I5723" s="6"/>
      <c r="J5723" s="6"/>
      <c r="K5723" s="6"/>
      <c r="L5723" s="6"/>
      <c r="M5723" s="6"/>
      <c r="N5723" s="6"/>
      <c r="O5723" s="6"/>
    </row>
    <row r="5724" spans="9:15">
      <c r="I5724" s="6"/>
      <c r="J5724" s="6"/>
      <c r="K5724" s="6"/>
      <c r="L5724" s="6"/>
      <c r="M5724" s="6"/>
      <c r="N5724" s="6"/>
      <c r="O5724" s="6"/>
    </row>
    <row r="5725" spans="9:15">
      <c r="I5725" s="6"/>
      <c r="J5725" s="6"/>
      <c r="K5725" s="6"/>
      <c r="L5725" s="6"/>
      <c r="M5725" s="6"/>
      <c r="N5725" s="6"/>
      <c r="O5725" s="6"/>
    </row>
    <row r="5726" spans="9:15">
      <c r="I5726" s="6"/>
      <c r="J5726" s="6"/>
      <c r="K5726" s="6"/>
      <c r="L5726" s="6"/>
      <c r="M5726" s="6"/>
      <c r="N5726" s="6"/>
      <c r="O5726" s="6"/>
    </row>
    <row r="5727" spans="9:15">
      <c r="I5727" s="6"/>
      <c r="J5727" s="6"/>
      <c r="K5727" s="6"/>
      <c r="L5727" s="6"/>
      <c r="M5727" s="6"/>
      <c r="N5727" s="6"/>
      <c r="O5727" s="6"/>
    </row>
    <row r="5728" spans="9:15">
      <c r="I5728" s="6"/>
      <c r="J5728" s="6"/>
      <c r="K5728" s="6"/>
      <c r="L5728" s="6"/>
      <c r="M5728" s="6"/>
      <c r="N5728" s="6"/>
      <c r="O5728" s="6"/>
    </row>
    <row r="5729" spans="9:15">
      <c r="I5729" s="6"/>
      <c r="J5729" s="6"/>
      <c r="K5729" s="6"/>
      <c r="L5729" s="6"/>
      <c r="M5729" s="6"/>
      <c r="N5729" s="6"/>
      <c r="O5729" s="6"/>
    </row>
    <row r="5730" spans="9:15">
      <c r="I5730" s="6"/>
      <c r="J5730" s="6"/>
      <c r="K5730" s="6"/>
      <c r="L5730" s="6"/>
      <c r="M5730" s="6"/>
      <c r="N5730" s="6"/>
      <c r="O5730" s="6"/>
    </row>
    <row r="5731" spans="9:15">
      <c r="I5731" s="6"/>
      <c r="J5731" s="6"/>
      <c r="K5731" s="6"/>
      <c r="L5731" s="6"/>
      <c r="M5731" s="6"/>
      <c r="N5731" s="6"/>
      <c r="O5731" s="6"/>
    </row>
    <row r="5732" spans="9:15">
      <c r="I5732" s="6"/>
      <c r="J5732" s="6"/>
      <c r="K5732" s="6"/>
      <c r="L5732" s="6"/>
      <c r="M5732" s="6"/>
      <c r="N5732" s="6"/>
      <c r="O5732" s="6"/>
    </row>
    <row r="5733" spans="9:15">
      <c r="I5733" s="6"/>
      <c r="J5733" s="6"/>
      <c r="K5733" s="6"/>
      <c r="L5733" s="6"/>
      <c r="M5733" s="6"/>
      <c r="N5733" s="6"/>
      <c r="O5733" s="6"/>
    </row>
    <row r="5734" spans="9:15">
      <c r="I5734" s="6"/>
      <c r="J5734" s="6"/>
      <c r="K5734" s="6"/>
      <c r="L5734" s="6"/>
      <c r="M5734" s="6"/>
      <c r="N5734" s="6"/>
      <c r="O5734" s="6"/>
    </row>
    <row r="5735" spans="9:15">
      <c r="I5735" s="6"/>
      <c r="J5735" s="6"/>
      <c r="K5735" s="6"/>
      <c r="L5735" s="6"/>
      <c r="M5735" s="6"/>
      <c r="N5735" s="6"/>
      <c r="O5735" s="6"/>
    </row>
    <row r="5736" spans="9:15">
      <c r="I5736" s="6"/>
      <c r="J5736" s="6"/>
      <c r="K5736" s="6"/>
      <c r="L5736" s="6"/>
      <c r="M5736" s="6"/>
      <c r="N5736" s="6"/>
      <c r="O5736" s="6"/>
    </row>
    <row r="5737" spans="9:15">
      <c r="I5737" s="6"/>
      <c r="J5737" s="6"/>
      <c r="K5737" s="6"/>
      <c r="L5737" s="6"/>
      <c r="M5737" s="6"/>
      <c r="N5737" s="6"/>
      <c r="O5737" s="6"/>
    </row>
    <row r="5738" spans="9:15">
      <c r="I5738" s="6"/>
      <c r="J5738" s="6"/>
      <c r="K5738" s="6"/>
      <c r="L5738" s="6"/>
      <c r="M5738" s="6"/>
      <c r="N5738" s="6"/>
      <c r="O5738" s="6"/>
    </row>
    <row r="5739" spans="9:15">
      <c r="I5739" s="6"/>
      <c r="J5739" s="6"/>
      <c r="K5739" s="6"/>
      <c r="L5739" s="6"/>
      <c r="M5739" s="6"/>
      <c r="N5739" s="6"/>
      <c r="O5739" s="6"/>
    </row>
    <row r="5740" spans="9:15">
      <c r="I5740" s="6"/>
      <c r="J5740" s="6"/>
      <c r="K5740" s="6"/>
      <c r="L5740" s="6"/>
      <c r="M5740" s="6"/>
      <c r="N5740" s="6"/>
      <c r="O5740" s="6"/>
    </row>
    <row r="5741" spans="9:15">
      <c r="I5741" s="6"/>
      <c r="J5741" s="6"/>
      <c r="K5741" s="6"/>
      <c r="L5741" s="6"/>
      <c r="M5741" s="6"/>
      <c r="N5741" s="6"/>
      <c r="O5741" s="6"/>
    </row>
    <row r="5742" spans="9:15">
      <c r="I5742" s="6"/>
      <c r="J5742" s="6"/>
      <c r="K5742" s="6"/>
      <c r="L5742" s="6"/>
      <c r="M5742" s="6"/>
      <c r="N5742" s="6"/>
      <c r="O5742" s="6"/>
    </row>
    <row r="5743" spans="9:15">
      <c r="I5743" s="6"/>
      <c r="J5743" s="6"/>
      <c r="K5743" s="6"/>
      <c r="L5743" s="6"/>
      <c r="M5743" s="6"/>
      <c r="N5743" s="6"/>
      <c r="O5743" s="6"/>
    </row>
    <row r="5744" spans="9:15">
      <c r="I5744" s="6"/>
      <c r="J5744" s="6"/>
      <c r="K5744" s="6"/>
      <c r="L5744" s="6"/>
      <c r="M5744" s="6"/>
      <c r="N5744" s="6"/>
      <c r="O5744" s="6"/>
    </row>
    <row r="5745" spans="9:15">
      <c r="I5745" s="6"/>
      <c r="J5745" s="6"/>
      <c r="K5745" s="6"/>
      <c r="L5745" s="6"/>
      <c r="M5745" s="6"/>
      <c r="N5745" s="6"/>
      <c r="O5745" s="6"/>
    </row>
    <row r="5746" spans="9:15">
      <c r="I5746" s="6"/>
      <c r="J5746" s="6"/>
      <c r="K5746" s="6"/>
      <c r="L5746" s="6"/>
      <c r="M5746" s="6"/>
      <c r="N5746" s="6"/>
      <c r="O5746" s="6"/>
    </row>
    <row r="5747" spans="9:15">
      <c r="I5747" s="6"/>
      <c r="J5747" s="6"/>
      <c r="K5747" s="6"/>
      <c r="L5747" s="6"/>
      <c r="M5747" s="6"/>
      <c r="N5747" s="6"/>
      <c r="O5747" s="6"/>
    </row>
    <row r="5748" spans="9:15">
      <c r="I5748" s="6"/>
      <c r="J5748" s="6"/>
      <c r="K5748" s="6"/>
      <c r="L5748" s="6"/>
      <c r="M5748" s="6"/>
      <c r="N5748" s="6"/>
      <c r="O5748" s="6"/>
    </row>
    <row r="5749" spans="9:15">
      <c r="I5749" s="6"/>
      <c r="J5749" s="6"/>
      <c r="K5749" s="6"/>
      <c r="L5749" s="6"/>
      <c r="M5749" s="6"/>
      <c r="N5749" s="6"/>
      <c r="O5749" s="6"/>
    </row>
    <row r="5750" spans="9:15">
      <c r="I5750" s="6"/>
      <c r="J5750" s="6"/>
      <c r="K5750" s="6"/>
      <c r="L5750" s="6"/>
      <c r="M5750" s="6"/>
      <c r="N5750" s="6"/>
      <c r="O5750" s="6"/>
    </row>
    <row r="5751" spans="9:15">
      <c r="I5751" s="6"/>
      <c r="J5751" s="6"/>
      <c r="K5751" s="6"/>
      <c r="L5751" s="6"/>
      <c r="M5751" s="6"/>
      <c r="N5751" s="6"/>
      <c r="O5751" s="6"/>
    </row>
    <row r="5752" spans="9:15">
      <c r="I5752" s="6"/>
      <c r="J5752" s="6"/>
      <c r="K5752" s="6"/>
      <c r="L5752" s="6"/>
      <c r="M5752" s="6"/>
      <c r="N5752" s="6"/>
      <c r="O5752" s="6"/>
    </row>
    <row r="5753" spans="9:15">
      <c r="I5753" s="6"/>
      <c r="J5753" s="6"/>
      <c r="K5753" s="6"/>
      <c r="L5753" s="6"/>
      <c r="M5753" s="6"/>
      <c r="N5753" s="6"/>
      <c r="O5753" s="6"/>
    </row>
    <row r="5754" spans="9:15">
      <c r="I5754" s="6"/>
      <c r="J5754" s="6"/>
      <c r="K5754" s="6"/>
      <c r="L5754" s="6"/>
      <c r="M5754" s="6"/>
      <c r="N5754" s="6"/>
      <c r="O5754" s="6"/>
    </row>
    <row r="5755" spans="9:15">
      <c r="I5755" s="6"/>
      <c r="J5755" s="6"/>
      <c r="K5755" s="6"/>
      <c r="L5755" s="6"/>
      <c r="M5755" s="6"/>
      <c r="N5755" s="6"/>
      <c r="O5755" s="6"/>
    </row>
    <row r="5756" spans="9:15">
      <c r="I5756" s="6"/>
      <c r="J5756" s="6"/>
      <c r="K5756" s="6"/>
      <c r="L5756" s="6"/>
      <c r="M5756" s="6"/>
      <c r="N5756" s="6"/>
      <c r="O5756" s="6"/>
    </row>
    <row r="5757" spans="9:15">
      <c r="I5757" s="6"/>
      <c r="J5757" s="6"/>
      <c r="K5757" s="6"/>
      <c r="L5757" s="6"/>
      <c r="M5757" s="6"/>
      <c r="N5757" s="6"/>
      <c r="O5757" s="6"/>
    </row>
    <row r="5758" spans="9:15">
      <c r="I5758" s="6"/>
      <c r="J5758" s="6"/>
      <c r="K5758" s="6"/>
      <c r="L5758" s="6"/>
      <c r="M5758" s="6"/>
      <c r="N5758" s="6"/>
      <c r="O5758" s="6"/>
    </row>
    <row r="5759" spans="9:15">
      <c r="I5759" s="6"/>
      <c r="J5759" s="6"/>
      <c r="K5759" s="6"/>
      <c r="L5759" s="6"/>
      <c r="M5759" s="6"/>
      <c r="N5759" s="6"/>
      <c r="O5759" s="6"/>
    </row>
    <row r="5760" spans="9:15">
      <c r="I5760" s="6"/>
      <c r="J5760" s="6"/>
      <c r="K5760" s="6"/>
      <c r="L5760" s="6"/>
      <c r="M5760" s="6"/>
      <c r="N5760" s="6"/>
      <c r="O5760" s="6"/>
    </row>
    <row r="5761" spans="9:15">
      <c r="I5761" s="6"/>
      <c r="J5761" s="6"/>
      <c r="K5761" s="6"/>
      <c r="L5761" s="6"/>
      <c r="M5761" s="6"/>
      <c r="N5761" s="6"/>
      <c r="O5761" s="6"/>
    </row>
    <row r="5762" spans="9:15">
      <c r="I5762" s="6"/>
      <c r="J5762" s="6"/>
      <c r="K5762" s="6"/>
      <c r="L5762" s="6"/>
      <c r="M5762" s="6"/>
      <c r="N5762" s="6"/>
      <c r="O5762" s="6"/>
    </row>
    <row r="5763" spans="9:15">
      <c r="I5763" s="6"/>
      <c r="J5763" s="6"/>
      <c r="K5763" s="6"/>
      <c r="L5763" s="6"/>
      <c r="M5763" s="6"/>
      <c r="N5763" s="6"/>
      <c r="O5763" s="6"/>
    </row>
    <row r="5764" spans="9:15">
      <c r="I5764" s="6"/>
      <c r="J5764" s="6"/>
      <c r="K5764" s="6"/>
      <c r="L5764" s="6"/>
      <c r="M5764" s="6"/>
      <c r="N5764" s="6"/>
      <c r="O5764" s="6"/>
    </row>
    <row r="5765" spans="9:15">
      <c r="I5765" s="6"/>
      <c r="J5765" s="6"/>
      <c r="K5765" s="6"/>
      <c r="L5765" s="6"/>
      <c r="M5765" s="6"/>
      <c r="N5765" s="6"/>
      <c r="O5765" s="6"/>
    </row>
    <row r="5766" spans="9:15">
      <c r="I5766" s="6"/>
      <c r="J5766" s="6"/>
      <c r="K5766" s="6"/>
      <c r="L5766" s="6"/>
      <c r="M5766" s="6"/>
      <c r="N5766" s="6"/>
      <c r="O5766" s="6"/>
    </row>
    <row r="5767" spans="9:15">
      <c r="I5767" s="6"/>
      <c r="J5767" s="6"/>
      <c r="K5767" s="6"/>
      <c r="L5767" s="6"/>
      <c r="M5767" s="6"/>
      <c r="N5767" s="6"/>
      <c r="O5767" s="6"/>
    </row>
    <row r="5768" spans="9:15">
      <c r="I5768" s="6"/>
      <c r="J5768" s="6"/>
      <c r="K5768" s="6"/>
      <c r="L5768" s="6"/>
      <c r="M5768" s="6"/>
      <c r="N5768" s="6"/>
      <c r="O5768" s="6"/>
    </row>
    <row r="5769" spans="9:15">
      <c r="I5769" s="6"/>
      <c r="J5769" s="6"/>
      <c r="K5769" s="6"/>
      <c r="L5769" s="6"/>
      <c r="M5769" s="6"/>
      <c r="N5769" s="6"/>
      <c r="O5769" s="6"/>
    </row>
    <row r="5770" spans="9:15">
      <c r="I5770" s="6"/>
      <c r="J5770" s="6"/>
      <c r="K5770" s="6"/>
      <c r="L5770" s="6"/>
      <c r="M5770" s="6"/>
      <c r="N5770" s="6"/>
      <c r="O5770" s="6"/>
    </row>
    <row r="5771" spans="9:15">
      <c r="I5771" s="6"/>
      <c r="J5771" s="6"/>
      <c r="K5771" s="6"/>
      <c r="L5771" s="6"/>
      <c r="M5771" s="6"/>
      <c r="N5771" s="6"/>
      <c r="O5771" s="6"/>
    </row>
    <row r="5772" spans="9:15">
      <c r="I5772" s="6"/>
      <c r="J5772" s="6"/>
      <c r="K5772" s="6"/>
      <c r="L5772" s="6"/>
      <c r="M5772" s="6"/>
      <c r="N5772" s="6"/>
      <c r="O5772" s="6"/>
    </row>
    <row r="5773" spans="9:15">
      <c r="I5773" s="6"/>
      <c r="J5773" s="6"/>
      <c r="K5773" s="6"/>
      <c r="L5773" s="6"/>
      <c r="M5773" s="6"/>
      <c r="N5773" s="6"/>
      <c r="O5773" s="6"/>
    </row>
    <row r="5774" spans="9:15">
      <c r="I5774" s="6"/>
      <c r="J5774" s="6"/>
      <c r="K5774" s="6"/>
      <c r="L5774" s="6"/>
      <c r="M5774" s="6"/>
      <c r="N5774" s="6"/>
      <c r="O5774" s="6"/>
    </row>
    <row r="5775" spans="9:15">
      <c r="I5775" s="6"/>
      <c r="J5775" s="6"/>
      <c r="K5775" s="6"/>
      <c r="L5775" s="6"/>
      <c r="M5775" s="6"/>
      <c r="N5775" s="6"/>
      <c r="O5775" s="6"/>
    </row>
    <row r="5776" spans="9:15">
      <c r="I5776" s="6"/>
      <c r="J5776" s="6"/>
      <c r="K5776" s="6"/>
      <c r="L5776" s="6"/>
      <c r="M5776" s="6"/>
      <c r="N5776" s="6"/>
      <c r="O5776" s="6"/>
    </row>
    <row r="5777" spans="9:15">
      <c r="I5777" s="6"/>
      <c r="J5777" s="6"/>
      <c r="K5777" s="6"/>
      <c r="L5777" s="6"/>
      <c r="M5777" s="6"/>
      <c r="N5777" s="6"/>
      <c r="O5777" s="6"/>
    </row>
    <row r="5778" spans="9:15">
      <c r="I5778" s="6"/>
      <c r="J5778" s="6"/>
      <c r="K5778" s="6"/>
      <c r="L5778" s="6"/>
      <c r="M5778" s="6"/>
      <c r="N5778" s="6"/>
      <c r="O5778" s="6"/>
    </row>
    <row r="5779" spans="9:15">
      <c r="I5779" s="6"/>
      <c r="J5779" s="6"/>
      <c r="K5779" s="6"/>
      <c r="L5779" s="6"/>
      <c r="M5779" s="6"/>
      <c r="N5779" s="6"/>
      <c r="O5779" s="6"/>
    </row>
    <row r="5780" spans="9:15">
      <c r="I5780" s="6"/>
      <c r="J5780" s="6"/>
      <c r="K5780" s="6"/>
      <c r="L5780" s="6"/>
      <c r="M5780" s="6"/>
      <c r="N5780" s="6"/>
      <c r="O5780" s="6"/>
    </row>
    <row r="5781" spans="9:15">
      <c r="I5781" s="6"/>
      <c r="J5781" s="6"/>
      <c r="K5781" s="6"/>
      <c r="L5781" s="6"/>
      <c r="M5781" s="6"/>
      <c r="N5781" s="6"/>
      <c r="O5781" s="6"/>
    </row>
    <row r="5782" spans="9:15">
      <c r="I5782" s="6"/>
      <c r="J5782" s="6"/>
      <c r="K5782" s="6"/>
      <c r="L5782" s="6"/>
      <c r="M5782" s="6"/>
      <c r="N5782" s="6"/>
      <c r="O5782" s="6"/>
    </row>
    <row r="5783" spans="9:15">
      <c r="I5783" s="6"/>
      <c r="J5783" s="6"/>
      <c r="K5783" s="6"/>
      <c r="L5783" s="6"/>
      <c r="M5783" s="6"/>
      <c r="N5783" s="6"/>
      <c r="O5783" s="6"/>
    </row>
    <row r="5784" spans="9:15">
      <c r="I5784" s="6"/>
      <c r="J5784" s="6"/>
      <c r="K5784" s="6"/>
      <c r="L5784" s="6"/>
      <c r="M5784" s="6"/>
      <c r="N5784" s="6"/>
      <c r="O5784" s="6"/>
    </row>
    <row r="5785" spans="9:15">
      <c r="I5785" s="6"/>
      <c r="J5785" s="6"/>
      <c r="K5785" s="6"/>
      <c r="L5785" s="6"/>
      <c r="M5785" s="6"/>
      <c r="N5785" s="6"/>
      <c r="O5785" s="6"/>
    </row>
    <row r="5786" spans="9:15">
      <c r="I5786" s="6"/>
      <c r="J5786" s="6"/>
      <c r="K5786" s="6"/>
      <c r="L5786" s="6"/>
      <c r="M5786" s="6"/>
      <c r="N5786" s="6"/>
      <c r="O5786" s="6"/>
    </row>
    <row r="5787" spans="9:15">
      <c r="I5787" s="6"/>
      <c r="J5787" s="6"/>
      <c r="K5787" s="6"/>
      <c r="L5787" s="6"/>
      <c r="M5787" s="6"/>
      <c r="N5787" s="6"/>
      <c r="O5787" s="6"/>
    </row>
    <row r="5788" spans="9:15">
      <c r="I5788" s="6"/>
      <c r="J5788" s="6"/>
      <c r="K5788" s="6"/>
      <c r="L5788" s="6"/>
      <c r="M5788" s="6"/>
      <c r="N5788" s="6"/>
      <c r="O5788" s="6"/>
    </row>
    <row r="5789" spans="9:15">
      <c r="I5789" s="6"/>
      <c r="J5789" s="6"/>
      <c r="K5789" s="6"/>
      <c r="L5789" s="6"/>
      <c r="M5789" s="6"/>
      <c r="N5789" s="6"/>
      <c r="O5789" s="6"/>
    </row>
    <row r="5790" spans="9:15">
      <c r="I5790" s="6"/>
      <c r="J5790" s="6"/>
      <c r="K5790" s="6"/>
      <c r="L5790" s="6"/>
      <c r="M5790" s="6"/>
      <c r="N5790" s="6"/>
      <c r="O5790" s="6"/>
    </row>
    <row r="5791" spans="9:15">
      <c r="I5791" s="6"/>
      <c r="J5791" s="6"/>
      <c r="K5791" s="6"/>
      <c r="L5791" s="6"/>
      <c r="M5791" s="6"/>
      <c r="N5791" s="6"/>
      <c r="O5791" s="6"/>
    </row>
    <row r="5792" spans="9:15">
      <c r="I5792" s="6"/>
      <c r="J5792" s="6"/>
      <c r="K5792" s="6"/>
      <c r="L5792" s="6"/>
      <c r="M5792" s="6"/>
      <c r="N5792" s="6"/>
      <c r="O5792" s="6"/>
    </row>
    <row r="5793" spans="9:15">
      <c r="I5793" s="6"/>
      <c r="J5793" s="6"/>
      <c r="K5793" s="6"/>
      <c r="L5793" s="6"/>
      <c r="M5793" s="6"/>
      <c r="N5793" s="6"/>
      <c r="O5793" s="6"/>
    </row>
    <row r="5794" spans="9:15">
      <c r="I5794" s="6"/>
      <c r="J5794" s="6"/>
      <c r="K5794" s="6"/>
      <c r="L5794" s="6"/>
      <c r="M5794" s="6"/>
      <c r="N5794" s="6"/>
      <c r="O5794" s="6"/>
    </row>
    <row r="5795" spans="9:15">
      <c r="I5795" s="6"/>
      <c r="J5795" s="6"/>
      <c r="K5795" s="6"/>
      <c r="L5795" s="6"/>
      <c r="M5795" s="6"/>
      <c r="N5795" s="6"/>
      <c r="O5795" s="6"/>
    </row>
    <row r="5796" spans="9:15">
      <c r="I5796" s="6"/>
      <c r="J5796" s="6"/>
      <c r="K5796" s="6"/>
      <c r="L5796" s="6"/>
      <c r="M5796" s="6"/>
      <c r="N5796" s="6"/>
      <c r="O5796" s="6"/>
    </row>
    <row r="5797" spans="9:15">
      <c r="I5797" s="6"/>
      <c r="J5797" s="6"/>
      <c r="K5797" s="6"/>
      <c r="L5797" s="6"/>
      <c r="M5797" s="6"/>
      <c r="N5797" s="6"/>
      <c r="O5797" s="6"/>
    </row>
    <row r="5798" spans="9:15">
      <c r="I5798" s="6"/>
      <c r="J5798" s="6"/>
      <c r="K5798" s="6"/>
      <c r="L5798" s="6"/>
      <c r="M5798" s="6"/>
      <c r="N5798" s="6"/>
      <c r="O5798" s="6"/>
    </row>
    <row r="5799" spans="9:15">
      <c r="I5799" s="6"/>
      <c r="J5799" s="6"/>
      <c r="K5799" s="6"/>
      <c r="L5799" s="6"/>
      <c r="M5799" s="6"/>
      <c r="N5799" s="6"/>
      <c r="O5799" s="6"/>
    </row>
    <row r="5800" spans="9:15">
      <c r="I5800" s="6"/>
      <c r="J5800" s="6"/>
      <c r="K5800" s="6"/>
      <c r="L5800" s="6"/>
      <c r="M5800" s="6"/>
      <c r="N5800" s="6"/>
      <c r="O5800" s="6"/>
    </row>
    <row r="5801" spans="9:15">
      <c r="I5801" s="6"/>
      <c r="J5801" s="6"/>
      <c r="K5801" s="6"/>
      <c r="L5801" s="6"/>
      <c r="M5801" s="6"/>
      <c r="N5801" s="6"/>
      <c r="O5801" s="6"/>
    </row>
    <row r="5802" spans="9:15">
      <c r="I5802" s="6"/>
      <c r="J5802" s="6"/>
      <c r="K5802" s="6"/>
      <c r="L5802" s="6"/>
      <c r="M5802" s="6"/>
      <c r="N5802" s="6"/>
      <c r="O5802" s="6"/>
    </row>
    <row r="5803" spans="9:15">
      <c r="I5803" s="6"/>
      <c r="J5803" s="6"/>
      <c r="K5803" s="6"/>
      <c r="L5803" s="6"/>
      <c r="M5803" s="6"/>
      <c r="N5803" s="6"/>
      <c r="O5803" s="6"/>
    </row>
    <row r="5804" spans="9:15">
      <c r="I5804" s="6"/>
      <c r="J5804" s="6"/>
      <c r="K5804" s="6"/>
      <c r="L5804" s="6"/>
      <c r="M5804" s="6"/>
      <c r="N5804" s="6"/>
      <c r="O5804" s="6"/>
    </row>
    <row r="5805" spans="9:15">
      <c r="I5805" s="6"/>
      <c r="J5805" s="6"/>
      <c r="K5805" s="6"/>
      <c r="L5805" s="6"/>
      <c r="M5805" s="6"/>
      <c r="N5805" s="6"/>
      <c r="O5805" s="6"/>
    </row>
    <row r="5806" spans="9:15">
      <c r="I5806" s="6"/>
      <c r="J5806" s="6"/>
      <c r="K5806" s="6"/>
      <c r="L5806" s="6"/>
      <c r="M5806" s="6"/>
      <c r="N5806" s="6"/>
      <c r="O5806" s="6"/>
    </row>
    <row r="5807" spans="9:15">
      <c r="I5807" s="6"/>
      <c r="J5807" s="6"/>
      <c r="K5807" s="6"/>
      <c r="L5807" s="6"/>
      <c r="M5807" s="6"/>
      <c r="N5807" s="6"/>
      <c r="O5807" s="6"/>
    </row>
    <row r="5808" spans="9:15">
      <c r="I5808" s="6"/>
      <c r="J5808" s="6"/>
      <c r="K5808" s="6"/>
      <c r="L5808" s="6"/>
      <c r="M5808" s="6"/>
      <c r="N5808" s="6"/>
      <c r="O5808" s="6"/>
    </row>
    <row r="5809" spans="9:15">
      <c r="I5809" s="6"/>
      <c r="J5809" s="6"/>
      <c r="K5809" s="6"/>
      <c r="L5809" s="6"/>
      <c r="M5809" s="6"/>
      <c r="N5809" s="6"/>
      <c r="O5809" s="6"/>
    </row>
    <row r="5810" spans="9:15">
      <c r="I5810" s="6"/>
      <c r="J5810" s="6"/>
      <c r="K5810" s="6"/>
      <c r="L5810" s="6"/>
      <c r="M5810" s="6"/>
      <c r="N5810" s="6"/>
      <c r="O5810" s="6"/>
    </row>
    <row r="5811" spans="9:15">
      <c r="I5811" s="6"/>
      <c r="J5811" s="6"/>
      <c r="K5811" s="6"/>
      <c r="L5811" s="6"/>
      <c r="M5811" s="6"/>
      <c r="N5811" s="6"/>
      <c r="O5811" s="6"/>
    </row>
    <row r="5812" spans="9:15">
      <c r="I5812" s="6"/>
      <c r="J5812" s="6"/>
      <c r="K5812" s="6"/>
      <c r="L5812" s="6"/>
      <c r="M5812" s="6"/>
      <c r="N5812" s="6"/>
      <c r="O5812" s="6"/>
    </row>
    <row r="5813" spans="9:15">
      <c r="I5813" s="6"/>
      <c r="J5813" s="6"/>
      <c r="K5813" s="6"/>
      <c r="L5813" s="6"/>
      <c r="M5813" s="6"/>
      <c r="N5813" s="6"/>
      <c r="O5813" s="6"/>
    </row>
    <row r="5814" spans="9:15">
      <c r="I5814" s="6"/>
      <c r="J5814" s="6"/>
      <c r="K5814" s="6"/>
      <c r="L5814" s="6"/>
      <c r="M5814" s="6"/>
      <c r="N5814" s="6"/>
      <c r="O5814" s="6"/>
    </row>
    <row r="5815" spans="9:15">
      <c r="I5815" s="6"/>
      <c r="J5815" s="6"/>
      <c r="K5815" s="6"/>
      <c r="L5815" s="6"/>
      <c r="M5815" s="6"/>
      <c r="N5815" s="6"/>
      <c r="O5815" s="6"/>
    </row>
    <row r="5816" spans="9:15">
      <c r="I5816" s="6"/>
      <c r="J5816" s="6"/>
      <c r="K5816" s="6"/>
      <c r="L5816" s="6"/>
      <c r="M5816" s="6"/>
      <c r="N5816" s="6"/>
      <c r="O5816" s="6"/>
    </row>
    <row r="5817" spans="9:15">
      <c r="I5817" s="6"/>
      <c r="J5817" s="6"/>
      <c r="K5817" s="6"/>
      <c r="L5817" s="6"/>
      <c r="M5817" s="6"/>
      <c r="N5817" s="6"/>
      <c r="O5817" s="6"/>
    </row>
    <row r="5818" spans="9:15">
      <c r="I5818" s="6"/>
      <c r="J5818" s="6"/>
      <c r="K5818" s="6"/>
      <c r="L5818" s="6"/>
      <c r="M5818" s="6"/>
      <c r="N5818" s="6"/>
      <c r="O5818" s="6"/>
    </row>
    <row r="5819" spans="9:15">
      <c r="I5819" s="6"/>
      <c r="J5819" s="6"/>
      <c r="K5819" s="6"/>
      <c r="L5819" s="6"/>
      <c r="M5819" s="6"/>
      <c r="N5819" s="6"/>
      <c r="O5819" s="6"/>
    </row>
    <row r="5820" spans="9:15">
      <c r="I5820" s="6"/>
      <c r="J5820" s="6"/>
      <c r="K5820" s="6"/>
      <c r="L5820" s="6"/>
      <c r="M5820" s="6"/>
      <c r="N5820" s="6"/>
      <c r="O5820" s="6"/>
    </row>
    <row r="5821" spans="9:15">
      <c r="I5821" s="6"/>
      <c r="J5821" s="6"/>
      <c r="K5821" s="6"/>
      <c r="L5821" s="6"/>
      <c r="M5821" s="6"/>
      <c r="N5821" s="6"/>
      <c r="O5821" s="6"/>
    </row>
    <row r="5822" spans="9:15">
      <c r="I5822" s="6"/>
      <c r="J5822" s="6"/>
      <c r="K5822" s="6"/>
      <c r="L5822" s="6"/>
      <c r="M5822" s="6"/>
      <c r="N5822" s="6"/>
      <c r="O5822" s="6"/>
    </row>
    <row r="5823" spans="9:15">
      <c r="I5823" s="6"/>
      <c r="J5823" s="6"/>
      <c r="K5823" s="6"/>
      <c r="L5823" s="6"/>
      <c r="M5823" s="6"/>
      <c r="N5823" s="6"/>
      <c r="O5823" s="6"/>
    </row>
    <row r="5824" spans="9:15">
      <c r="I5824" s="6"/>
      <c r="J5824" s="6"/>
      <c r="K5824" s="6"/>
      <c r="L5824" s="6"/>
      <c r="M5824" s="6"/>
      <c r="N5824" s="6"/>
      <c r="O5824" s="6"/>
    </row>
    <row r="5825" spans="9:15">
      <c r="I5825" s="6"/>
      <c r="J5825" s="6"/>
      <c r="K5825" s="6"/>
      <c r="L5825" s="6"/>
      <c r="M5825" s="6"/>
      <c r="N5825" s="6"/>
      <c r="O5825" s="6"/>
    </row>
    <row r="5826" spans="9:15">
      <c r="I5826" s="6"/>
      <c r="J5826" s="6"/>
      <c r="K5826" s="6"/>
      <c r="L5826" s="6"/>
      <c r="M5826" s="6"/>
      <c r="N5826" s="6"/>
      <c r="O5826" s="6"/>
    </row>
    <row r="5827" spans="9:15">
      <c r="I5827" s="6"/>
      <c r="J5827" s="6"/>
      <c r="K5827" s="6"/>
      <c r="L5827" s="6"/>
      <c r="M5827" s="6"/>
      <c r="N5827" s="6"/>
      <c r="O5827" s="6"/>
    </row>
    <row r="5828" spans="9:15">
      <c r="I5828" s="6"/>
      <c r="J5828" s="6"/>
      <c r="K5828" s="6"/>
      <c r="L5828" s="6"/>
      <c r="M5828" s="6"/>
      <c r="N5828" s="6"/>
      <c r="O5828" s="6"/>
    </row>
    <row r="5829" spans="9:15">
      <c r="I5829" s="6"/>
      <c r="J5829" s="6"/>
      <c r="K5829" s="6"/>
      <c r="L5829" s="6"/>
      <c r="M5829" s="6"/>
      <c r="N5829" s="6"/>
      <c r="O5829" s="6"/>
    </row>
    <row r="5830" spans="9:15">
      <c r="I5830" s="6"/>
      <c r="J5830" s="6"/>
      <c r="K5830" s="6"/>
      <c r="L5830" s="6"/>
      <c r="M5830" s="6"/>
      <c r="N5830" s="6"/>
      <c r="O5830" s="6"/>
    </row>
    <row r="5831" spans="9:15">
      <c r="I5831" s="6"/>
      <c r="J5831" s="6"/>
      <c r="K5831" s="6"/>
      <c r="L5831" s="6"/>
      <c r="M5831" s="6"/>
      <c r="N5831" s="6"/>
      <c r="O5831" s="6"/>
    </row>
    <row r="5832" spans="9:15">
      <c r="I5832" s="6"/>
      <c r="J5832" s="6"/>
      <c r="K5832" s="6"/>
      <c r="L5832" s="6"/>
      <c r="M5832" s="6"/>
      <c r="N5832" s="6"/>
      <c r="O5832" s="6"/>
    </row>
    <row r="5833" spans="9:15">
      <c r="I5833" s="6"/>
      <c r="J5833" s="6"/>
      <c r="K5833" s="6"/>
      <c r="L5833" s="6"/>
      <c r="M5833" s="6"/>
      <c r="N5833" s="6"/>
      <c r="O5833" s="6"/>
    </row>
    <row r="5834" spans="9:15">
      <c r="I5834" s="6"/>
      <c r="J5834" s="6"/>
      <c r="K5834" s="6"/>
      <c r="L5834" s="6"/>
      <c r="M5834" s="6"/>
      <c r="N5834" s="6"/>
      <c r="O5834" s="6"/>
    </row>
    <row r="5835" spans="9:15">
      <c r="I5835" s="6"/>
      <c r="J5835" s="6"/>
      <c r="K5835" s="6"/>
      <c r="L5835" s="6"/>
      <c r="M5835" s="6"/>
      <c r="N5835" s="6"/>
      <c r="O5835" s="6"/>
    </row>
    <row r="5836" spans="9:15">
      <c r="I5836" s="6"/>
      <c r="J5836" s="6"/>
      <c r="K5836" s="6"/>
      <c r="L5836" s="6"/>
      <c r="M5836" s="6"/>
      <c r="N5836" s="6"/>
      <c r="O5836" s="6"/>
    </row>
    <row r="5837" spans="9:15">
      <c r="I5837" s="6"/>
      <c r="J5837" s="6"/>
      <c r="K5837" s="6"/>
      <c r="L5837" s="6"/>
      <c r="M5837" s="6"/>
      <c r="N5837" s="6"/>
      <c r="O5837" s="6"/>
    </row>
    <row r="5838" spans="9:15">
      <c r="I5838" s="6"/>
      <c r="J5838" s="6"/>
      <c r="K5838" s="6"/>
      <c r="L5838" s="6"/>
      <c r="M5838" s="6"/>
      <c r="N5838" s="6"/>
      <c r="O5838" s="6"/>
    </row>
    <row r="5839" spans="9:15">
      <c r="I5839" s="6"/>
      <c r="J5839" s="6"/>
      <c r="K5839" s="6"/>
      <c r="L5839" s="6"/>
      <c r="M5839" s="6"/>
      <c r="N5839" s="6"/>
      <c r="O5839" s="6"/>
    </row>
    <row r="5840" spans="9:15">
      <c r="I5840" s="6"/>
      <c r="J5840" s="6"/>
      <c r="K5840" s="6"/>
      <c r="L5840" s="6"/>
      <c r="M5840" s="6"/>
      <c r="N5840" s="6"/>
      <c r="O5840" s="6"/>
    </row>
    <row r="5841" spans="9:15">
      <c r="I5841" s="6"/>
      <c r="J5841" s="6"/>
      <c r="K5841" s="6"/>
      <c r="L5841" s="6"/>
      <c r="M5841" s="6"/>
      <c r="N5841" s="6"/>
      <c r="O5841" s="6"/>
    </row>
    <row r="5842" spans="9:15">
      <c r="I5842" s="6"/>
      <c r="J5842" s="6"/>
      <c r="K5842" s="6"/>
      <c r="L5842" s="6"/>
      <c r="M5842" s="6"/>
      <c r="N5842" s="6"/>
      <c r="O5842" s="6"/>
    </row>
    <row r="5843" spans="9:15">
      <c r="I5843" s="6"/>
      <c r="J5843" s="6"/>
      <c r="K5843" s="6"/>
      <c r="L5843" s="6"/>
      <c r="M5843" s="6"/>
      <c r="N5843" s="6"/>
      <c r="O5843" s="6"/>
    </row>
    <row r="5844" spans="9:15">
      <c r="I5844" s="6"/>
      <c r="J5844" s="6"/>
      <c r="K5844" s="6"/>
      <c r="L5844" s="6"/>
      <c r="M5844" s="6"/>
      <c r="N5844" s="6"/>
      <c r="O5844" s="6"/>
    </row>
    <row r="5845" spans="9:15">
      <c r="I5845" s="6"/>
      <c r="J5845" s="6"/>
      <c r="K5845" s="6"/>
      <c r="L5845" s="6"/>
      <c r="M5845" s="6"/>
      <c r="N5845" s="6"/>
      <c r="O5845" s="6"/>
    </row>
    <row r="5846" spans="9:15">
      <c r="I5846" s="6"/>
      <c r="J5846" s="6"/>
      <c r="K5846" s="6"/>
      <c r="L5846" s="6"/>
      <c r="M5846" s="6"/>
      <c r="N5846" s="6"/>
      <c r="O5846" s="6"/>
    </row>
    <row r="5847" spans="9:15">
      <c r="I5847" s="6"/>
      <c r="J5847" s="6"/>
      <c r="K5847" s="6"/>
      <c r="L5847" s="6"/>
      <c r="M5847" s="6"/>
      <c r="N5847" s="6"/>
      <c r="O5847" s="6"/>
    </row>
    <row r="5848" spans="9:15">
      <c r="I5848" s="6"/>
      <c r="J5848" s="6"/>
      <c r="K5848" s="6"/>
      <c r="L5848" s="6"/>
      <c r="M5848" s="6"/>
      <c r="N5848" s="6"/>
      <c r="O5848" s="6"/>
    </row>
    <row r="5849" spans="9:15">
      <c r="I5849" s="6"/>
      <c r="J5849" s="6"/>
      <c r="K5849" s="6"/>
      <c r="L5849" s="6"/>
      <c r="M5849" s="6"/>
      <c r="N5849" s="6"/>
      <c r="O5849" s="6"/>
    </row>
    <row r="5850" spans="9:15">
      <c r="I5850" s="6"/>
      <c r="J5850" s="6"/>
      <c r="K5850" s="6"/>
      <c r="L5850" s="6"/>
      <c r="M5850" s="6"/>
      <c r="N5850" s="6"/>
      <c r="O5850" s="6"/>
    </row>
    <row r="5851" spans="9:15">
      <c r="I5851" s="6"/>
      <c r="J5851" s="6"/>
      <c r="K5851" s="6"/>
      <c r="L5851" s="6"/>
      <c r="M5851" s="6"/>
      <c r="N5851" s="6"/>
      <c r="O5851" s="6"/>
    </row>
    <row r="5852" spans="9:15">
      <c r="I5852" s="6"/>
      <c r="J5852" s="6"/>
      <c r="K5852" s="6"/>
      <c r="L5852" s="6"/>
      <c r="M5852" s="6"/>
      <c r="N5852" s="6"/>
      <c r="O5852" s="6"/>
    </row>
    <row r="5853" spans="9:15">
      <c r="I5853" s="6"/>
      <c r="J5853" s="6"/>
      <c r="K5853" s="6"/>
      <c r="L5853" s="6"/>
      <c r="M5853" s="6"/>
      <c r="N5853" s="6"/>
      <c r="O5853" s="6"/>
    </row>
    <row r="5854" spans="9:15">
      <c r="I5854" s="6"/>
      <c r="J5854" s="6"/>
      <c r="K5854" s="6"/>
      <c r="L5854" s="6"/>
      <c r="M5854" s="6"/>
      <c r="N5854" s="6"/>
      <c r="O5854" s="6"/>
    </row>
    <row r="5855" spans="9:15">
      <c r="I5855" s="6"/>
      <c r="J5855" s="6"/>
      <c r="K5855" s="6"/>
      <c r="L5855" s="6"/>
      <c r="M5855" s="6"/>
      <c r="N5855" s="6"/>
      <c r="O5855" s="6"/>
    </row>
    <row r="5856" spans="9:15">
      <c r="I5856" s="6"/>
      <c r="J5856" s="6"/>
      <c r="K5856" s="6"/>
      <c r="L5856" s="6"/>
      <c r="M5856" s="6"/>
      <c r="N5856" s="6"/>
      <c r="O5856" s="6"/>
    </row>
    <row r="5857" spans="9:15">
      <c r="I5857" s="6"/>
      <c r="J5857" s="6"/>
      <c r="K5857" s="6"/>
      <c r="L5857" s="6"/>
      <c r="M5857" s="6"/>
      <c r="N5857" s="6"/>
      <c r="O5857" s="6"/>
    </row>
    <row r="5858" spans="9:15">
      <c r="I5858" s="6"/>
      <c r="J5858" s="6"/>
      <c r="K5858" s="6"/>
      <c r="L5858" s="6"/>
      <c r="M5858" s="6"/>
      <c r="N5858" s="6"/>
      <c r="O5858" s="6"/>
    </row>
    <row r="5859" spans="9:15">
      <c r="I5859" s="6"/>
      <c r="J5859" s="6"/>
      <c r="K5859" s="6"/>
      <c r="L5859" s="6"/>
      <c r="M5859" s="6"/>
      <c r="N5859" s="6"/>
      <c r="O5859" s="6"/>
    </row>
    <row r="5860" spans="9:15">
      <c r="I5860" s="6"/>
      <c r="J5860" s="6"/>
      <c r="K5860" s="6"/>
      <c r="L5860" s="6"/>
      <c r="M5860" s="6"/>
      <c r="N5860" s="6"/>
      <c r="O5860" s="6"/>
    </row>
    <row r="5861" spans="9:15">
      <c r="I5861" s="6"/>
      <c r="J5861" s="6"/>
      <c r="K5861" s="6"/>
      <c r="L5861" s="6"/>
      <c r="M5861" s="6"/>
      <c r="N5861" s="6"/>
      <c r="O5861" s="6"/>
    </row>
    <row r="5862" spans="9:15">
      <c r="I5862" s="6"/>
      <c r="J5862" s="6"/>
      <c r="K5862" s="6"/>
      <c r="L5862" s="6"/>
      <c r="M5862" s="6"/>
      <c r="N5862" s="6"/>
      <c r="O5862" s="6"/>
    </row>
    <row r="5863" spans="9:15">
      <c r="I5863" s="6"/>
      <c r="J5863" s="6"/>
      <c r="K5863" s="6"/>
      <c r="L5863" s="6"/>
      <c r="M5863" s="6"/>
      <c r="N5863" s="6"/>
      <c r="O5863" s="6"/>
    </row>
    <row r="5864" spans="9:15">
      <c r="I5864" s="6"/>
      <c r="J5864" s="6"/>
      <c r="K5864" s="6"/>
      <c r="L5864" s="6"/>
      <c r="M5864" s="6"/>
      <c r="N5864" s="6"/>
      <c r="O5864" s="6"/>
    </row>
    <row r="5865" spans="9:15">
      <c r="I5865" s="6"/>
      <c r="J5865" s="6"/>
      <c r="K5865" s="6"/>
      <c r="L5865" s="6"/>
      <c r="M5865" s="6"/>
      <c r="N5865" s="6"/>
      <c r="O5865" s="6"/>
    </row>
    <row r="5866" spans="9:15">
      <c r="I5866" s="6"/>
      <c r="J5866" s="6"/>
      <c r="K5866" s="6"/>
      <c r="L5866" s="6"/>
      <c r="M5866" s="6"/>
      <c r="N5866" s="6"/>
      <c r="O5866" s="6"/>
    </row>
    <row r="5867" spans="9:15">
      <c r="I5867" s="6"/>
      <c r="J5867" s="6"/>
      <c r="K5867" s="6"/>
      <c r="L5867" s="6"/>
      <c r="M5867" s="6"/>
      <c r="N5867" s="6"/>
      <c r="O5867" s="6"/>
    </row>
    <row r="5868" spans="9:15">
      <c r="I5868" s="6"/>
      <c r="J5868" s="6"/>
      <c r="K5868" s="6"/>
      <c r="L5868" s="6"/>
      <c r="M5868" s="6"/>
      <c r="N5868" s="6"/>
      <c r="O5868" s="6"/>
    </row>
    <row r="5869" spans="9:15">
      <c r="I5869" s="6"/>
      <c r="J5869" s="6"/>
      <c r="K5869" s="6"/>
      <c r="L5869" s="6"/>
      <c r="M5869" s="6"/>
      <c r="N5869" s="6"/>
      <c r="O5869" s="6"/>
    </row>
    <row r="5870" spans="9:15">
      <c r="I5870" s="6"/>
      <c r="J5870" s="6"/>
      <c r="K5870" s="6"/>
      <c r="L5870" s="6"/>
      <c r="M5870" s="6"/>
      <c r="N5870" s="6"/>
      <c r="O5870" s="6"/>
    </row>
    <row r="5871" spans="9:15">
      <c r="I5871" s="6"/>
      <c r="J5871" s="6"/>
      <c r="K5871" s="6"/>
      <c r="L5871" s="6"/>
      <c r="M5871" s="6"/>
      <c r="N5871" s="6"/>
      <c r="O5871" s="6"/>
    </row>
    <row r="5872" spans="9:15">
      <c r="I5872" s="6"/>
      <c r="J5872" s="6"/>
      <c r="K5872" s="6"/>
      <c r="L5872" s="6"/>
      <c r="M5872" s="6"/>
      <c r="N5872" s="6"/>
      <c r="O5872" s="6"/>
    </row>
    <row r="5873" spans="9:15">
      <c r="I5873" s="6"/>
      <c r="J5873" s="6"/>
      <c r="K5873" s="6"/>
      <c r="L5873" s="6"/>
      <c r="M5873" s="6"/>
      <c r="N5873" s="6"/>
      <c r="O5873" s="6"/>
    </row>
    <row r="5874" spans="9:15">
      <c r="I5874" s="6"/>
      <c r="J5874" s="6"/>
      <c r="K5874" s="6"/>
      <c r="L5874" s="6"/>
      <c r="M5874" s="6"/>
      <c r="N5874" s="6"/>
      <c r="O5874" s="6"/>
    </row>
    <row r="5875" spans="9:15">
      <c r="I5875" s="6"/>
      <c r="J5875" s="6"/>
      <c r="K5875" s="6"/>
      <c r="L5875" s="6"/>
      <c r="M5875" s="6"/>
      <c r="N5875" s="6"/>
      <c r="O5875" s="6"/>
    </row>
    <row r="5876" spans="9:15">
      <c r="I5876" s="6"/>
      <c r="J5876" s="6"/>
      <c r="K5876" s="6"/>
      <c r="L5876" s="6"/>
      <c r="M5876" s="6"/>
      <c r="N5876" s="6"/>
      <c r="O5876" s="6"/>
    </row>
    <row r="5877" spans="9:15">
      <c r="I5877" s="6"/>
      <c r="J5877" s="6"/>
      <c r="K5877" s="6"/>
      <c r="L5877" s="6"/>
      <c r="M5877" s="6"/>
      <c r="N5877" s="6"/>
      <c r="O5877" s="6"/>
    </row>
    <row r="5878" spans="9:15">
      <c r="I5878" s="6"/>
      <c r="J5878" s="6"/>
      <c r="K5878" s="6"/>
      <c r="L5878" s="6"/>
      <c r="M5878" s="6"/>
      <c r="N5878" s="6"/>
      <c r="O5878" s="6"/>
    </row>
    <row r="5879" spans="9:15">
      <c r="I5879" s="6"/>
      <c r="J5879" s="6"/>
      <c r="K5879" s="6"/>
      <c r="L5879" s="6"/>
      <c r="M5879" s="6"/>
      <c r="N5879" s="6"/>
      <c r="O5879" s="6"/>
    </row>
    <row r="5880" spans="9:15">
      <c r="I5880" s="6"/>
      <c r="J5880" s="6"/>
      <c r="K5880" s="6"/>
      <c r="L5880" s="6"/>
      <c r="M5880" s="6"/>
      <c r="N5880" s="6"/>
      <c r="O5880" s="6"/>
    </row>
    <row r="5881" spans="9:15">
      <c r="I5881" s="6"/>
      <c r="J5881" s="6"/>
      <c r="K5881" s="6"/>
      <c r="L5881" s="6"/>
      <c r="M5881" s="6"/>
      <c r="N5881" s="6"/>
      <c r="O5881" s="6"/>
    </row>
    <row r="5882" spans="9:15">
      <c r="I5882" s="6"/>
      <c r="J5882" s="6"/>
      <c r="K5882" s="6"/>
      <c r="L5882" s="6"/>
      <c r="M5882" s="6"/>
      <c r="N5882" s="6"/>
      <c r="O5882" s="6"/>
    </row>
    <row r="5883" spans="9:15">
      <c r="I5883" s="6"/>
      <c r="J5883" s="6"/>
      <c r="K5883" s="6"/>
      <c r="L5883" s="6"/>
      <c r="M5883" s="6"/>
      <c r="N5883" s="6"/>
      <c r="O5883" s="6"/>
    </row>
    <row r="5884" spans="9:15">
      <c r="I5884" s="6"/>
      <c r="J5884" s="6"/>
      <c r="K5884" s="6"/>
      <c r="L5884" s="6"/>
      <c r="M5884" s="6"/>
      <c r="N5884" s="6"/>
      <c r="O5884" s="6"/>
    </row>
    <row r="5885" spans="9:15">
      <c r="I5885" s="6"/>
      <c r="J5885" s="6"/>
      <c r="K5885" s="6"/>
      <c r="L5885" s="6"/>
      <c r="M5885" s="6"/>
      <c r="N5885" s="6"/>
      <c r="O5885" s="6"/>
    </row>
    <row r="5886" spans="9:15">
      <c r="I5886" s="6"/>
      <c r="J5886" s="6"/>
      <c r="K5886" s="6"/>
      <c r="L5886" s="6"/>
      <c r="M5886" s="6"/>
      <c r="N5886" s="6"/>
      <c r="O5886" s="6"/>
    </row>
    <row r="5887" spans="9:15">
      <c r="I5887" s="6"/>
      <c r="J5887" s="6"/>
      <c r="K5887" s="6"/>
      <c r="L5887" s="6"/>
      <c r="M5887" s="6"/>
      <c r="N5887" s="6"/>
      <c r="O5887" s="6"/>
    </row>
    <row r="5888" spans="9:15">
      <c r="I5888" s="6"/>
      <c r="J5888" s="6"/>
      <c r="K5888" s="6"/>
      <c r="L5888" s="6"/>
      <c r="M5888" s="6"/>
      <c r="N5888" s="6"/>
      <c r="O5888" s="6"/>
    </row>
    <row r="5889" spans="9:15">
      <c r="I5889" s="6"/>
      <c r="J5889" s="6"/>
      <c r="K5889" s="6"/>
      <c r="L5889" s="6"/>
      <c r="M5889" s="6"/>
      <c r="N5889" s="6"/>
      <c r="O5889" s="6"/>
    </row>
    <row r="5890" spans="9:15">
      <c r="I5890" s="6"/>
      <c r="J5890" s="6"/>
      <c r="K5890" s="6"/>
      <c r="L5890" s="6"/>
      <c r="M5890" s="6"/>
      <c r="N5890" s="6"/>
      <c r="O5890" s="6"/>
    </row>
    <row r="5891" spans="9:15">
      <c r="I5891" s="6"/>
      <c r="J5891" s="6"/>
      <c r="K5891" s="6"/>
      <c r="L5891" s="6"/>
      <c r="M5891" s="6"/>
      <c r="N5891" s="6"/>
      <c r="O5891" s="6"/>
    </row>
    <row r="5892" spans="9:15">
      <c r="I5892" s="6"/>
      <c r="J5892" s="6"/>
      <c r="K5892" s="6"/>
      <c r="L5892" s="6"/>
      <c r="M5892" s="6"/>
      <c r="N5892" s="6"/>
      <c r="O5892" s="6"/>
    </row>
    <row r="5893" spans="9:15">
      <c r="I5893" s="6"/>
      <c r="J5893" s="6"/>
      <c r="K5893" s="6"/>
      <c r="L5893" s="6"/>
      <c r="M5893" s="6"/>
      <c r="N5893" s="6"/>
      <c r="O5893" s="6"/>
    </row>
    <row r="5894" spans="9:15">
      <c r="I5894" s="6"/>
      <c r="J5894" s="6"/>
      <c r="K5894" s="6"/>
      <c r="L5894" s="6"/>
      <c r="M5894" s="6"/>
      <c r="N5894" s="6"/>
      <c r="O5894" s="6"/>
    </row>
    <row r="5895" spans="9:15">
      <c r="I5895" s="6"/>
      <c r="J5895" s="6"/>
      <c r="K5895" s="6"/>
      <c r="L5895" s="6"/>
      <c r="M5895" s="6"/>
      <c r="N5895" s="6"/>
      <c r="O5895" s="6"/>
    </row>
    <row r="5896" spans="9:15">
      <c r="I5896" s="6"/>
      <c r="J5896" s="6"/>
      <c r="K5896" s="6"/>
      <c r="L5896" s="6"/>
      <c r="M5896" s="6"/>
      <c r="N5896" s="6"/>
      <c r="O5896" s="6"/>
    </row>
    <row r="5897" spans="9:15">
      <c r="I5897" s="6"/>
      <c r="J5897" s="6"/>
      <c r="K5897" s="6"/>
      <c r="L5897" s="6"/>
      <c r="M5897" s="6"/>
      <c r="N5897" s="6"/>
      <c r="O5897" s="6"/>
    </row>
    <row r="5898" spans="9:15">
      <c r="I5898" s="6"/>
      <c r="J5898" s="6"/>
      <c r="K5898" s="6"/>
      <c r="L5898" s="6"/>
      <c r="M5898" s="6"/>
      <c r="N5898" s="6"/>
      <c r="O5898" s="6"/>
    </row>
    <row r="5899" spans="9:15">
      <c r="I5899" s="6"/>
      <c r="J5899" s="6"/>
      <c r="K5899" s="6"/>
      <c r="L5899" s="6"/>
      <c r="M5899" s="6"/>
      <c r="N5899" s="6"/>
      <c r="O5899" s="6"/>
    </row>
    <row r="5900" spans="9:15">
      <c r="I5900" s="6"/>
      <c r="J5900" s="6"/>
      <c r="K5900" s="6"/>
      <c r="L5900" s="6"/>
      <c r="M5900" s="6"/>
      <c r="N5900" s="6"/>
      <c r="O5900" s="6"/>
    </row>
    <row r="5901" spans="9:15">
      <c r="I5901" s="6"/>
      <c r="J5901" s="6"/>
      <c r="K5901" s="6"/>
      <c r="L5901" s="6"/>
      <c r="M5901" s="6"/>
      <c r="N5901" s="6"/>
      <c r="O5901" s="6"/>
    </row>
    <row r="5902" spans="9:15">
      <c r="I5902" s="6"/>
      <c r="J5902" s="6"/>
      <c r="K5902" s="6"/>
      <c r="L5902" s="6"/>
      <c r="M5902" s="6"/>
      <c r="N5902" s="6"/>
      <c r="O5902" s="6"/>
    </row>
    <row r="5903" spans="9:15">
      <c r="I5903" s="6"/>
      <c r="J5903" s="6"/>
      <c r="K5903" s="6"/>
      <c r="L5903" s="6"/>
      <c r="M5903" s="6"/>
      <c r="N5903" s="6"/>
      <c r="O5903" s="6"/>
    </row>
    <row r="5904" spans="9:15">
      <c r="I5904" s="6"/>
      <c r="J5904" s="6"/>
      <c r="K5904" s="6"/>
      <c r="L5904" s="6"/>
      <c r="M5904" s="6"/>
      <c r="N5904" s="6"/>
      <c r="O5904" s="6"/>
    </row>
    <row r="5905" spans="9:15">
      <c r="I5905" s="6"/>
      <c r="J5905" s="6"/>
      <c r="K5905" s="6"/>
      <c r="L5905" s="6"/>
      <c r="M5905" s="6"/>
      <c r="N5905" s="6"/>
      <c r="O5905" s="6"/>
    </row>
    <row r="5906" spans="9:15">
      <c r="I5906" s="6"/>
      <c r="J5906" s="6"/>
      <c r="K5906" s="6"/>
      <c r="L5906" s="6"/>
      <c r="M5906" s="6"/>
      <c r="N5906" s="6"/>
      <c r="O5906" s="6"/>
    </row>
    <row r="5907" spans="9:15">
      <c r="I5907" s="6"/>
      <c r="J5907" s="6"/>
      <c r="K5907" s="6"/>
      <c r="L5907" s="6"/>
      <c r="M5907" s="6"/>
      <c r="N5907" s="6"/>
      <c r="O5907" s="6"/>
    </row>
    <row r="5908" spans="9:15">
      <c r="I5908" s="6"/>
      <c r="J5908" s="6"/>
      <c r="K5908" s="6"/>
      <c r="L5908" s="6"/>
      <c r="M5908" s="6"/>
      <c r="N5908" s="6"/>
      <c r="O5908" s="6"/>
    </row>
    <row r="5909" spans="9:15">
      <c r="I5909" s="6"/>
      <c r="J5909" s="6"/>
      <c r="K5909" s="6"/>
      <c r="L5909" s="6"/>
      <c r="M5909" s="6"/>
      <c r="N5909" s="6"/>
      <c r="O5909" s="6"/>
    </row>
    <row r="5910" spans="9:15">
      <c r="I5910" s="6"/>
      <c r="J5910" s="6"/>
      <c r="K5910" s="6"/>
      <c r="L5910" s="6"/>
      <c r="M5910" s="6"/>
      <c r="N5910" s="6"/>
      <c r="O5910" s="6"/>
    </row>
    <row r="5911" spans="9:15">
      <c r="I5911" s="6"/>
      <c r="J5911" s="6"/>
      <c r="K5911" s="6"/>
      <c r="L5911" s="6"/>
      <c r="M5911" s="6"/>
      <c r="N5911" s="6"/>
      <c r="O5911" s="6"/>
    </row>
    <row r="5912" spans="9:15">
      <c r="I5912" s="6"/>
      <c r="J5912" s="6"/>
      <c r="K5912" s="6"/>
      <c r="L5912" s="6"/>
      <c r="M5912" s="6"/>
      <c r="N5912" s="6"/>
      <c r="O5912" s="6"/>
    </row>
    <row r="5913" spans="9:15">
      <c r="I5913" s="6"/>
      <c r="J5913" s="6"/>
      <c r="K5913" s="6"/>
      <c r="L5913" s="6"/>
      <c r="M5913" s="6"/>
      <c r="N5913" s="6"/>
      <c r="O5913" s="6"/>
    </row>
    <row r="5914" spans="9:15">
      <c r="I5914" s="6"/>
      <c r="J5914" s="6"/>
      <c r="K5914" s="6"/>
      <c r="L5914" s="6"/>
      <c r="M5914" s="6"/>
      <c r="N5914" s="6"/>
      <c r="O5914" s="6"/>
    </row>
    <row r="5915" spans="9:15">
      <c r="I5915" s="6"/>
      <c r="J5915" s="6"/>
      <c r="K5915" s="6"/>
      <c r="L5915" s="6"/>
      <c r="M5915" s="6"/>
      <c r="N5915" s="6"/>
      <c r="O5915" s="6"/>
    </row>
    <row r="5916" spans="9:15">
      <c r="I5916" s="6"/>
      <c r="J5916" s="6"/>
      <c r="K5916" s="6"/>
      <c r="L5916" s="6"/>
      <c r="M5916" s="6"/>
      <c r="N5916" s="6"/>
      <c r="O5916" s="6"/>
    </row>
    <row r="5917" spans="9:15">
      <c r="I5917" s="6"/>
      <c r="J5917" s="6"/>
      <c r="K5917" s="6"/>
      <c r="L5917" s="6"/>
      <c r="M5917" s="6"/>
      <c r="N5917" s="6"/>
      <c r="O5917" s="6"/>
    </row>
    <row r="5918" spans="9:15">
      <c r="I5918" s="6"/>
      <c r="J5918" s="6"/>
      <c r="K5918" s="6"/>
      <c r="L5918" s="6"/>
      <c r="M5918" s="6"/>
      <c r="N5918" s="6"/>
      <c r="O5918" s="6"/>
    </row>
    <row r="5919" spans="9:15">
      <c r="I5919" s="6"/>
      <c r="J5919" s="6"/>
      <c r="K5919" s="6"/>
      <c r="L5919" s="6"/>
      <c r="M5919" s="6"/>
      <c r="N5919" s="6"/>
      <c r="O5919" s="6"/>
    </row>
    <row r="5920" spans="9:15">
      <c r="I5920" s="6"/>
      <c r="J5920" s="6"/>
      <c r="K5920" s="6"/>
      <c r="L5920" s="6"/>
      <c r="M5920" s="6"/>
      <c r="N5920" s="6"/>
      <c r="O5920" s="6"/>
    </row>
    <row r="5921" spans="9:15">
      <c r="I5921" s="6"/>
      <c r="J5921" s="6"/>
      <c r="K5921" s="6"/>
      <c r="L5921" s="6"/>
      <c r="M5921" s="6"/>
      <c r="N5921" s="6"/>
      <c r="O5921" s="6"/>
    </row>
    <row r="5922" spans="9:15">
      <c r="I5922" s="6"/>
      <c r="J5922" s="6"/>
      <c r="K5922" s="6"/>
      <c r="L5922" s="6"/>
      <c r="M5922" s="6"/>
      <c r="N5922" s="6"/>
      <c r="O5922" s="6"/>
    </row>
    <row r="5923" spans="9:15">
      <c r="I5923" s="6"/>
      <c r="J5923" s="6"/>
      <c r="K5923" s="6"/>
      <c r="L5923" s="6"/>
      <c r="M5923" s="6"/>
      <c r="N5923" s="6"/>
      <c r="O5923" s="6"/>
    </row>
    <row r="5924" spans="9:15">
      <c r="I5924" s="6"/>
      <c r="J5924" s="6"/>
      <c r="K5924" s="6"/>
      <c r="L5924" s="6"/>
      <c r="M5924" s="6"/>
      <c r="N5924" s="6"/>
      <c r="O5924" s="6"/>
    </row>
    <row r="5925" spans="9:15">
      <c r="I5925" s="6"/>
      <c r="J5925" s="6"/>
      <c r="K5925" s="6"/>
      <c r="L5925" s="6"/>
      <c r="M5925" s="6"/>
      <c r="N5925" s="6"/>
      <c r="O5925" s="6"/>
    </row>
    <row r="5926" spans="9:15">
      <c r="I5926" s="6"/>
      <c r="J5926" s="6"/>
      <c r="K5926" s="6"/>
      <c r="L5926" s="6"/>
      <c r="M5926" s="6"/>
      <c r="N5926" s="6"/>
      <c r="O5926" s="6"/>
    </row>
    <row r="5927" spans="9:15">
      <c r="I5927" s="6"/>
      <c r="J5927" s="6"/>
      <c r="K5927" s="6"/>
      <c r="L5927" s="6"/>
      <c r="M5927" s="6"/>
      <c r="N5927" s="6"/>
      <c r="O5927" s="6"/>
    </row>
    <row r="5928" spans="9:15">
      <c r="I5928" s="6"/>
      <c r="J5928" s="6"/>
      <c r="K5928" s="6"/>
      <c r="L5928" s="6"/>
      <c r="M5928" s="6"/>
      <c r="N5928" s="6"/>
      <c r="O5928" s="6"/>
    </row>
    <row r="5929" spans="9:15">
      <c r="I5929" s="6"/>
      <c r="J5929" s="6"/>
      <c r="K5929" s="6"/>
      <c r="L5929" s="6"/>
      <c r="M5929" s="6"/>
      <c r="N5929" s="6"/>
      <c r="O5929" s="6"/>
    </row>
    <row r="5930" spans="9:15">
      <c r="I5930" s="6"/>
      <c r="J5930" s="6"/>
      <c r="K5930" s="6"/>
      <c r="L5930" s="6"/>
      <c r="M5930" s="6"/>
      <c r="N5930" s="6"/>
      <c r="O5930" s="6"/>
    </row>
    <row r="5931" spans="9:15">
      <c r="I5931" s="6"/>
      <c r="J5931" s="6"/>
      <c r="K5931" s="6"/>
      <c r="L5931" s="6"/>
      <c r="M5931" s="6"/>
      <c r="N5931" s="6"/>
      <c r="O5931" s="6"/>
    </row>
    <row r="5932" spans="9:15">
      <c r="I5932" s="6"/>
      <c r="J5932" s="6"/>
      <c r="K5932" s="6"/>
      <c r="L5932" s="6"/>
      <c r="M5932" s="6"/>
      <c r="N5932" s="6"/>
      <c r="O5932" s="6"/>
    </row>
    <row r="5933" spans="9:15">
      <c r="I5933" s="6"/>
      <c r="J5933" s="6"/>
      <c r="K5933" s="6"/>
      <c r="L5933" s="6"/>
      <c r="M5933" s="6"/>
      <c r="N5933" s="6"/>
      <c r="O5933" s="6"/>
    </row>
    <row r="5934" spans="9:15">
      <c r="I5934" s="6"/>
      <c r="J5934" s="6"/>
      <c r="K5934" s="6"/>
      <c r="L5934" s="6"/>
      <c r="M5934" s="6"/>
      <c r="N5934" s="6"/>
      <c r="O5934" s="6"/>
    </row>
    <row r="5935" spans="9:15">
      <c r="I5935" s="6"/>
      <c r="J5935" s="6"/>
      <c r="K5935" s="6"/>
      <c r="L5935" s="6"/>
      <c r="M5935" s="6"/>
      <c r="N5935" s="6"/>
      <c r="O5935" s="6"/>
    </row>
    <row r="5936" spans="9:15">
      <c r="I5936" s="6"/>
      <c r="J5936" s="6"/>
      <c r="K5936" s="6"/>
      <c r="L5936" s="6"/>
      <c r="M5936" s="6"/>
      <c r="N5936" s="6"/>
      <c r="O5936" s="6"/>
    </row>
    <row r="5937" spans="9:15">
      <c r="I5937" s="6"/>
      <c r="J5937" s="6"/>
      <c r="K5937" s="6"/>
      <c r="L5937" s="6"/>
      <c r="M5937" s="6"/>
      <c r="N5937" s="6"/>
      <c r="O5937" s="6"/>
    </row>
    <row r="5938" spans="9:15">
      <c r="I5938" s="6"/>
      <c r="J5938" s="6"/>
      <c r="K5938" s="6"/>
      <c r="L5938" s="6"/>
      <c r="M5938" s="6"/>
      <c r="N5938" s="6"/>
      <c r="O5938" s="6"/>
    </row>
    <row r="5939" spans="9:15">
      <c r="I5939" s="6"/>
      <c r="J5939" s="6"/>
      <c r="K5939" s="6"/>
      <c r="L5939" s="6"/>
      <c r="M5939" s="6"/>
      <c r="N5939" s="6"/>
      <c r="O5939" s="6"/>
    </row>
    <row r="5940" spans="9:15">
      <c r="I5940" s="6"/>
      <c r="J5940" s="6"/>
      <c r="K5940" s="6"/>
      <c r="L5940" s="6"/>
      <c r="M5940" s="6"/>
      <c r="N5940" s="6"/>
      <c r="O5940" s="6"/>
    </row>
    <row r="5941" spans="9:15">
      <c r="I5941" s="6"/>
      <c r="J5941" s="6"/>
      <c r="K5941" s="6"/>
      <c r="L5941" s="6"/>
      <c r="M5941" s="6"/>
      <c r="N5941" s="6"/>
      <c r="O5941" s="6"/>
    </row>
    <row r="5942" spans="9:15">
      <c r="I5942" s="6"/>
      <c r="J5942" s="6"/>
      <c r="K5942" s="6"/>
      <c r="L5942" s="6"/>
      <c r="M5942" s="6"/>
      <c r="N5942" s="6"/>
      <c r="O5942" s="6"/>
    </row>
    <row r="5943" spans="9:15">
      <c r="I5943" s="6"/>
      <c r="J5943" s="6"/>
      <c r="K5943" s="6"/>
      <c r="L5943" s="6"/>
      <c r="M5943" s="6"/>
      <c r="N5943" s="6"/>
      <c r="O5943" s="6"/>
    </row>
    <row r="5944" spans="9:15">
      <c r="I5944" s="6"/>
      <c r="J5944" s="6"/>
      <c r="K5944" s="6"/>
      <c r="L5944" s="6"/>
      <c r="M5944" s="6"/>
      <c r="N5944" s="6"/>
      <c r="O5944" s="6"/>
    </row>
    <row r="5945" spans="9:15">
      <c r="I5945" s="6"/>
      <c r="J5945" s="6"/>
      <c r="K5945" s="6"/>
      <c r="L5945" s="6"/>
      <c r="M5945" s="6"/>
      <c r="N5945" s="6"/>
      <c r="O5945" s="6"/>
    </row>
    <row r="5946" spans="9:15">
      <c r="I5946" s="6"/>
      <c r="J5946" s="6"/>
      <c r="K5946" s="6"/>
      <c r="L5946" s="6"/>
      <c r="M5946" s="6"/>
      <c r="N5946" s="6"/>
      <c r="O5946" s="6"/>
    </row>
    <row r="5947" spans="9:15">
      <c r="I5947" s="6"/>
      <c r="J5947" s="6"/>
      <c r="K5947" s="6"/>
      <c r="L5947" s="6"/>
      <c r="M5947" s="6"/>
      <c r="N5947" s="6"/>
      <c r="O5947" s="6"/>
    </row>
    <row r="5948" spans="9:15">
      <c r="I5948" s="6"/>
      <c r="J5948" s="6"/>
      <c r="K5948" s="6"/>
      <c r="L5948" s="6"/>
      <c r="M5948" s="6"/>
      <c r="N5948" s="6"/>
      <c r="O5948" s="6"/>
    </row>
    <row r="5949" spans="9:15">
      <c r="I5949" s="6"/>
      <c r="J5949" s="6"/>
      <c r="K5949" s="6"/>
      <c r="L5949" s="6"/>
      <c r="M5949" s="6"/>
      <c r="N5949" s="6"/>
      <c r="O5949" s="6"/>
    </row>
    <row r="5950" spans="9:15">
      <c r="I5950" s="6"/>
      <c r="J5950" s="6"/>
      <c r="K5950" s="6"/>
      <c r="L5950" s="6"/>
      <c r="M5950" s="6"/>
      <c r="N5950" s="6"/>
      <c r="O5950" s="6"/>
    </row>
    <row r="5951" spans="9:15">
      <c r="I5951" s="6"/>
      <c r="J5951" s="6"/>
      <c r="K5951" s="6"/>
      <c r="L5951" s="6"/>
      <c r="M5951" s="6"/>
      <c r="N5951" s="6"/>
      <c r="O5951" s="6"/>
    </row>
    <row r="5952" spans="9:15">
      <c r="I5952" s="6"/>
      <c r="J5952" s="6"/>
      <c r="K5952" s="6"/>
      <c r="L5952" s="6"/>
      <c r="M5952" s="6"/>
      <c r="N5952" s="6"/>
      <c r="O5952" s="6"/>
    </row>
    <row r="5953" spans="9:15">
      <c r="I5953" s="6"/>
      <c r="J5953" s="6"/>
      <c r="K5953" s="6"/>
      <c r="L5953" s="6"/>
      <c r="M5953" s="6"/>
      <c r="N5953" s="6"/>
      <c r="O5953" s="6"/>
    </row>
    <row r="5954" spans="9:15">
      <c r="I5954" s="6"/>
      <c r="J5954" s="6"/>
      <c r="K5954" s="6"/>
      <c r="L5954" s="6"/>
      <c r="M5954" s="6"/>
      <c r="N5954" s="6"/>
      <c r="O5954" s="6"/>
    </row>
    <row r="5955" spans="9:15">
      <c r="I5955" s="6"/>
      <c r="J5955" s="6"/>
      <c r="K5955" s="6"/>
      <c r="L5955" s="6"/>
      <c r="M5955" s="6"/>
      <c r="N5955" s="6"/>
      <c r="O5955" s="6"/>
    </row>
    <row r="5956" spans="9:15">
      <c r="I5956" s="6"/>
      <c r="J5956" s="6"/>
      <c r="K5956" s="6"/>
      <c r="L5956" s="6"/>
      <c r="M5956" s="6"/>
      <c r="N5956" s="6"/>
      <c r="O5956" s="6"/>
    </row>
    <row r="5957" spans="9:15">
      <c r="I5957" s="6"/>
      <c r="J5957" s="6"/>
      <c r="K5957" s="6"/>
      <c r="L5957" s="6"/>
      <c r="M5957" s="6"/>
      <c r="N5957" s="6"/>
      <c r="O5957" s="6"/>
    </row>
    <row r="5958" spans="9:15">
      <c r="I5958" s="6"/>
      <c r="J5958" s="6"/>
      <c r="K5958" s="6"/>
      <c r="L5958" s="6"/>
      <c r="M5958" s="6"/>
      <c r="N5958" s="6"/>
      <c r="O5958" s="6"/>
    </row>
    <row r="5959" spans="9:15">
      <c r="I5959" s="6"/>
      <c r="J5959" s="6"/>
      <c r="K5959" s="6"/>
      <c r="L5959" s="6"/>
      <c r="M5959" s="6"/>
      <c r="N5959" s="6"/>
      <c r="O5959" s="6"/>
    </row>
    <row r="5960" spans="9:15">
      <c r="I5960" s="6"/>
      <c r="J5960" s="6"/>
      <c r="K5960" s="6"/>
      <c r="L5960" s="6"/>
      <c r="M5960" s="6"/>
      <c r="N5960" s="6"/>
      <c r="O5960" s="6"/>
    </row>
    <row r="5961" spans="9:15">
      <c r="I5961" s="6"/>
      <c r="J5961" s="6"/>
      <c r="K5961" s="6"/>
      <c r="L5961" s="6"/>
      <c r="M5961" s="6"/>
      <c r="N5961" s="6"/>
      <c r="O5961" s="6"/>
    </row>
    <row r="5962" spans="9:15">
      <c r="I5962" s="6"/>
      <c r="J5962" s="6"/>
      <c r="K5962" s="6"/>
      <c r="L5962" s="6"/>
      <c r="M5962" s="6"/>
      <c r="N5962" s="6"/>
      <c r="O5962" s="6"/>
    </row>
    <row r="5963" spans="9:15">
      <c r="I5963" s="6"/>
      <c r="J5963" s="6"/>
      <c r="K5963" s="6"/>
      <c r="L5963" s="6"/>
      <c r="M5963" s="6"/>
      <c r="N5963" s="6"/>
      <c r="O5963" s="6"/>
    </row>
    <row r="5964" spans="9:15">
      <c r="I5964" s="6"/>
      <c r="J5964" s="6"/>
      <c r="K5964" s="6"/>
      <c r="L5964" s="6"/>
      <c r="M5964" s="6"/>
      <c r="N5964" s="6"/>
      <c r="O5964" s="6"/>
    </row>
    <row r="5965" spans="9:15">
      <c r="I5965" s="6"/>
      <c r="J5965" s="6"/>
      <c r="K5965" s="6"/>
      <c r="L5965" s="6"/>
      <c r="M5965" s="6"/>
      <c r="N5965" s="6"/>
      <c r="O5965" s="6"/>
    </row>
    <row r="5966" spans="9:15">
      <c r="I5966" s="6"/>
      <c r="J5966" s="6"/>
      <c r="K5966" s="6"/>
      <c r="L5966" s="6"/>
      <c r="M5966" s="6"/>
      <c r="N5966" s="6"/>
      <c r="O5966" s="6"/>
    </row>
    <row r="5967" spans="9:15">
      <c r="I5967" s="6"/>
      <c r="J5967" s="6"/>
      <c r="N5967" s="6"/>
      <c r="O5967" s="6"/>
    </row>
    <row r="5968" spans="9:15">
      <c r="I5968" s="6"/>
      <c r="J5968" s="6"/>
      <c r="N5968" s="6"/>
      <c r="O5968" s="6"/>
    </row>
    <row r="5969" spans="9:15">
      <c r="I5969" s="6"/>
      <c r="J5969" s="6"/>
      <c r="N5969" s="6"/>
      <c r="O5969" s="6"/>
    </row>
    <row r="5970" spans="9:15">
      <c r="I5970" s="6"/>
      <c r="J5970" s="6"/>
      <c r="N5970" s="6"/>
      <c r="O5970" s="6"/>
    </row>
    <row r="5971" spans="9:15">
      <c r="I5971" s="6"/>
      <c r="J5971" s="6"/>
      <c r="N5971" s="6"/>
      <c r="O5971" s="6"/>
    </row>
    <row r="5972" spans="9:15">
      <c r="I5972" s="6"/>
      <c r="J5972" s="6"/>
      <c r="N5972" s="6"/>
      <c r="O5972" s="6"/>
    </row>
    <row r="5973" spans="9:15">
      <c r="I5973" s="6"/>
      <c r="J5973" s="6"/>
      <c r="N5973" s="6"/>
      <c r="O5973" s="6"/>
    </row>
    <row r="5974" spans="9:15">
      <c r="I5974" s="6"/>
      <c r="J5974" s="6"/>
      <c r="N5974" s="6"/>
      <c r="O5974" s="6"/>
    </row>
    <row r="5975" spans="9:15">
      <c r="I5975" s="6"/>
      <c r="J5975" s="6"/>
      <c r="N5975" s="6"/>
      <c r="O5975" s="6"/>
    </row>
    <row r="5976" spans="9:15">
      <c r="I5976" s="6"/>
      <c r="J5976" s="6"/>
      <c r="N5976" s="6"/>
      <c r="O5976" s="6"/>
    </row>
    <row r="5977" spans="9:15">
      <c r="I5977" s="6"/>
      <c r="J5977" s="6"/>
      <c r="N5977" s="6"/>
      <c r="O5977" s="6"/>
    </row>
    <row r="5978" spans="9:15">
      <c r="I5978" s="6"/>
      <c r="J5978" s="6"/>
      <c r="N5978" s="6"/>
      <c r="O5978" s="6"/>
    </row>
    <row r="5979" spans="9:15">
      <c r="I5979" s="6"/>
      <c r="J5979" s="6"/>
      <c r="N5979" s="6"/>
      <c r="O5979" s="6"/>
    </row>
    <row r="5980" spans="9:15">
      <c r="I5980" s="6"/>
      <c r="J5980" s="6"/>
      <c r="N5980" s="6"/>
      <c r="O5980" s="6"/>
    </row>
    <row r="5981" spans="9:15">
      <c r="I5981" s="6"/>
      <c r="J5981" s="6"/>
      <c r="N5981" s="6"/>
      <c r="O5981" s="6"/>
    </row>
    <row r="5982" spans="9:15">
      <c r="I5982" s="6"/>
      <c r="J5982" s="6"/>
      <c r="N5982" s="6"/>
      <c r="O5982" s="6"/>
    </row>
    <row r="5983" spans="9:15">
      <c r="I5983" s="6"/>
      <c r="J5983" s="6"/>
      <c r="N5983" s="6"/>
      <c r="O5983" s="6"/>
    </row>
    <row r="5984" spans="9:15">
      <c r="I5984" s="6"/>
      <c r="J5984" s="6"/>
      <c r="N5984" s="6"/>
      <c r="O5984" s="6"/>
    </row>
    <row r="5985" spans="9:15">
      <c r="I5985" s="6"/>
      <c r="J5985" s="6"/>
      <c r="N5985" s="6"/>
      <c r="O5985" s="6"/>
    </row>
    <row r="5986" spans="9:15">
      <c r="I5986" s="6"/>
      <c r="J5986" s="6"/>
      <c r="N5986" s="6"/>
      <c r="O5986" s="6"/>
    </row>
    <row r="5987" spans="9:15">
      <c r="I5987" s="6"/>
      <c r="J5987" s="6"/>
      <c r="N5987" s="6"/>
      <c r="O5987" s="6"/>
    </row>
    <row r="5988" spans="9:15">
      <c r="J5988" s="6"/>
      <c r="N5988" s="6"/>
    </row>
    <row r="5989" spans="9:15">
      <c r="J5989" s="6"/>
    </row>
    <row r="5990" spans="9:15">
      <c r="J5990" s="6"/>
    </row>
    <row r="5991" spans="9:15">
      <c r="J5991" s="6"/>
    </row>
    <row r="5992" spans="9:15">
      <c r="J5992" s="6"/>
    </row>
    <row r="5993" spans="9:15">
      <c r="J5993" s="6"/>
    </row>
    <row r="5994" spans="9:15">
      <c r="J5994" s="6"/>
    </row>
    <row r="5995" spans="9:15">
      <c r="J5995" s="6"/>
    </row>
  </sheetData>
  <sheetProtection selectLockedCells="1" sort="0" autoFilter="0" pivotTables="0"/>
  <phoneticPr fontId="19" type="noConversion"/>
  <conditionalFormatting sqref="H21:I31">
    <cfRule type="expression" dxfId="67" priority="1">
      <formula>$H21="Total général"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horizontalDpi="200" verticalDpi="200" r:id="rId1"/>
  <headerFooter>
    <oddHeader>&amp;LInventaire Cuisine</oddHeader>
    <oddFooter>&amp;C&amp;P de &amp;N Page(s)</oddFooter>
  </headerFooter>
  <drawing r:id="rId2"/>
  <legacyDrawing r:id="rId3"/>
  <controls>
    <mc:AlternateContent xmlns:mc="http://schemas.openxmlformats.org/markup-compatibility/2006">
      <mc:Choice Requires="x14">
        <control shapeId="2051" r:id="rId4" name="cmbMoisInventaire">
          <controlPr locked="0" defaultSize="0" autoLine="0" r:id="rId5">
            <anchor moveWithCells="1">
              <from>
                <xdr:col>2</xdr:col>
                <xdr:colOff>3067050</xdr:colOff>
                <xdr:row>0</xdr:row>
                <xdr:rowOff>114300</xdr:rowOff>
              </from>
              <to>
                <xdr:col>4</xdr:col>
                <xdr:colOff>771525</xdr:colOff>
                <xdr:row>0</xdr:row>
                <xdr:rowOff>390525</xdr:rowOff>
              </to>
            </anchor>
          </controlPr>
        </control>
      </mc:Choice>
      <mc:Fallback>
        <control shapeId="2051" r:id="rId4" name="cmbMoisInventaire"/>
      </mc:Fallback>
    </mc:AlternateContent>
    <mc:AlternateContent xmlns:mc="http://schemas.openxmlformats.org/markup-compatibility/2006">
      <mc:Choice Requires="x14">
        <control shapeId="2052" r:id="rId6" name="Button 4">
          <controlPr defaultSize="0" print="0" autoFill="0" autoPict="0" macro="[0]!Feuil5.ImprimerInventaire">
            <anchor moveWithCells="1" sizeWithCells="1">
              <from>
                <xdr:col>5</xdr:col>
                <xdr:colOff>38100</xdr:colOff>
                <xdr:row>0</xdr:row>
                <xdr:rowOff>161925</xdr:rowOff>
              </from>
              <to>
                <xdr:col>6</xdr:col>
                <xdr:colOff>200025</xdr:colOff>
                <xdr:row>0</xdr:row>
                <xdr:rowOff>419100</xdr:rowOff>
              </to>
            </anchor>
          </controlPr>
        </control>
      </mc:Choice>
    </mc:AlternateContent>
  </controls>
  <tableParts count="3">
    <tablePart r:id="rId7"/>
    <tablePart r:id="rId8"/>
    <tablePart r:id="rId9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AB8464"/>
  <sheetViews>
    <sheetView showGridLines="0" showRowColHeaders="0" workbookViewId="0">
      <pane ySplit="1" topLeftCell="A2" activePane="bottomLeft" state="frozen"/>
      <selection pane="bottomLeft" activeCell="H6" sqref="H6"/>
    </sheetView>
  </sheetViews>
  <sheetFormatPr baseColWidth="10" defaultColWidth="11.42578125" defaultRowHeight="18.75"/>
  <cols>
    <col min="1" max="1" width="13.140625" style="29" bestFit="1" customWidth="1"/>
    <col min="2" max="2" width="26.140625" style="17" customWidth="1"/>
    <col min="3" max="3" width="78.85546875" style="20" bestFit="1" customWidth="1"/>
    <col min="4" max="4" width="16.42578125" style="20" customWidth="1"/>
    <col min="5" max="5" width="16" style="20" customWidth="1"/>
    <col min="6" max="6" width="19.28515625" style="20" customWidth="1"/>
    <col min="7" max="7" width="19" style="43" customWidth="1"/>
    <col min="8" max="8" width="7.5703125" style="18" bestFit="1" customWidth="1"/>
    <col min="9" max="10" width="11.42578125" style="17"/>
    <col min="11" max="11" width="27.28515625" style="17" customWidth="1"/>
    <col min="12" max="27" width="11.42578125" style="17"/>
    <col min="28" max="28" width="0" style="17" hidden="1" customWidth="1"/>
    <col min="29" max="16384" width="11.42578125" style="17"/>
  </cols>
  <sheetData>
    <row r="1" spans="1:28" ht="41.25" customHeight="1">
      <c r="A1" s="71" t="s">
        <v>78</v>
      </c>
      <c r="B1" s="70">
        <v>46143</v>
      </c>
      <c r="C1" s="22" t="s">
        <v>1589</v>
      </c>
      <c r="D1" s="51"/>
      <c r="E1" s="64">
        <v>22719.59</v>
      </c>
      <c r="F1" s="53"/>
      <c r="G1" s="147" t="s">
        <v>1580</v>
      </c>
      <c r="H1" s="145"/>
      <c r="I1" s="146"/>
      <c r="J1" s="52"/>
      <c r="L1" s="21"/>
      <c r="AB1" s="17" t="s">
        <v>23</v>
      </c>
    </row>
    <row r="2" spans="1:28" ht="15.75">
      <c r="A2" s="48" t="s">
        <v>2</v>
      </c>
      <c r="B2" s="48" t="s">
        <v>1</v>
      </c>
      <c r="C2" s="48" t="s">
        <v>7</v>
      </c>
      <c r="D2" s="49" t="s">
        <v>3</v>
      </c>
      <c r="E2" s="50" t="s">
        <v>28</v>
      </c>
      <c r="F2" s="50" t="s">
        <v>4</v>
      </c>
      <c r="G2" s="17"/>
      <c r="H2" s="17"/>
    </row>
    <row r="3" spans="1:28" ht="15.75">
      <c r="A3" s="29">
        <v>2270</v>
      </c>
      <c r="B3" t="s">
        <v>546</v>
      </c>
      <c r="C3" t="s">
        <v>547</v>
      </c>
      <c r="D3" s="41">
        <v>1.92</v>
      </c>
      <c r="E3" s="139">
        <v>0</v>
      </c>
      <c r="F3" s="136">
        <v>0</v>
      </c>
      <c r="G3" s="17"/>
      <c r="H3" s="17"/>
    </row>
    <row r="4" spans="1:28" ht="15.75">
      <c r="A4" s="29">
        <v>2379</v>
      </c>
      <c r="B4" t="s">
        <v>546</v>
      </c>
      <c r="C4" t="s">
        <v>548</v>
      </c>
      <c r="D4" s="41">
        <v>13.56</v>
      </c>
      <c r="E4" s="139">
        <v>0</v>
      </c>
      <c r="F4" s="136">
        <v>0</v>
      </c>
      <c r="G4" s="17"/>
      <c r="H4" s="17"/>
    </row>
    <row r="5" spans="1:28" ht="15.75">
      <c r="A5" s="29">
        <v>2361</v>
      </c>
      <c r="B5" s="148" t="s">
        <v>546</v>
      </c>
      <c r="C5" s="148" t="s">
        <v>549</v>
      </c>
      <c r="D5" s="77">
        <v>6.85</v>
      </c>
      <c r="E5" s="79">
        <v>0</v>
      </c>
      <c r="F5" s="78">
        <v>0</v>
      </c>
      <c r="G5" s="17"/>
      <c r="H5" s="17"/>
    </row>
    <row r="6" spans="1:28" ht="15.75">
      <c r="A6" s="29">
        <v>2348</v>
      </c>
      <c r="B6" t="s">
        <v>546</v>
      </c>
      <c r="C6" t="s">
        <v>550</v>
      </c>
      <c r="D6" s="41">
        <v>5.5</v>
      </c>
      <c r="E6" s="139">
        <v>0</v>
      </c>
      <c r="F6" s="136">
        <v>0</v>
      </c>
      <c r="G6" s="17"/>
      <c r="H6" s="17"/>
    </row>
    <row r="7" spans="1:28" ht="15.75">
      <c r="A7" s="29">
        <v>2311</v>
      </c>
      <c r="B7" t="s">
        <v>546</v>
      </c>
      <c r="C7" t="s">
        <v>551</v>
      </c>
      <c r="D7" s="41">
        <v>2.1</v>
      </c>
      <c r="E7" s="139">
        <v>0</v>
      </c>
      <c r="F7" s="136">
        <v>0</v>
      </c>
      <c r="G7" s="17"/>
      <c r="H7" s="17"/>
    </row>
    <row r="8" spans="1:28" ht="15.75">
      <c r="A8" s="29">
        <v>2276</v>
      </c>
      <c r="B8" t="s">
        <v>546</v>
      </c>
      <c r="C8" t="s">
        <v>552</v>
      </c>
      <c r="D8" s="41">
        <v>0.65</v>
      </c>
      <c r="E8" s="139">
        <v>0</v>
      </c>
      <c r="F8" s="136">
        <v>0</v>
      </c>
      <c r="G8" s="17"/>
      <c r="H8" s="17"/>
    </row>
    <row r="9" spans="1:28" ht="15.75">
      <c r="A9" s="29">
        <v>2312</v>
      </c>
      <c r="B9" t="s">
        <v>546</v>
      </c>
      <c r="C9" t="s">
        <v>553</v>
      </c>
      <c r="D9" s="41">
        <v>2.1</v>
      </c>
      <c r="E9" s="139">
        <v>0</v>
      </c>
      <c r="F9" s="136">
        <v>0</v>
      </c>
      <c r="G9" s="17"/>
      <c r="H9" s="17"/>
    </row>
    <row r="10" spans="1:28" ht="15.75">
      <c r="A10" s="29">
        <v>2277</v>
      </c>
      <c r="B10" t="s">
        <v>546</v>
      </c>
      <c r="C10" t="s">
        <v>554</v>
      </c>
      <c r="D10" s="41">
        <v>0.65</v>
      </c>
      <c r="E10" s="139">
        <v>0</v>
      </c>
      <c r="F10" s="136">
        <v>0</v>
      </c>
      <c r="G10" s="17"/>
      <c r="H10" s="17"/>
    </row>
    <row r="11" spans="1:28" ht="15.75">
      <c r="A11" s="29">
        <v>2304</v>
      </c>
      <c r="B11" t="s">
        <v>546</v>
      </c>
      <c r="C11" t="s">
        <v>555</v>
      </c>
      <c r="D11" s="41">
        <v>1.65</v>
      </c>
      <c r="E11" s="139">
        <v>0</v>
      </c>
      <c r="F11" s="136">
        <v>0</v>
      </c>
      <c r="G11" s="17"/>
      <c r="H11" s="17"/>
    </row>
    <row r="12" spans="1:28" ht="15.75">
      <c r="A12" s="29">
        <v>2306</v>
      </c>
      <c r="B12" t="s">
        <v>546</v>
      </c>
      <c r="C12" t="s">
        <v>556</v>
      </c>
      <c r="D12" s="41">
        <v>1.7</v>
      </c>
      <c r="E12" s="139">
        <v>0</v>
      </c>
      <c r="F12" s="136">
        <v>0</v>
      </c>
      <c r="G12" s="17"/>
      <c r="H12" s="17"/>
    </row>
    <row r="13" spans="1:28" ht="15.75">
      <c r="A13" s="29">
        <v>2305</v>
      </c>
      <c r="B13" t="s">
        <v>546</v>
      </c>
      <c r="C13" t="s">
        <v>557</v>
      </c>
      <c r="D13" s="41">
        <v>1.66</v>
      </c>
      <c r="E13" s="139">
        <v>0</v>
      </c>
      <c r="F13" s="136">
        <v>0</v>
      </c>
      <c r="G13" s="17"/>
      <c r="H13" s="17"/>
    </row>
    <row r="14" spans="1:28" ht="15.75">
      <c r="A14" s="29">
        <v>2325</v>
      </c>
      <c r="B14" t="s">
        <v>546</v>
      </c>
      <c r="C14" t="s">
        <v>558</v>
      </c>
      <c r="D14" s="41">
        <v>3.1</v>
      </c>
      <c r="E14" s="139">
        <v>0</v>
      </c>
      <c r="F14" s="136">
        <v>0</v>
      </c>
      <c r="G14" s="17"/>
      <c r="H14" s="17"/>
    </row>
    <row r="15" spans="1:28" ht="15.75">
      <c r="A15" s="29">
        <v>2336</v>
      </c>
      <c r="B15" t="s">
        <v>546</v>
      </c>
      <c r="C15" t="s">
        <v>559</v>
      </c>
      <c r="D15" s="41">
        <v>3.88</v>
      </c>
      <c r="E15" s="139">
        <v>0</v>
      </c>
      <c r="F15" s="136">
        <v>0</v>
      </c>
      <c r="G15" s="17"/>
      <c r="H15" s="17"/>
    </row>
    <row r="16" spans="1:28" ht="15.75">
      <c r="A16" s="29">
        <v>2326</v>
      </c>
      <c r="B16" t="s">
        <v>546</v>
      </c>
      <c r="C16" t="s">
        <v>560</v>
      </c>
      <c r="D16" s="41">
        <v>3.1</v>
      </c>
      <c r="E16" s="139">
        <v>0</v>
      </c>
      <c r="F16" s="136">
        <v>0</v>
      </c>
      <c r="G16" s="17"/>
      <c r="H16" s="17"/>
    </row>
    <row r="17" spans="1:8" ht="15.75">
      <c r="A17" s="29">
        <v>2289</v>
      </c>
      <c r="B17" t="s">
        <v>546</v>
      </c>
      <c r="C17" t="s">
        <v>561</v>
      </c>
      <c r="D17" s="41">
        <v>0.99</v>
      </c>
      <c r="E17" s="139">
        <v>0</v>
      </c>
      <c r="F17" s="136">
        <v>0</v>
      </c>
      <c r="G17" s="17"/>
      <c r="H17" s="17"/>
    </row>
    <row r="18" spans="1:8" ht="15.75">
      <c r="A18" s="29">
        <v>2327</v>
      </c>
      <c r="B18" t="s">
        <v>546</v>
      </c>
      <c r="C18" t="s">
        <v>562</v>
      </c>
      <c r="D18" s="41">
        <v>3.1</v>
      </c>
      <c r="E18" s="139">
        <v>0</v>
      </c>
      <c r="F18" s="136">
        <v>0</v>
      </c>
      <c r="G18" s="17"/>
      <c r="H18" s="17"/>
    </row>
    <row r="19" spans="1:8" ht="15.75">
      <c r="A19" s="29">
        <v>2297</v>
      </c>
      <c r="B19" t="s">
        <v>546</v>
      </c>
      <c r="C19" t="s">
        <v>563</v>
      </c>
      <c r="D19" s="41">
        <v>1.55</v>
      </c>
      <c r="E19" s="139">
        <v>0</v>
      </c>
      <c r="F19" s="136">
        <v>0</v>
      </c>
      <c r="G19" s="17"/>
      <c r="H19" s="17"/>
    </row>
    <row r="20" spans="1:8" ht="15.75">
      <c r="A20" s="29">
        <v>2313</v>
      </c>
      <c r="B20" s="148" t="s">
        <v>546</v>
      </c>
      <c r="C20" s="148" t="s">
        <v>564</v>
      </c>
      <c r="D20" s="77">
        <v>2.15</v>
      </c>
      <c r="E20" s="79">
        <v>0</v>
      </c>
      <c r="F20" s="78">
        <v>0</v>
      </c>
      <c r="G20" s="17"/>
      <c r="H20" s="17"/>
    </row>
    <row r="21" spans="1:8" ht="15.75">
      <c r="A21" s="29">
        <v>2332</v>
      </c>
      <c r="B21" t="s">
        <v>546</v>
      </c>
      <c r="C21" t="s">
        <v>565</v>
      </c>
      <c r="D21" s="41">
        <v>3.65</v>
      </c>
      <c r="E21" s="139">
        <v>0</v>
      </c>
      <c r="F21" s="136">
        <v>0</v>
      </c>
      <c r="G21" s="17"/>
      <c r="H21" s="17"/>
    </row>
    <row r="22" spans="1:8" ht="15.75">
      <c r="A22" s="29">
        <v>2278</v>
      </c>
      <c r="B22" s="148" t="s">
        <v>546</v>
      </c>
      <c r="C22" s="148" t="s">
        <v>566</v>
      </c>
      <c r="D22" s="77">
        <v>0.7</v>
      </c>
      <c r="E22" s="79">
        <v>0</v>
      </c>
      <c r="F22" s="78">
        <v>0</v>
      </c>
      <c r="G22" s="17"/>
      <c r="H22" s="17"/>
    </row>
    <row r="23" spans="1:8" ht="15.75">
      <c r="A23" s="29">
        <v>2293</v>
      </c>
      <c r="B23" t="s">
        <v>546</v>
      </c>
      <c r="C23" t="s">
        <v>567</v>
      </c>
      <c r="D23" s="41">
        <v>1.4</v>
      </c>
      <c r="E23" s="139">
        <v>0</v>
      </c>
      <c r="F23" s="136">
        <v>0</v>
      </c>
      <c r="G23" s="17"/>
      <c r="H23" s="17"/>
    </row>
    <row r="24" spans="1:8" ht="15.75">
      <c r="A24" s="29">
        <v>2352</v>
      </c>
      <c r="B24" t="s">
        <v>546</v>
      </c>
      <c r="C24" t="s">
        <v>568</v>
      </c>
      <c r="D24" s="41">
        <v>5.9</v>
      </c>
      <c r="E24" s="139">
        <v>0</v>
      </c>
      <c r="F24" s="136">
        <v>0</v>
      </c>
      <c r="G24" s="17"/>
      <c r="H24" s="17"/>
    </row>
    <row r="25" spans="1:8" ht="15.75">
      <c r="A25" s="29">
        <v>2354</v>
      </c>
      <c r="B25" t="s">
        <v>546</v>
      </c>
      <c r="C25" t="s">
        <v>569</v>
      </c>
      <c r="D25" s="41">
        <v>5.96</v>
      </c>
      <c r="E25" s="139">
        <v>0</v>
      </c>
      <c r="F25" s="136">
        <v>0</v>
      </c>
      <c r="G25" s="17"/>
      <c r="H25" s="17"/>
    </row>
    <row r="26" spans="1:8" ht="15.75">
      <c r="A26" s="29">
        <v>2335</v>
      </c>
      <c r="B26" t="s">
        <v>546</v>
      </c>
      <c r="C26" t="s">
        <v>570</v>
      </c>
      <c r="D26" s="41">
        <v>3.85</v>
      </c>
      <c r="E26" s="139">
        <v>0</v>
      </c>
      <c r="F26" s="136">
        <v>0</v>
      </c>
      <c r="G26" s="17"/>
      <c r="H26" s="17"/>
    </row>
    <row r="27" spans="1:8" ht="15.75">
      <c r="A27" s="29">
        <v>2331</v>
      </c>
      <c r="B27" t="s">
        <v>546</v>
      </c>
      <c r="C27" t="s">
        <v>571</v>
      </c>
      <c r="D27" s="41">
        <v>3.6</v>
      </c>
      <c r="E27" s="139">
        <v>0</v>
      </c>
      <c r="F27" s="136">
        <v>0</v>
      </c>
      <c r="G27" s="17"/>
      <c r="H27" s="17"/>
    </row>
    <row r="28" spans="1:8" ht="15.75">
      <c r="A28" s="29">
        <v>2370</v>
      </c>
      <c r="B28" s="148" t="s">
        <v>546</v>
      </c>
      <c r="C28" s="148" t="s">
        <v>572</v>
      </c>
      <c r="D28" s="77">
        <v>8.0399999999999991</v>
      </c>
      <c r="E28" s="79">
        <v>0</v>
      </c>
      <c r="F28" s="78">
        <v>0</v>
      </c>
      <c r="G28" s="17"/>
      <c r="H28" s="17"/>
    </row>
    <row r="29" spans="1:8" ht="15.75">
      <c r="A29" s="29">
        <v>2367</v>
      </c>
      <c r="B29" t="s">
        <v>546</v>
      </c>
      <c r="C29" t="s">
        <v>573</v>
      </c>
      <c r="D29" s="41">
        <v>7.65</v>
      </c>
      <c r="E29" s="139">
        <v>0</v>
      </c>
      <c r="F29" s="136">
        <v>0</v>
      </c>
      <c r="G29" s="17"/>
      <c r="H29" s="17"/>
    </row>
    <row r="30" spans="1:8" ht="15.75">
      <c r="A30" s="29">
        <v>2375</v>
      </c>
      <c r="B30" t="s">
        <v>546</v>
      </c>
      <c r="C30" t="s">
        <v>574</v>
      </c>
      <c r="D30" s="41">
        <v>9.14</v>
      </c>
      <c r="E30" s="139">
        <v>0</v>
      </c>
      <c r="F30" s="136">
        <v>0</v>
      </c>
      <c r="G30" s="17"/>
      <c r="H30" s="17"/>
    </row>
    <row r="31" spans="1:8" ht="15.75">
      <c r="A31" s="29">
        <v>2301</v>
      </c>
      <c r="B31" s="148" t="s">
        <v>546</v>
      </c>
      <c r="C31" s="148" t="s">
        <v>575</v>
      </c>
      <c r="D31" s="77">
        <v>1.61</v>
      </c>
      <c r="E31" s="79">
        <v>0</v>
      </c>
      <c r="F31" s="78">
        <v>0</v>
      </c>
      <c r="G31" s="17"/>
      <c r="H31" s="17"/>
    </row>
    <row r="32" spans="1:8" ht="15.75">
      <c r="A32" s="29">
        <v>2298</v>
      </c>
      <c r="B32" t="s">
        <v>546</v>
      </c>
      <c r="C32" t="s">
        <v>576</v>
      </c>
      <c r="D32" s="41">
        <v>1.6</v>
      </c>
      <c r="E32" s="139">
        <v>0</v>
      </c>
      <c r="F32" s="136">
        <v>0</v>
      </c>
      <c r="G32" s="17"/>
      <c r="H32" s="17"/>
    </row>
    <row r="33" spans="1:8" ht="15.75">
      <c r="A33" s="29">
        <v>2315</v>
      </c>
      <c r="B33" t="s">
        <v>546</v>
      </c>
      <c r="C33" t="s">
        <v>577</v>
      </c>
      <c r="D33" s="41">
        <v>2.35</v>
      </c>
      <c r="E33" s="139">
        <v>0</v>
      </c>
      <c r="F33" s="136">
        <v>0</v>
      </c>
      <c r="G33" s="17"/>
      <c r="H33" s="17"/>
    </row>
    <row r="34" spans="1:8" ht="15.75">
      <c r="A34" s="29">
        <v>2328</v>
      </c>
      <c r="B34" t="s">
        <v>546</v>
      </c>
      <c r="C34" t="s">
        <v>578</v>
      </c>
      <c r="D34" s="41">
        <v>3.5</v>
      </c>
      <c r="E34" s="139">
        <v>0</v>
      </c>
      <c r="F34" s="136">
        <v>0</v>
      </c>
      <c r="G34" s="17"/>
      <c r="H34" s="17"/>
    </row>
    <row r="35" spans="1:8" ht="15.75">
      <c r="A35" s="29">
        <v>2291</v>
      </c>
      <c r="B35" t="s">
        <v>546</v>
      </c>
      <c r="C35" t="s">
        <v>579</v>
      </c>
      <c r="D35" s="41">
        <v>1.05</v>
      </c>
      <c r="E35" s="139">
        <v>0</v>
      </c>
      <c r="F35" s="136">
        <v>0</v>
      </c>
      <c r="G35" s="17"/>
      <c r="H35" s="17"/>
    </row>
    <row r="36" spans="1:8" ht="15.75">
      <c r="A36" s="29">
        <v>2383</v>
      </c>
      <c r="B36" t="s">
        <v>546</v>
      </c>
      <c r="C36" t="s">
        <v>580</v>
      </c>
      <c r="D36" s="41">
        <v>22.31</v>
      </c>
      <c r="E36" s="139">
        <v>0</v>
      </c>
      <c r="F36" s="136">
        <v>0</v>
      </c>
      <c r="G36" s="17"/>
      <c r="H36" s="17"/>
    </row>
    <row r="37" spans="1:8" ht="15.75">
      <c r="A37" s="29">
        <v>2319</v>
      </c>
      <c r="B37" t="s">
        <v>546</v>
      </c>
      <c r="C37" t="s">
        <v>581</v>
      </c>
      <c r="D37" s="41">
        <v>2.69</v>
      </c>
      <c r="E37" s="139">
        <v>0</v>
      </c>
      <c r="F37" s="136">
        <v>0</v>
      </c>
      <c r="G37" s="17"/>
      <c r="H37" s="17"/>
    </row>
    <row r="38" spans="1:8" ht="15.75">
      <c r="A38" s="29">
        <v>2273</v>
      </c>
      <c r="B38" t="s">
        <v>546</v>
      </c>
      <c r="C38" t="s">
        <v>582</v>
      </c>
      <c r="D38" s="41">
        <v>0.6</v>
      </c>
      <c r="E38" s="139">
        <v>0</v>
      </c>
      <c r="F38" s="136">
        <v>0</v>
      </c>
      <c r="G38" s="17"/>
      <c r="H38" s="17"/>
    </row>
    <row r="39" spans="1:8" ht="15.75">
      <c r="A39" s="29">
        <v>2371</v>
      </c>
      <c r="B39" t="s">
        <v>546</v>
      </c>
      <c r="C39" t="s">
        <v>583</v>
      </c>
      <c r="D39" s="41">
        <v>8.19</v>
      </c>
      <c r="E39" s="139">
        <v>0</v>
      </c>
      <c r="F39" s="136">
        <v>0</v>
      </c>
      <c r="G39" s="17"/>
      <c r="H39" s="17"/>
    </row>
    <row r="40" spans="1:8" ht="15.75">
      <c r="A40" s="29">
        <v>2292</v>
      </c>
      <c r="B40" t="s">
        <v>546</v>
      </c>
      <c r="C40" t="s">
        <v>584</v>
      </c>
      <c r="D40" s="41">
        <v>1.35</v>
      </c>
      <c r="E40" s="139">
        <v>0</v>
      </c>
      <c r="F40" s="136">
        <v>0</v>
      </c>
      <c r="G40" s="17"/>
      <c r="H40" s="17"/>
    </row>
    <row r="41" spans="1:8" ht="15.75">
      <c r="A41" s="29">
        <v>2274</v>
      </c>
      <c r="B41" t="s">
        <v>546</v>
      </c>
      <c r="C41" t="s">
        <v>585</v>
      </c>
      <c r="D41" s="41">
        <v>0.6</v>
      </c>
      <c r="E41" s="139">
        <v>0</v>
      </c>
      <c r="F41" s="136">
        <v>0</v>
      </c>
      <c r="G41" s="17"/>
      <c r="H41" s="17"/>
    </row>
    <row r="42" spans="1:8" ht="15.75">
      <c r="A42" s="29">
        <v>2351</v>
      </c>
      <c r="B42" t="s">
        <v>546</v>
      </c>
      <c r="C42" t="s">
        <v>586</v>
      </c>
      <c r="D42" s="41">
        <v>5.52</v>
      </c>
      <c r="E42" s="139">
        <v>0</v>
      </c>
      <c r="F42" s="136">
        <v>0</v>
      </c>
      <c r="G42" s="17"/>
      <c r="H42" s="17"/>
    </row>
    <row r="43" spans="1:8" ht="15.75">
      <c r="A43" s="29">
        <v>2317</v>
      </c>
      <c r="B43" t="s">
        <v>546</v>
      </c>
      <c r="C43" t="s">
        <v>587</v>
      </c>
      <c r="D43" s="41">
        <v>2.6</v>
      </c>
      <c r="E43" s="139">
        <v>0</v>
      </c>
      <c r="F43" s="136">
        <v>0</v>
      </c>
      <c r="G43" s="17"/>
      <c r="H43" s="17"/>
    </row>
    <row r="44" spans="1:8" ht="15.75">
      <c r="A44" s="29">
        <v>2353</v>
      </c>
      <c r="B44" t="s">
        <v>546</v>
      </c>
      <c r="C44" t="s">
        <v>588</v>
      </c>
      <c r="D44" s="41">
        <v>5.95</v>
      </c>
      <c r="E44" s="139">
        <v>0</v>
      </c>
      <c r="F44" s="136">
        <v>0</v>
      </c>
      <c r="G44" s="17"/>
      <c r="H44" s="17"/>
    </row>
    <row r="45" spans="1:8" ht="15.75">
      <c r="A45" s="29">
        <v>2380</v>
      </c>
      <c r="B45" t="s">
        <v>546</v>
      </c>
      <c r="C45" t="s">
        <v>589</v>
      </c>
      <c r="D45" s="41">
        <v>17.190000000000001</v>
      </c>
      <c r="E45" s="139">
        <v>0</v>
      </c>
      <c r="F45" s="136">
        <v>0</v>
      </c>
      <c r="G45" s="17"/>
      <c r="H45" s="17"/>
    </row>
    <row r="46" spans="1:8" ht="15.75">
      <c r="A46" s="29">
        <v>2296</v>
      </c>
      <c r="B46" t="s">
        <v>546</v>
      </c>
      <c r="C46" t="s">
        <v>590</v>
      </c>
      <c r="D46" s="41">
        <v>1.45</v>
      </c>
      <c r="E46" s="139">
        <v>0</v>
      </c>
      <c r="F46" s="136">
        <v>0</v>
      </c>
      <c r="G46" s="17"/>
      <c r="H46" s="17"/>
    </row>
    <row r="47" spans="1:8" ht="15.75">
      <c r="A47" s="29">
        <v>2281</v>
      </c>
      <c r="B47" t="s">
        <v>546</v>
      </c>
      <c r="C47" t="s">
        <v>591</v>
      </c>
      <c r="D47" s="41">
        <v>0.75</v>
      </c>
      <c r="E47" s="139">
        <v>0</v>
      </c>
      <c r="F47" s="136">
        <v>0</v>
      </c>
      <c r="G47" s="17"/>
      <c r="H47" s="17"/>
    </row>
    <row r="48" spans="1:8" ht="15.75">
      <c r="A48" s="29">
        <v>2364</v>
      </c>
      <c r="B48" t="s">
        <v>546</v>
      </c>
      <c r="C48" t="s">
        <v>592</v>
      </c>
      <c r="D48" s="41">
        <v>7.08</v>
      </c>
      <c r="E48" s="139">
        <v>0</v>
      </c>
      <c r="F48" s="136">
        <v>0</v>
      </c>
      <c r="G48" s="17"/>
      <c r="H48" s="17"/>
    </row>
    <row r="49" spans="1:8" ht="15.75">
      <c r="A49" s="29">
        <v>2357</v>
      </c>
      <c r="B49" t="s">
        <v>546</v>
      </c>
      <c r="C49" t="s">
        <v>593</v>
      </c>
      <c r="D49" s="41">
        <v>6.32</v>
      </c>
      <c r="E49" s="139">
        <v>0</v>
      </c>
      <c r="F49" s="136">
        <v>0</v>
      </c>
      <c r="G49" s="17"/>
      <c r="H49" s="17"/>
    </row>
    <row r="50" spans="1:8" ht="15.75">
      <c r="A50" s="29">
        <v>2347</v>
      </c>
      <c r="B50" t="s">
        <v>546</v>
      </c>
      <c r="C50" t="s">
        <v>594</v>
      </c>
      <c r="D50" s="41">
        <v>5.44</v>
      </c>
      <c r="E50" s="139">
        <v>0</v>
      </c>
      <c r="F50" s="136">
        <v>0</v>
      </c>
      <c r="G50" s="17"/>
      <c r="H50" s="17"/>
    </row>
    <row r="51" spans="1:8" ht="15.75">
      <c r="A51" s="29">
        <v>2372</v>
      </c>
      <c r="B51" t="s">
        <v>546</v>
      </c>
      <c r="C51" t="s">
        <v>595</v>
      </c>
      <c r="D51" s="41">
        <v>8.19</v>
      </c>
      <c r="E51" s="139">
        <v>0</v>
      </c>
      <c r="F51" s="136">
        <v>0</v>
      </c>
      <c r="G51" s="17"/>
      <c r="H51" s="17"/>
    </row>
    <row r="52" spans="1:8" ht="15.75">
      <c r="A52" s="29">
        <v>2373</v>
      </c>
      <c r="B52" t="s">
        <v>546</v>
      </c>
      <c r="C52" t="s">
        <v>596</v>
      </c>
      <c r="D52" s="41">
        <v>8.19</v>
      </c>
      <c r="E52" s="139">
        <v>0</v>
      </c>
      <c r="F52" s="136">
        <v>0</v>
      </c>
      <c r="G52" s="17"/>
      <c r="H52" s="17"/>
    </row>
    <row r="53" spans="1:8" ht="15.75">
      <c r="A53" s="29">
        <v>2365</v>
      </c>
      <c r="B53" t="s">
        <v>546</v>
      </c>
      <c r="C53" t="s">
        <v>597</v>
      </c>
      <c r="D53" s="41">
        <v>7.08</v>
      </c>
      <c r="E53" s="139">
        <v>0</v>
      </c>
      <c r="F53" s="136">
        <v>0</v>
      </c>
      <c r="G53" s="17"/>
      <c r="H53" s="17"/>
    </row>
    <row r="54" spans="1:8" ht="15.75">
      <c r="A54" s="29">
        <v>2366</v>
      </c>
      <c r="B54" s="148" t="s">
        <v>546</v>
      </c>
      <c r="C54" s="148" t="s">
        <v>598</v>
      </c>
      <c r="D54" s="77">
        <v>7.08</v>
      </c>
      <c r="E54" s="79">
        <v>0</v>
      </c>
      <c r="F54" s="78">
        <v>0</v>
      </c>
      <c r="G54" s="17"/>
      <c r="H54" s="17"/>
    </row>
    <row r="55" spans="1:8" ht="15.75">
      <c r="A55" s="29">
        <v>2358</v>
      </c>
      <c r="B55" t="s">
        <v>546</v>
      </c>
      <c r="C55" t="s">
        <v>599</v>
      </c>
      <c r="D55" s="41">
        <v>6.43</v>
      </c>
      <c r="E55" s="139">
        <v>0</v>
      </c>
      <c r="F55" s="136">
        <v>0</v>
      </c>
      <c r="G55" s="17"/>
      <c r="H55" s="17"/>
    </row>
    <row r="56" spans="1:8" ht="15.75">
      <c r="A56" s="29">
        <v>2368</v>
      </c>
      <c r="B56" t="s">
        <v>546</v>
      </c>
      <c r="C56" t="s">
        <v>600</v>
      </c>
      <c r="D56" s="41">
        <v>8</v>
      </c>
      <c r="E56" s="139">
        <v>0</v>
      </c>
      <c r="F56" s="136">
        <v>0</v>
      </c>
      <c r="G56" s="17"/>
      <c r="H56" s="17"/>
    </row>
    <row r="57" spans="1:8" ht="15.75">
      <c r="A57" s="29">
        <v>2329</v>
      </c>
      <c r="B57" t="s">
        <v>546</v>
      </c>
      <c r="C57" t="s">
        <v>601</v>
      </c>
      <c r="D57" s="41">
        <v>3.5</v>
      </c>
      <c r="E57" s="139">
        <v>0</v>
      </c>
      <c r="F57" s="136">
        <v>0</v>
      </c>
      <c r="G57" s="17"/>
      <c r="H57" s="17"/>
    </row>
    <row r="58" spans="1:8" ht="15.75">
      <c r="A58" s="29">
        <v>2307</v>
      </c>
      <c r="B58" t="s">
        <v>546</v>
      </c>
      <c r="C58" t="s">
        <v>602</v>
      </c>
      <c r="D58" s="41">
        <v>1.85</v>
      </c>
      <c r="E58" s="139">
        <v>0</v>
      </c>
      <c r="F58" s="136">
        <v>0</v>
      </c>
      <c r="G58" s="17"/>
      <c r="H58" s="17"/>
    </row>
    <row r="59" spans="1:8" ht="15.75">
      <c r="A59" s="29">
        <v>2321</v>
      </c>
      <c r="B59" t="s">
        <v>546</v>
      </c>
      <c r="C59" t="s">
        <v>603</v>
      </c>
      <c r="D59" s="41">
        <v>2.77</v>
      </c>
      <c r="E59" s="139">
        <v>0</v>
      </c>
      <c r="F59" s="136">
        <v>0</v>
      </c>
      <c r="G59" s="17"/>
      <c r="H59" s="17"/>
    </row>
    <row r="60" spans="1:8" ht="15.75">
      <c r="A60" s="29">
        <v>2322</v>
      </c>
      <c r="B60" t="s">
        <v>546</v>
      </c>
      <c r="C60" t="s">
        <v>604</v>
      </c>
      <c r="D60" s="41">
        <v>2.77</v>
      </c>
      <c r="E60" s="139">
        <v>0</v>
      </c>
      <c r="F60" s="136">
        <v>0</v>
      </c>
      <c r="G60" s="17"/>
      <c r="H60" s="17"/>
    </row>
    <row r="61" spans="1:8" ht="15.75">
      <c r="A61" s="29">
        <v>2349</v>
      </c>
      <c r="B61" t="s">
        <v>546</v>
      </c>
      <c r="C61" t="s">
        <v>605</v>
      </c>
      <c r="D61" s="41">
        <v>5.5</v>
      </c>
      <c r="E61" s="139">
        <v>0</v>
      </c>
      <c r="F61" s="136">
        <v>0</v>
      </c>
      <c r="G61" s="17"/>
      <c r="H61" s="17"/>
    </row>
    <row r="62" spans="1:8" ht="15.75">
      <c r="A62" s="29">
        <v>2272</v>
      </c>
      <c r="B62" t="s">
        <v>546</v>
      </c>
      <c r="C62" t="s">
        <v>606</v>
      </c>
      <c r="D62" s="41">
        <v>0.51</v>
      </c>
      <c r="E62" s="139">
        <v>0</v>
      </c>
      <c r="F62" s="136">
        <v>0</v>
      </c>
      <c r="G62" s="17"/>
      <c r="H62" s="17"/>
    </row>
    <row r="63" spans="1:8" ht="15.75">
      <c r="A63" s="29">
        <v>2282</v>
      </c>
      <c r="B63" t="s">
        <v>546</v>
      </c>
      <c r="C63" t="s">
        <v>607</v>
      </c>
      <c r="D63" s="41">
        <v>0.75</v>
      </c>
      <c r="E63" s="139">
        <v>0</v>
      </c>
      <c r="F63" s="136">
        <v>0</v>
      </c>
      <c r="G63" s="17"/>
      <c r="H63" s="17"/>
    </row>
    <row r="64" spans="1:8" ht="15.75">
      <c r="A64" s="29">
        <v>2295</v>
      </c>
      <c r="B64" t="s">
        <v>546</v>
      </c>
      <c r="C64" t="s">
        <v>608</v>
      </c>
      <c r="D64" s="41">
        <v>1.41</v>
      </c>
      <c r="E64" s="139">
        <v>0</v>
      </c>
      <c r="F64" s="136">
        <v>0</v>
      </c>
      <c r="G64" s="17"/>
      <c r="H64" s="17"/>
    </row>
    <row r="65" spans="1:8" ht="15.75">
      <c r="A65" s="29">
        <v>2341</v>
      </c>
      <c r="B65" t="s">
        <v>546</v>
      </c>
      <c r="C65" t="s">
        <v>609</v>
      </c>
      <c r="D65" s="41">
        <v>4.5</v>
      </c>
      <c r="E65" s="139">
        <v>0</v>
      </c>
      <c r="F65" s="136">
        <v>0</v>
      </c>
      <c r="G65" s="17"/>
      <c r="H65" s="17"/>
    </row>
    <row r="66" spans="1:8" ht="15.75">
      <c r="A66" s="29">
        <v>2285</v>
      </c>
      <c r="B66" t="s">
        <v>546</v>
      </c>
      <c r="C66" t="s">
        <v>610</v>
      </c>
      <c r="D66" s="41">
        <v>0.98</v>
      </c>
      <c r="E66" s="139">
        <v>0</v>
      </c>
      <c r="F66" s="136">
        <v>0</v>
      </c>
      <c r="G66" s="17"/>
      <c r="H66" s="17"/>
    </row>
    <row r="67" spans="1:8" ht="15.75">
      <c r="A67" s="29">
        <v>2362</v>
      </c>
      <c r="B67" t="s">
        <v>546</v>
      </c>
      <c r="C67" t="s">
        <v>611</v>
      </c>
      <c r="D67" s="41">
        <v>6.87</v>
      </c>
      <c r="E67" s="139">
        <v>0</v>
      </c>
      <c r="F67" s="136">
        <v>0</v>
      </c>
      <c r="G67" s="17"/>
      <c r="H67" s="17"/>
    </row>
    <row r="68" spans="1:8" ht="15.75">
      <c r="A68" s="29">
        <v>2350</v>
      </c>
      <c r="B68" t="s">
        <v>546</v>
      </c>
      <c r="C68" t="s">
        <v>612</v>
      </c>
      <c r="D68" s="41">
        <v>5.5</v>
      </c>
      <c r="E68" s="139">
        <v>0</v>
      </c>
      <c r="F68" s="136">
        <v>0</v>
      </c>
      <c r="G68" s="17"/>
      <c r="H68" s="17"/>
    </row>
    <row r="69" spans="1:8" ht="15.75">
      <c r="A69" s="29">
        <v>2338</v>
      </c>
      <c r="B69" t="s">
        <v>546</v>
      </c>
      <c r="C69" t="s">
        <v>613</v>
      </c>
      <c r="D69" s="41">
        <v>4.0999999999999996</v>
      </c>
      <c r="E69" s="139">
        <v>0</v>
      </c>
      <c r="F69" s="136">
        <v>0</v>
      </c>
      <c r="G69" s="17"/>
      <c r="H69" s="17"/>
    </row>
    <row r="70" spans="1:8" ht="15.75">
      <c r="A70" s="29">
        <v>2339</v>
      </c>
      <c r="B70" t="s">
        <v>546</v>
      </c>
      <c r="C70" t="s">
        <v>614</v>
      </c>
      <c r="D70" s="41">
        <v>4.0999999999999996</v>
      </c>
      <c r="E70" s="139">
        <v>0</v>
      </c>
      <c r="F70" s="136">
        <v>0</v>
      </c>
      <c r="G70" s="17"/>
      <c r="H70" s="17"/>
    </row>
    <row r="71" spans="1:8" ht="15.75">
      <c r="A71" s="29">
        <v>2303</v>
      </c>
      <c r="B71" t="s">
        <v>546</v>
      </c>
      <c r="C71" t="s">
        <v>615</v>
      </c>
      <c r="D71" s="41">
        <v>1.64</v>
      </c>
      <c r="E71" s="139">
        <v>0</v>
      </c>
      <c r="F71" s="136">
        <v>0</v>
      </c>
      <c r="G71" s="17"/>
      <c r="H71" s="17"/>
    </row>
    <row r="72" spans="1:8" ht="15.75">
      <c r="A72" s="29">
        <v>2309</v>
      </c>
      <c r="B72" t="s">
        <v>546</v>
      </c>
      <c r="C72" t="s">
        <v>616</v>
      </c>
      <c r="D72" s="41">
        <v>1.92</v>
      </c>
      <c r="E72" s="139">
        <v>0</v>
      </c>
      <c r="F72" s="136">
        <v>0</v>
      </c>
      <c r="G72" s="17"/>
      <c r="H72" s="17"/>
    </row>
    <row r="73" spans="1:8" ht="15.75">
      <c r="A73" s="29">
        <v>2343</v>
      </c>
      <c r="B73" t="s">
        <v>546</v>
      </c>
      <c r="C73" t="s">
        <v>617</v>
      </c>
      <c r="D73" s="41">
        <v>4.95</v>
      </c>
      <c r="E73" s="139">
        <v>0</v>
      </c>
      <c r="F73" s="136">
        <v>0</v>
      </c>
      <c r="G73" s="17"/>
      <c r="H73" s="17"/>
    </row>
    <row r="74" spans="1:8" ht="15.75">
      <c r="A74" s="29">
        <v>2324</v>
      </c>
      <c r="B74" t="s">
        <v>546</v>
      </c>
      <c r="C74" t="s">
        <v>618</v>
      </c>
      <c r="D74" s="41">
        <v>3.05</v>
      </c>
      <c r="E74" s="139">
        <v>0</v>
      </c>
      <c r="F74" s="136">
        <v>0</v>
      </c>
      <c r="G74" s="17"/>
      <c r="H74" s="17"/>
    </row>
    <row r="75" spans="1:8" ht="15.75">
      <c r="A75" s="29">
        <v>2284</v>
      </c>
      <c r="B75" t="s">
        <v>546</v>
      </c>
      <c r="C75" t="s">
        <v>619</v>
      </c>
      <c r="D75" s="41">
        <v>0.88</v>
      </c>
      <c r="E75" s="139">
        <v>0</v>
      </c>
      <c r="F75" s="136">
        <v>0</v>
      </c>
      <c r="G75" s="17"/>
      <c r="H75" s="17"/>
    </row>
    <row r="76" spans="1:8" ht="15.75">
      <c r="A76" s="29">
        <v>2320</v>
      </c>
      <c r="B76" t="s">
        <v>546</v>
      </c>
      <c r="C76" t="s">
        <v>620</v>
      </c>
      <c r="D76" s="41">
        <v>2.75</v>
      </c>
      <c r="E76" s="139">
        <v>0</v>
      </c>
      <c r="F76" s="136">
        <v>0</v>
      </c>
      <c r="G76" s="17"/>
      <c r="H76" s="17"/>
    </row>
    <row r="77" spans="1:8" ht="15.75">
      <c r="A77" s="29">
        <v>2294</v>
      </c>
      <c r="B77" t="s">
        <v>546</v>
      </c>
      <c r="C77" t="s">
        <v>621</v>
      </c>
      <c r="D77" s="41">
        <v>1.4</v>
      </c>
      <c r="E77" s="139">
        <v>0</v>
      </c>
      <c r="F77" s="136">
        <v>0</v>
      </c>
      <c r="G77" s="17"/>
      <c r="H77" s="17"/>
    </row>
    <row r="78" spans="1:8" ht="15.75">
      <c r="A78" s="29">
        <v>2299</v>
      </c>
      <c r="B78" t="s">
        <v>546</v>
      </c>
      <c r="C78" t="s">
        <v>622</v>
      </c>
      <c r="D78" s="41">
        <v>1.6</v>
      </c>
      <c r="E78" s="139">
        <v>0</v>
      </c>
      <c r="F78" s="136">
        <v>0</v>
      </c>
      <c r="G78" s="17"/>
      <c r="H78" s="17"/>
    </row>
    <row r="79" spans="1:8" ht="15.75">
      <c r="A79" s="29">
        <v>2314</v>
      </c>
      <c r="B79" t="s">
        <v>546</v>
      </c>
      <c r="C79" t="s">
        <v>623</v>
      </c>
      <c r="D79" s="41">
        <v>2.2000000000000002</v>
      </c>
      <c r="E79" s="139">
        <v>0</v>
      </c>
      <c r="F79" s="136">
        <v>0</v>
      </c>
      <c r="G79" s="17"/>
      <c r="H79" s="17"/>
    </row>
    <row r="80" spans="1:8" ht="15.75">
      <c r="A80" s="29">
        <v>2300</v>
      </c>
      <c r="B80" t="s">
        <v>546</v>
      </c>
      <c r="C80" t="s">
        <v>624</v>
      </c>
      <c r="D80" s="41">
        <v>1.6</v>
      </c>
      <c r="E80" s="139">
        <v>0</v>
      </c>
      <c r="F80" s="136">
        <v>0</v>
      </c>
      <c r="G80" s="17"/>
      <c r="H80" s="17"/>
    </row>
    <row r="81" spans="1:8" ht="15.75">
      <c r="A81" s="29">
        <v>2290</v>
      </c>
      <c r="B81" t="s">
        <v>546</v>
      </c>
      <c r="C81" t="s">
        <v>625</v>
      </c>
      <c r="D81" s="41">
        <v>1.02</v>
      </c>
      <c r="E81" s="139">
        <v>0</v>
      </c>
      <c r="F81" s="136">
        <v>0</v>
      </c>
      <c r="G81" s="17"/>
      <c r="H81" s="17"/>
    </row>
    <row r="82" spans="1:8" ht="15.75">
      <c r="A82" s="29">
        <v>2286</v>
      </c>
      <c r="B82" t="s">
        <v>546</v>
      </c>
      <c r="C82" t="s">
        <v>626</v>
      </c>
      <c r="D82" s="41">
        <v>0.98</v>
      </c>
      <c r="E82" s="139">
        <v>0</v>
      </c>
      <c r="F82" s="136">
        <v>0</v>
      </c>
      <c r="G82" s="17"/>
      <c r="H82" s="17"/>
    </row>
    <row r="83" spans="1:8" ht="15.75">
      <c r="A83" s="29">
        <v>2302</v>
      </c>
      <c r="B83" t="s">
        <v>546</v>
      </c>
      <c r="C83" t="s">
        <v>627</v>
      </c>
      <c r="D83" s="41">
        <v>1.61</v>
      </c>
      <c r="E83" s="139">
        <v>0</v>
      </c>
      <c r="F83" s="136">
        <v>0</v>
      </c>
      <c r="G83" s="17"/>
      <c r="H83" s="17"/>
    </row>
    <row r="84" spans="1:8" ht="15.75">
      <c r="A84" s="29">
        <v>2356</v>
      </c>
      <c r="B84" t="s">
        <v>546</v>
      </c>
      <c r="C84" t="s">
        <v>628</v>
      </c>
      <c r="D84" s="41">
        <v>6.04</v>
      </c>
      <c r="E84" s="139">
        <v>0</v>
      </c>
      <c r="F84" s="136">
        <v>0</v>
      </c>
      <c r="G84" s="17"/>
      <c r="H84" s="17"/>
    </row>
    <row r="85" spans="1:8" ht="15.75">
      <c r="A85" s="29">
        <v>2323</v>
      </c>
      <c r="B85" t="s">
        <v>546</v>
      </c>
      <c r="C85" t="s">
        <v>629</v>
      </c>
      <c r="D85" s="41">
        <v>2.99</v>
      </c>
      <c r="E85" s="139">
        <v>0</v>
      </c>
      <c r="F85" s="136">
        <v>0</v>
      </c>
      <c r="G85" s="17"/>
      <c r="H85" s="17"/>
    </row>
    <row r="86" spans="1:8" ht="15.75">
      <c r="A86" s="29">
        <v>2283</v>
      </c>
      <c r="B86" t="s">
        <v>546</v>
      </c>
      <c r="C86" t="s">
        <v>630</v>
      </c>
      <c r="D86" s="41">
        <v>0.75</v>
      </c>
      <c r="E86" s="139">
        <v>0</v>
      </c>
      <c r="F86" s="136">
        <v>0</v>
      </c>
      <c r="G86" s="17"/>
      <c r="H86" s="17"/>
    </row>
    <row r="87" spans="1:8" ht="15.75">
      <c r="A87" s="29">
        <v>2344</v>
      </c>
      <c r="B87" t="s">
        <v>546</v>
      </c>
      <c r="C87" t="s">
        <v>631</v>
      </c>
      <c r="D87" s="41">
        <v>4.99</v>
      </c>
      <c r="E87" s="139">
        <v>0</v>
      </c>
      <c r="F87" s="136">
        <v>0</v>
      </c>
      <c r="G87" s="17"/>
      <c r="H87" s="17"/>
    </row>
    <row r="88" spans="1:8" ht="15.75">
      <c r="A88" s="29">
        <v>2345</v>
      </c>
      <c r="B88" t="s">
        <v>546</v>
      </c>
      <c r="C88" t="s">
        <v>632</v>
      </c>
      <c r="D88" s="41">
        <v>5.27</v>
      </c>
      <c r="E88" s="139">
        <v>0</v>
      </c>
      <c r="F88" s="136">
        <v>0</v>
      </c>
      <c r="G88" s="17"/>
      <c r="H88" s="17"/>
    </row>
    <row r="89" spans="1:8" ht="15.75">
      <c r="A89" s="29">
        <v>2271</v>
      </c>
      <c r="B89" t="s">
        <v>546</v>
      </c>
      <c r="C89" t="s">
        <v>633</v>
      </c>
      <c r="D89" s="41">
        <v>0.5</v>
      </c>
      <c r="E89" s="139">
        <v>0</v>
      </c>
      <c r="F89" s="136">
        <v>0</v>
      </c>
      <c r="G89" s="17"/>
      <c r="H89" s="17"/>
    </row>
    <row r="90" spans="1:8" ht="15.75">
      <c r="A90" s="29">
        <v>2318</v>
      </c>
      <c r="B90" t="s">
        <v>546</v>
      </c>
      <c r="C90" t="s">
        <v>634</v>
      </c>
      <c r="D90" s="41">
        <v>2.62</v>
      </c>
      <c r="E90" s="139">
        <v>0</v>
      </c>
      <c r="F90" s="136">
        <v>0</v>
      </c>
      <c r="G90" s="17"/>
      <c r="H90" s="17"/>
    </row>
    <row r="91" spans="1:8" ht="15.75">
      <c r="A91" s="29">
        <v>2346</v>
      </c>
      <c r="B91" t="s">
        <v>546</v>
      </c>
      <c r="C91" t="s">
        <v>635</v>
      </c>
      <c r="D91" s="41">
        <v>5.35</v>
      </c>
      <c r="E91" s="139">
        <v>0</v>
      </c>
      <c r="F91" s="136">
        <v>0</v>
      </c>
      <c r="G91" s="17"/>
      <c r="H91" s="17"/>
    </row>
    <row r="92" spans="1:8" ht="15.75">
      <c r="A92" s="29">
        <v>2340</v>
      </c>
      <c r="B92" t="s">
        <v>546</v>
      </c>
      <c r="C92" t="s">
        <v>636</v>
      </c>
      <c r="D92" s="41">
        <v>4.1500000000000004</v>
      </c>
      <c r="E92" s="139">
        <v>0</v>
      </c>
      <c r="F92" s="136">
        <v>0</v>
      </c>
      <c r="G92" s="17"/>
      <c r="H92" s="17"/>
    </row>
    <row r="93" spans="1:8" ht="15.75">
      <c r="A93" s="29">
        <v>2334</v>
      </c>
      <c r="B93" t="s">
        <v>546</v>
      </c>
      <c r="C93" t="s">
        <v>637</v>
      </c>
      <c r="D93" s="41">
        <v>3.8</v>
      </c>
      <c r="E93" s="139">
        <v>0</v>
      </c>
      <c r="F93" s="136">
        <v>0</v>
      </c>
      <c r="G93" s="17"/>
      <c r="H93" s="17"/>
    </row>
    <row r="94" spans="1:8" ht="15.75">
      <c r="A94" s="29">
        <v>2316</v>
      </c>
      <c r="B94" t="s">
        <v>546</v>
      </c>
      <c r="C94" t="s">
        <v>638</v>
      </c>
      <c r="D94" s="41">
        <v>2.4</v>
      </c>
      <c r="E94" s="139">
        <v>0</v>
      </c>
      <c r="F94" s="136">
        <v>0</v>
      </c>
      <c r="G94" s="17"/>
      <c r="H94" s="17"/>
    </row>
    <row r="95" spans="1:8" ht="15.75">
      <c r="A95" s="29">
        <v>2310</v>
      </c>
      <c r="B95" t="s">
        <v>546</v>
      </c>
      <c r="C95" t="s">
        <v>639</v>
      </c>
      <c r="D95" s="41">
        <v>1.95</v>
      </c>
      <c r="E95" s="139">
        <v>0</v>
      </c>
      <c r="F95" s="136">
        <v>0</v>
      </c>
      <c r="G95" s="17"/>
      <c r="H95" s="17"/>
    </row>
    <row r="96" spans="1:8" ht="15.75">
      <c r="A96" s="29">
        <v>2337</v>
      </c>
      <c r="B96" t="s">
        <v>546</v>
      </c>
      <c r="C96" t="s">
        <v>640</v>
      </c>
      <c r="D96" s="41">
        <v>3.95</v>
      </c>
      <c r="E96" s="139">
        <v>0</v>
      </c>
      <c r="F96" s="136">
        <v>0</v>
      </c>
      <c r="G96" s="17"/>
      <c r="H96" s="17"/>
    </row>
    <row r="97" spans="1:8" ht="15.75">
      <c r="A97" s="29">
        <v>2378</v>
      </c>
      <c r="B97" t="s">
        <v>546</v>
      </c>
      <c r="C97" t="s">
        <v>641</v>
      </c>
      <c r="D97" s="41">
        <v>12.95</v>
      </c>
      <c r="E97" s="139">
        <v>0</v>
      </c>
      <c r="F97" s="136">
        <v>0</v>
      </c>
      <c r="G97" s="17"/>
      <c r="H97" s="17"/>
    </row>
    <row r="98" spans="1:8" ht="15.75">
      <c r="A98" s="29">
        <v>2359</v>
      </c>
      <c r="B98" t="s">
        <v>546</v>
      </c>
      <c r="C98" t="s">
        <v>642</v>
      </c>
      <c r="D98" s="41">
        <v>6.8</v>
      </c>
      <c r="E98" s="139">
        <v>0</v>
      </c>
      <c r="F98" s="136">
        <v>0</v>
      </c>
      <c r="G98" s="17"/>
      <c r="H98" s="17"/>
    </row>
    <row r="99" spans="1:8" ht="15.75">
      <c r="A99" s="29">
        <v>2360</v>
      </c>
      <c r="B99" t="s">
        <v>546</v>
      </c>
      <c r="C99" t="s">
        <v>643</v>
      </c>
      <c r="D99" s="41">
        <v>6.8</v>
      </c>
      <c r="E99" s="139">
        <v>0</v>
      </c>
      <c r="F99" s="136">
        <v>0</v>
      </c>
      <c r="G99" s="17"/>
      <c r="H99" s="17"/>
    </row>
    <row r="100" spans="1:8" ht="15.75">
      <c r="A100" s="29">
        <v>2355</v>
      </c>
      <c r="B100" t="s">
        <v>546</v>
      </c>
      <c r="C100" t="s">
        <v>644</v>
      </c>
      <c r="D100" s="41">
        <v>5.98</v>
      </c>
      <c r="E100" s="139">
        <v>0</v>
      </c>
      <c r="F100" s="136">
        <v>0</v>
      </c>
      <c r="G100" s="17"/>
      <c r="H100" s="17"/>
    </row>
    <row r="101" spans="1:8" ht="15.75">
      <c r="A101" s="29">
        <v>2275</v>
      </c>
      <c r="B101" t="s">
        <v>546</v>
      </c>
      <c r="C101" t="s">
        <v>645</v>
      </c>
      <c r="D101" s="41">
        <v>0.64</v>
      </c>
      <c r="E101" s="139">
        <v>0</v>
      </c>
      <c r="F101" s="136">
        <v>0</v>
      </c>
      <c r="G101" s="17"/>
      <c r="H101" s="17"/>
    </row>
    <row r="102" spans="1:8" ht="15.75">
      <c r="A102" s="29">
        <v>2308</v>
      </c>
      <c r="B102" t="s">
        <v>546</v>
      </c>
      <c r="C102" t="s">
        <v>646</v>
      </c>
      <c r="D102" s="41">
        <v>1.86</v>
      </c>
      <c r="E102" s="139">
        <v>0</v>
      </c>
      <c r="F102" s="136">
        <v>0</v>
      </c>
      <c r="G102" s="17"/>
      <c r="H102" s="17"/>
    </row>
    <row r="103" spans="1:8" ht="15.75">
      <c r="A103" s="29">
        <v>2374</v>
      </c>
      <c r="B103" t="s">
        <v>546</v>
      </c>
      <c r="C103" t="s">
        <v>647</v>
      </c>
      <c r="D103" s="41">
        <v>8.35</v>
      </c>
      <c r="E103" s="139">
        <v>0</v>
      </c>
      <c r="F103" s="136">
        <v>0</v>
      </c>
      <c r="G103" s="17"/>
      <c r="H103" s="17"/>
    </row>
    <row r="104" spans="1:8" ht="15.75">
      <c r="A104" s="29">
        <v>2369</v>
      </c>
      <c r="B104" t="s">
        <v>546</v>
      </c>
      <c r="C104" t="s">
        <v>648</v>
      </c>
      <c r="D104" s="41">
        <v>8</v>
      </c>
      <c r="E104" s="139">
        <v>0</v>
      </c>
      <c r="F104" s="136">
        <v>0</v>
      </c>
      <c r="G104" s="17"/>
      <c r="H104" s="17"/>
    </row>
    <row r="105" spans="1:8" ht="15.75">
      <c r="A105" s="29">
        <v>2381</v>
      </c>
      <c r="B105" s="148" t="s">
        <v>546</v>
      </c>
      <c r="C105" s="148" t="s">
        <v>649</v>
      </c>
      <c r="D105" s="77">
        <v>20.75</v>
      </c>
      <c r="E105" s="79">
        <v>0</v>
      </c>
      <c r="F105" s="78">
        <v>0</v>
      </c>
      <c r="G105" s="17"/>
      <c r="H105" s="17"/>
    </row>
    <row r="106" spans="1:8" ht="15.75">
      <c r="A106" s="29">
        <v>2330</v>
      </c>
      <c r="B106" t="s">
        <v>546</v>
      </c>
      <c r="C106" t="s">
        <v>650</v>
      </c>
      <c r="D106" s="41">
        <v>3.5</v>
      </c>
      <c r="E106" s="139">
        <v>0</v>
      </c>
      <c r="F106" s="136">
        <v>0</v>
      </c>
      <c r="G106" s="17"/>
      <c r="H106" s="17"/>
    </row>
    <row r="107" spans="1:8" ht="15.75">
      <c r="A107" s="29">
        <v>2376</v>
      </c>
      <c r="B107" t="s">
        <v>546</v>
      </c>
      <c r="C107" t="s">
        <v>651</v>
      </c>
      <c r="D107" s="41">
        <v>9.7200000000000006</v>
      </c>
      <c r="E107" s="139">
        <v>0</v>
      </c>
      <c r="F107" s="136">
        <v>0</v>
      </c>
      <c r="G107" s="17"/>
      <c r="H107" s="17"/>
    </row>
    <row r="108" spans="1:8" ht="15.75">
      <c r="A108" s="29">
        <v>2363</v>
      </c>
      <c r="B108" t="s">
        <v>546</v>
      </c>
      <c r="C108" t="s">
        <v>652</v>
      </c>
      <c r="D108" s="41">
        <v>6.95</v>
      </c>
      <c r="E108" s="139">
        <v>0</v>
      </c>
      <c r="F108" s="136">
        <v>0</v>
      </c>
      <c r="G108" s="17"/>
      <c r="H108" s="17"/>
    </row>
    <row r="109" spans="1:8" ht="15.75">
      <c r="A109" s="29">
        <v>2287</v>
      </c>
      <c r="B109" t="s">
        <v>546</v>
      </c>
      <c r="C109" t="s">
        <v>653</v>
      </c>
      <c r="D109" s="41">
        <v>0.98</v>
      </c>
      <c r="E109" s="139">
        <v>0</v>
      </c>
      <c r="F109" s="136">
        <v>0</v>
      </c>
      <c r="G109" s="17"/>
      <c r="H109" s="17"/>
    </row>
    <row r="110" spans="1:8" ht="15.75">
      <c r="A110" s="29">
        <v>2279</v>
      </c>
      <c r="B110" t="s">
        <v>546</v>
      </c>
      <c r="C110" t="s">
        <v>654</v>
      </c>
      <c r="D110" s="41">
        <v>0.7</v>
      </c>
      <c r="E110" s="139">
        <v>0</v>
      </c>
      <c r="F110" s="136">
        <v>0</v>
      </c>
      <c r="G110" s="17"/>
      <c r="H110" s="17"/>
    </row>
    <row r="111" spans="1:8" ht="15.75">
      <c r="A111" s="29">
        <v>2280</v>
      </c>
      <c r="B111" t="s">
        <v>546</v>
      </c>
      <c r="C111" t="s">
        <v>655</v>
      </c>
      <c r="D111" s="41">
        <v>0.72</v>
      </c>
      <c r="E111" s="139">
        <v>0</v>
      </c>
      <c r="F111" s="136">
        <v>0</v>
      </c>
      <c r="G111" s="17"/>
      <c r="H111" s="17"/>
    </row>
    <row r="112" spans="1:8" ht="15.75">
      <c r="A112" s="29">
        <v>2288</v>
      </c>
      <c r="B112" t="s">
        <v>546</v>
      </c>
      <c r="C112" t="s">
        <v>656</v>
      </c>
      <c r="D112" s="41">
        <v>0.98</v>
      </c>
      <c r="E112" s="139">
        <v>0</v>
      </c>
      <c r="F112" s="136">
        <v>0</v>
      </c>
      <c r="G112" s="17"/>
      <c r="H112" s="17"/>
    </row>
    <row r="113" spans="1:8" ht="15.75">
      <c r="A113" s="29">
        <v>2342</v>
      </c>
      <c r="B113" t="s">
        <v>546</v>
      </c>
      <c r="C113" t="s">
        <v>657</v>
      </c>
      <c r="D113" s="41">
        <v>4.8</v>
      </c>
      <c r="E113" s="139">
        <v>0</v>
      </c>
      <c r="F113" s="136">
        <v>0</v>
      </c>
      <c r="G113" s="17"/>
      <c r="H113" s="17"/>
    </row>
    <row r="114" spans="1:8" ht="15.75">
      <c r="A114" s="29">
        <v>2377</v>
      </c>
      <c r="B114" t="s">
        <v>546</v>
      </c>
      <c r="C114" t="s">
        <v>658</v>
      </c>
      <c r="D114" s="41">
        <v>12.25</v>
      </c>
      <c r="E114" s="139">
        <v>0</v>
      </c>
      <c r="F114" s="136">
        <v>0</v>
      </c>
      <c r="G114" s="17"/>
      <c r="H114" s="17"/>
    </row>
    <row r="115" spans="1:8" ht="15.75">
      <c r="A115" s="29">
        <v>2333</v>
      </c>
      <c r="B115" t="s">
        <v>546</v>
      </c>
      <c r="C115" t="s">
        <v>659</v>
      </c>
      <c r="D115" s="41">
        <v>3.65</v>
      </c>
      <c r="E115" s="139">
        <v>0</v>
      </c>
      <c r="F115" s="136">
        <v>0</v>
      </c>
      <c r="G115" s="17"/>
      <c r="H115" s="17"/>
    </row>
    <row r="116" spans="1:8" ht="15.75">
      <c r="A116" s="29">
        <v>2382</v>
      </c>
      <c r="B116" s="149" t="s">
        <v>546</v>
      </c>
      <c r="C116" s="149" t="s">
        <v>660</v>
      </c>
      <c r="D116" s="75">
        <v>21.15</v>
      </c>
      <c r="E116" s="80">
        <v>0</v>
      </c>
      <c r="F116" s="76">
        <v>0</v>
      </c>
      <c r="G116" s="17"/>
      <c r="H116" s="17"/>
    </row>
    <row r="117" spans="1:8" ht="15.75">
      <c r="A117" s="29">
        <v>2385</v>
      </c>
      <c r="B117" s="148" t="s">
        <v>546</v>
      </c>
      <c r="C117" s="148" t="s">
        <v>661</v>
      </c>
      <c r="D117" s="77">
        <v>85.03</v>
      </c>
      <c r="E117" s="79">
        <v>0</v>
      </c>
      <c r="F117" s="78">
        <v>0</v>
      </c>
      <c r="G117" s="17"/>
      <c r="H117" s="17"/>
    </row>
    <row r="118" spans="1:8" ht="15.75">
      <c r="A118" s="29">
        <v>2384</v>
      </c>
      <c r="B118" t="s">
        <v>546</v>
      </c>
      <c r="C118" t="s">
        <v>662</v>
      </c>
      <c r="D118" s="41">
        <v>26.2</v>
      </c>
      <c r="E118" s="139">
        <v>0</v>
      </c>
      <c r="F118" s="136">
        <v>0</v>
      </c>
      <c r="G118" s="17"/>
      <c r="H118" s="17"/>
    </row>
    <row r="119" spans="1:8" ht="15.75">
      <c r="A119" s="29">
        <v>1693</v>
      </c>
      <c r="B119" s="150" t="s">
        <v>412</v>
      </c>
      <c r="C119" s="150" t="s">
        <v>663</v>
      </c>
      <c r="D119" s="137">
        <v>4.9000000000000004</v>
      </c>
      <c r="E119" s="140">
        <v>0</v>
      </c>
      <c r="F119" s="138">
        <v>0</v>
      </c>
      <c r="G119" s="17"/>
      <c r="H119" s="17"/>
    </row>
    <row r="120" spans="1:8" ht="15.75">
      <c r="A120" s="29">
        <v>1689</v>
      </c>
      <c r="B120" t="s">
        <v>412</v>
      </c>
      <c r="C120" t="s">
        <v>420</v>
      </c>
      <c r="D120" s="41">
        <v>4.9000000000000004</v>
      </c>
      <c r="E120" s="139">
        <v>147</v>
      </c>
      <c r="F120" s="136">
        <v>30</v>
      </c>
      <c r="G120" s="17"/>
      <c r="H120" s="17"/>
    </row>
    <row r="121" spans="1:8" ht="15.75">
      <c r="A121" s="29">
        <v>1677</v>
      </c>
      <c r="B121" t="s">
        <v>412</v>
      </c>
      <c r="C121" t="s">
        <v>664</v>
      </c>
      <c r="D121" s="41">
        <v>15.9</v>
      </c>
      <c r="E121" s="139">
        <v>0</v>
      </c>
      <c r="F121" s="136">
        <v>0</v>
      </c>
      <c r="G121" s="17"/>
      <c r="H121" s="17"/>
    </row>
    <row r="122" spans="1:8" ht="15.75">
      <c r="A122" s="29">
        <v>1708</v>
      </c>
      <c r="B122" t="s">
        <v>412</v>
      </c>
      <c r="C122" t="s">
        <v>665</v>
      </c>
      <c r="D122" s="41">
        <v>89</v>
      </c>
      <c r="E122" s="139">
        <v>0</v>
      </c>
      <c r="F122" s="136">
        <v>0</v>
      </c>
      <c r="G122" s="17"/>
      <c r="H122" s="17"/>
    </row>
    <row r="123" spans="1:8" ht="15.75">
      <c r="A123" s="29">
        <v>1699</v>
      </c>
      <c r="B123" t="s">
        <v>412</v>
      </c>
      <c r="C123" t="s">
        <v>666</v>
      </c>
      <c r="D123" s="41">
        <v>13.9</v>
      </c>
      <c r="E123" s="139">
        <v>0</v>
      </c>
      <c r="F123" s="136">
        <v>0</v>
      </c>
      <c r="G123" s="17"/>
      <c r="H123" s="17"/>
    </row>
    <row r="124" spans="1:8" ht="15.75">
      <c r="A124" s="29">
        <v>1702</v>
      </c>
      <c r="B124" t="s">
        <v>412</v>
      </c>
      <c r="C124" t="s">
        <v>421</v>
      </c>
      <c r="D124" s="41">
        <v>11.9</v>
      </c>
      <c r="E124" s="139">
        <v>0</v>
      </c>
      <c r="F124" s="136">
        <v>0</v>
      </c>
      <c r="G124" s="17"/>
      <c r="H124" s="17"/>
    </row>
    <row r="125" spans="1:8" ht="15.75">
      <c r="A125" s="29">
        <v>1698</v>
      </c>
      <c r="B125" t="s">
        <v>412</v>
      </c>
      <c r="C125" t="s">
        <v>422</v>
      </c>
      <c r="D125" s="41">
        <v>11.9</v>
      </c>
      <c r="E125" s="139">
        <v>0</v>
      </c>
      <c r="F125" s="136">
        <v>0</v>
      </c>
      <c r="G125" s="17"/>
      <c r="H125" s="17"/>
    </row>
    <row r="126" spans="1:8" ht="15.75">
      <c r="A126" s="29">
        <v>2268</v>
      </c>
      <c r="B126" t="s">
        <v>412</v>
      </c>
      <c r="C126" t="s">
        <v>423</v>
      </c>
      <c r="D126" s="41">
        <v>42</v>
      </c>
      <c r="E126" s="139">
        <v>0</v>
      </c>
      <c r="F126" s="136">
        <v>0</v>
      </c>
      <c r="G126" s="17"/>
      <c r="H126" s="17"/>
    </row>
    <row r="127" spans="1:8" ht="15.75">
      <c r="A127" s="29">
        <v>1691</v>
      </c>
      <c r="B127" t="s">
        <v>412</v>
      </c>
      <c r="C127" t="s">
        <v>667</v>
      </c>
      <c r="D127" s="41">
        <v>3.9</v>
      </c>
      <c r="E127" s="139">
        <v>0</v>
      </c>
      <c r="F127" s="136">
        <v>0</v>
      </c>
      <c r="G127" s="17"/>
      <c r="H127" s="17"/>
    </row>
    <row r="128" spans="1:8" ht="15.75">
      <c r="A128" s="29">
        <v>1687</v>
      </c>
      <c r="B128" t="s">
        <v>412</v>
      </c>
      <c r="C128" t="s">
        <v>424</v>
      </c>
      <c r="D128" s="41">
        <v>4.9000000000000004</v>
      </c>
      <c r="E128" s="139">
        <v>49</v>
      </c>
      <c r="F128" s="136">
        <v>10</v>
      </c>
      <c r="G128" s="17"/>
      <c r="H128" s="17"/>
    </row>
    <row r="129" spans="1:8" ht="15.75">
      <c r="A129" s="29">
        <v>1666</v>
      </c>
      <c r="B129" t="s">
        <v>412</v>
      </c>
      <c r="C129" t="s">
        <v>668</v>
      </c>
      <c r="D129" s="41">
        <v>15.5</v>
      </c>
      <c r="E129" s="139">
        <v>0</v>
      </c>
      <c r="F129" s="136">
        <v>0</v>
      </c>
      <c r="G129" s="17"/>
      <c r="H129" s="17"/>
    </row>
    <row r="130" spans="1:8" ht="15.75">
      <c r="A130" s="29">
        <v>1663</v>
      </c>
      <c r="B130" t="s">
        <v>412</v>
      </c>
      <c r="C130" t="s">
        <v>669</v>
      </c>
      <c r="D130" s="41">
        <v>28.9</v>
      </c>
      <c r="E130" s="139">
        <v>0</v>
      </c>
      <c r="F130" s="136">
        <v>0</v>
      </c>
      <c r="G130" s="17"/>
      <c r="H130" s="17"/>
    </row>
    <row r="131" spans="1:8" ht="15.75">
      <c r="A131" s="29">
        <v>1673</v>
      </c>
      <c r="B131" t="s">
        <v>412</v>
      </c>
      <c r="C131" t="s">
        <v>425</v>
      </c>
      <c r="D131" s="41">
        <v>36</v>
      </c>
      <c r="E131" s="139">
        <v>0</v>
      </c>
      <c r="F131" s="136">
        <v>0</v>
      </c>
      <c r="G131" s="17"/>
      <c r="H131" s="17"/>
    </row>
    <row r="132" spans="1:8" ht="15.75">
      <c r="A132" s="29">
        <v>2982</v>
      </c>
      <c r="B132" t="s">
        <v>412</v>
      </c>
      <c r="C132" t="s">
        <v>670</v>
      </c>
      <c r="D132" s="41">
        <v>12.2</v>
      </c>
      <c r="E132" s="139">
        <v>0</v>
      </c>
      <c r="F132" s="136">
        <v>0</v>
      </c>
      <c r="G132" s="17"/>
      <c r="H132" s="17"/>
    </row>
    <row r="133" spans="1:8" ht="15.75">
      <c r="A133" s="29">
        <v>1686</v>
      </c>
      <c r="B133" t="s">
        <v>412</v>
      </c>
      <c r="C133" t="s">
        <v>426</v>
      </c>
      <c r="D133" s="41">
        <v>11</v>
      </c>
      <c r="E133" s="139">
        <v>0</v>
      </c>
      <c r="F133" s="136">
        <v>0</v>
      </c>
      <c r="G133" s="17"/>
      <c r="H133" s="17"/>
    </row>
    <row r="134" spans="1:8" ht="15.75">
      <c r="A134" s="29">
        <v>1706</v>
      </c>
      <c r="B134" t="s">
        <v>412</v>
      </c>
      <c r="C134" t="s">
        <v>427</v>
      </c>
      <c r="D134" s="41">
        <v>17.899999999999999</v>
      </c>
      <c r="E134" s="139">
        <v>71.599999999999994</v>
      </c>
      <c r="F134" s="136">
        <v>4</v>
      </c>
      <c r="G134" s="17"/>
      <c r="H134" s="17"/>
    </row>
    <row r="135" spans="1:8" ht="15.75">
      <c r="A135" s="29">
        <v>1707</v>
      </c>
      <c r="B135" t="s">
        <v>412</v>
      </c>
      <c r="C135" t="s">
        <v>671</v>
      </c>
      <c r="D135" s="41">
        <v>18.899999999999999</v>
      </c>
      <c r="E135" s="139">
        <v>0</v>
      </c>
      <c r="F135" s="136">
        <v>0</v>
      </c>
      <c r="G135" s="17"/>
      <c r="H135" s="17"/>
    </row>
    <row r="136" spans="1:8" ht="15.75">
      <c r="A136" s="29">
        <v>1705</v>
      </c>
      <c r="B136" t="s">
        <v>412</v>
      </c>
      <c r="C136" t="s">
        <v>672</v>
      </c>
      <c r="D136" s="41">
        <v>17.7</v>
      </c>
      <c r="E136" s="139">
        <v>0</v>
      </c>
      <c r="F136" s="136">
        <v>0</v>
      </c>
      <c r="G136" s="17"/>
      <c r="H136" s="17"/>
    </row>
    <row r="137" spans="1:8" ht="15.75">
      <c r="A137" s="29">
        <v>1700</v>
      </c>
      <c r="B137" t="s">
        <v>412</v>
      </c>
      <c r="C137" t="s">
        <v>673</v>
      </c>
      <c r="D137" s="41">
        <v>5</v>
      </c>
      <c r="E137" s="139">
        <v>0</v>
      </c>
      <c r="F137" s="136">
        <v>0</v>
      </c>
      <c r="G137" s="17"/>
      <c r="H137" s="17"/>
    </row>
    <row r="138" spans="1:8" ht="15.75">
      <c r="A138" s="29">
        <v>1709</v>
      </c>
      <c r="B138" t="s">
        <v>412</v>
      </c>
      <c r="C138" t="s">
        <v>674</v>
      </c>
      <c r="D138" s="41">
        <v>13.9</v>
      </c>
      <c r="E138" s="139">
        <v>0</v>
      </c>
      <c r="F138" s="136">
        <v>0</v>
      </c>
      <c r="G138" s="17"/>
      <c r="H138" s="17"/>
    </row>
    <row r="139" spans="1:8" ht="15.75">
      <c r="A139" s="29">
        <v>1683</v>
      </c>
      <c r="B139" t="s">
        <v>412</v>
      </c>
      <c r="C139" t="s">
        <v>675</v>
      </c>
      <c r="D139" s="41">
        <v>23.5</v>
      </c>
      <c r="E139" s="139">
        <v>0</v>
      </c>
      <c r="F139" s="136">
        <v>0</v>
      </c>
      <c r="G139" s="17"/>
      <c r="H139" s="17"/>
    </row>
    <row r="140" spans="1:8" ht="15.75">
      <c r="A140" s="29">
        <v>1703</v>
      </c>
      <c r="B140" t="s">
        <v>412</v>
      </c>
      <c r="C140" t="s">
        <v>428</v>
      </c>
      <c r="D140" s="41">
        <v>0</v>
      </c>
      <c r="E140" s="139">
        <v>0</v>
      </c>
      <c r="F140" s="136">
        <v>0</v>
      </c>
      <c r="G140" s="17"/>
      <c r="H140" s="17"/>
    </row>
    <row r="141" spans="1:8" ht="15.75">
      <c r="A141" s="29">
        <v>1671</v>
      </c>
      <c r="B141" t="s">
        <v>412</v>
      </c>
      <c r="C141" t="s">
        <v>676</v>
      </c>
      <c r="D141" s="41">
        <v>27.9</v>
      </c>
      <c r="E141" s="139">
        <v>55.8</v>
      </c>
      <c r="F141" s="136">
        <v>2</v>
      </c>
      <c r="G141" s="17"/>
      <c r="H141" s="17"/>
    </row>
    <row r="142" spans="1:8" ht="15.75">
      <c r="A142" s="29">
        <v>1668</v>
      </c>
      <c r="B142" t="s">
        <v>412</v>
      </c>
      <c r="C142" t="s">
        <v>677</v>
      </c>
      <c r="D142" s="41">
        <v>15.9</v>
      </c>
      <c r="E142" s="139">
        <v>0</v>
      </c>
      <c r="F142" s="136">
        <v>0</v>
      </c>
      <c r="G142" s="17"/>
      <c r="H142" s="17"/>
    </row>
    <row r="143" spans="1:8" ht="15.75">
      <c r="A143" s="29">
        <v>2983</v>
      </c>
      <c r="B143" t="s">
        <v>412</v>
      </c>
      <c r="C143" t="s">
        <v>678</v>
      </c>
      <c r="D143" s="41">
        <v>26.5</v>
      </c>
      <c r="E143" s="139">
        <v>0</v>
      </c>
      <c r="F143" s="136">
        <v>0</v>
      </c>
      <c r="G143" s="17"/>
      <c r="H143" s="17"/>
    </row>
    <row r="144" spans="1:8" ht="15.75">
      <c r="A144" s="29">
        <v>1688</v>
      </c>
      <c r="B144" t="s">
        <v>412</v>
      </c>
      <c r="C144" t="s">
        <v>429</v>
      </c>
      <c r="D144" s="41">
        <v>6.9</v>
      </c>
      <c r="E144" s="139">
        <v>0</v>
      </c>
      <c r="F144" s="136">
        <v>0</v>
      </c>
      <c r="G144" s="17"/>
      <c r="H144" s="17"/>
    </row>
    <row r="145" spans="1:8" ht="15.75">
      <c r="A145" s="29">
        <v>1701</v>
      </c>
      <c r="B145" s="150" t="s">
        <v>412</v>
      </c>
      <c r="C145" s="150" t="s">
        <v>430</v>
      </c>
      <c r="D145" s="137">
        <v>13.5</v>
      </c>
      <c r="E145" s="140">
        <v>108</v>
      </c>
      <c r="F145" s="138">
        <v>8</v>
      </c>
      <c r="G145" s="17"/>
      <c r="H145" s="17"/>
    </row>
    <row r="146" spans="1:8" ht="15.75">
      <c r="A146" s="29">
        <v>2981</v>
      </c>
      <c r="B146" t="s">
        <v>412</v>
      </c>
      <c r="C146" t="s">
        <v>679</v>
      </c>
      <c r="D146" s="41">
        <v>19</v>
      </c>
      <c r="E146" s="139">
        <v>0</v>
      </c>
      <c r="F146" s="136">
        <v>0</v>
      </c>
      <c r="G146" s="17"/>
      <c r="H146" s="17"/>
    </row>
    <row r="147" spans="1:8" ht="15.75">
      <c r="A147" s="29">
        <v>1694</v>
      </c>
      <c r="B147" t="s">
        <v>412</v>
      </c>
      <c r="C147" t="s">
        <v>680</v>
      </c>
      <c r="D147" s="41">
        <v>14.5</v>
      </c>
      <c r="E147" s="139">
        <v>0</v>
      </c>
      <c r="F147" s="136">
        <v>0</v>
      </c>
      <c r="G147" s="17"/>
      <c r="H147" s="17"/>
    </row>
    <row r="148" spans="1:8" ht="15.75">
      <c r="A148" s="29">
        <v>2068</v>
      </c>
      <c r="B148" t="s">
        <v>413</v>
      </c>
      <c r="C148" t="s">
        <v>431</v>
      </c>
      <c r="D148" s="41">
        <v>11.75</v>
      </c>
      <c r="E148" s="139">
        <v>211.5</v>
      </c>
      <c r="F148" s="136">
        <v>18</v>
      </c>
      <c r="G148" s="17"/>
      <c r="H148" s="17"/>
    </row>
    <row r="149" spans="1:8" ht="15.75">
      <c r="A149" s="29">
        <v>2035</v>
      </c>
      <c r="B149" t="s">
        <v>413</v>
      </c>
      <c r="C149" t="s">
        <v>432</v>
      </c>
      <c r="D149" s="41">
        <v>15.3</v>
      </c>
      <c r="E149" s="139">
        <v>0</v>
      </c>
      <c r="F149" s="136">
        <v>0</v>
      </c>
      <c r="G149" s="17"/>
      <c r="H149" s="17"/>
    </row>
    <row r="150" spans="1:8" ht="15.75">
      <c r="A150" s="29">
        <v>2032</v>
      </c>
      <c r="B150" t="s">
        <v>413</v>
      </c>
      <c r="C150" t="s">
        <v>433</v>
      </c>
      <c r="D150" s="41">
        <v>27.9</v>
      </c>
      <c r="E150" s="139">
        <v>0</v>
      </c>
      <c r="F150" s="136">
        <v>0</v>
      </c>
      <c r="G150" s="17"/>
      <c r="H150" s="17"/>
    </row>
    <row r="151" spans="1:8" ht="15.75">
      <c r="A151" s="29">
        <v>535</v>
      </c>
      <c r="B151" t="s">
        <v>413</v>
      </c>
      <c r="C151" t="s">
        <v>681</v>
      </c>
      <c r="D151" s="41">
        <v>13.42</v>
      </c>
      <c r="E151" s="139">
        <v>0</v>
      </c>
      <c r="F151" s="136">
        <v>0</v>
      </c>
      <c r="G151" s="17"/>
      <c r="H151" s="17"/>
    </row>
    <row r="152" spans="1:8" ht="15.75">
      <c r="A152" s="29">
        <v>2062</v>
      </c>
      <c r="B152" t="s">
        <v>413</v>
      </c>
      <c r="C152" t="s">
        <v>682</v>
      </c>
      <c r="D152" s="41">
        <v>30.6</v>
      </c>
      <c r="E152" s="139">
        <v>0</v>
      </c>
      <c r="F152" s="136">
        <v>0</v>
      </c>
      <c r="G152" s="17"/>
      <c r="H152" s="17"/>
    </row>
    <row r="153" spans="1:8" ht="15.75">
      <c r="A153" s="29">
        <v>2085</v>
      </c>
      <c r="B153" t="s">
        <v>413</v>
      </c>
      <c r="C153" t="s">
        <v>683</v>
      </c>
      <c r="D153" s="41">
        <v>12.75</v>
      </c>
      <c r="E153" s="139">
        <v>114.75</v>
      </c>
      <c r="F153" s="136">
        <v>9</v>
      </c>
      <c r="G153" s="17"/>
      <c r="H153" s="17"/>
    </row>
    <row r="154" spans="1:8" ht="15.75">
      <c r="A154" s="29">
        <v>538</v>
      </c>
      <c r="B154" t="s">
        <v>413</v>
      </c>
      <c r="C154" t="s">
        <v>434</v>
      </c>
      <c r="D154" s="41">
        <v>11.6</v>
      </c>
      <c r="E154" s="139">
        <v>0</v>
      </c>
      <c r="F154" s="136">
        <v>0</v>
      </c>
      <c r="G154" s="17"/>
      <c r="H154" s="17"/>
    </row>
    <row r="155" spans="1:8" ht="15.75">
      <c r="A155" s="29">
        <v>1107</v>
      </c>
      <c r="B155" t="s">
        <v>413</v>
      </c>
      <c r="C155" t="s">
        <v>435</v>
      </c>
      <c r="D155" s="41">
        <v>10.8</v>
      </c>
      <c r="E155" s="139">
        <v>280.8</v>
      </c>
      <c r="F155" s="136">
        <v>26</v>
      </c>
      <c r="G155" s="17"/>
      <c r="H155" s="17"/>
    </row>
    <row r="156" spans="1:8" ht="15.75">
      <c r="A156" s="29">
        <v>2036</v>
      </c>
      <c r="B156" t="s">
        <v>413</v>
      </c>
      <c r="C156" t="s">
        <v>436</v>
      </c>
      <c r="D156" s="41">
        <v>11.5</v>
      </c>
      <c r="E156" s="139">
        <v>11.5</v>
      </c>
      <c r="F156" s="136">
        <v>1</v>
      </c>
      <c r="G156" s="17"/>
      <c r="H156" s="17"/>
    </row>
    <row r="157" spans="1:8" ht="15.75">
      <c r="A157" s="29">
        <v>2052</v>
      </c>
      <c r="B157" t="s">
        <v>413</v>
      </c>
      <c r="C157" t="s">
        <v>684</v>
      </c>
      <c r="D157" s="41">
        <v>9.8000000000000007</v>
      </c>
      <c r="E157" s="139">
        <v>0</v>
      </c>
      <c r="F157" s="136">
        <v>0</v>
      </c>
      <c r="G157" s="17"/>
      <c r="H157" s="17"/>
    </row>
    <row r="158" spans="1:8" ht="15.75">
      <c r="A158" s="29">
        <v>2053</v>
      </c>
      <c r="B158" t="s">
        <v>413</v>
      </c>
      <c r="C158" t="s">
        <v>437</v>
      </c>
      <c r="D158" s="41">
        <v>9.8000000000000007</v>
      </c>
      <c r="E158" s="139">
        <v>0</v>
      </c>
      <c r="F158" s="136">
        <v>0</v>
      </c>
      <c r="G158" s="17"/>
      <c r="H158" s="17"/>
    </row>
    <row r="159" spans="1:8" ht="15.75">
      <c r="A159" s="29">
        <v>2051</v>
      </c>
      <c r="B159" t="s">
        <v>413</v>
      </c>
      <c r="C159" t="s">
        <v>685</v>
      </c>
      <c r="D159" s="41">
        <v>9.8000000000000007</v>
      </c>
      <c r="E159" s="139">
        <v>0</v>
      </c>
      <c r="F159" s="136">
        <v>0</v>
      </c>
      <c r="G159" s="17"/>
      <c r="H159" s="17"/>
    </row>
    <row r="160" spans="1:8" ht="15.75">
      <c r="A160" s="29">
        <v>2054</v>
      </c>
      <c r="B160" t="s">
        <v>413</v>
      </c>
      <c r="C160" t="s">
        <v>438</v>
      </c>
      <c r="D160" s="41">
        <v>9.8000000000000007</v>
      </c>
      <c r="E160" s="139">
        <v>0</v>
      </c>
      <c r="F160" s="136">
        <v>0</v>
      </c>
      <c r="G160" s="17"/>
      <c r="H160" s="17"/>
    </row>
    <row r="161" spans="1:8" ht="15.75">
      <c r="A161" s="29">
        <v>1139</v>
      </c>
      <c r="B161" t="s">
        <v>413</v>
      </c>
      <c r="C161" t="s">
        <v>686</v>
      </c>
      <c r="D161" s="41">
        <v>9.8000000000000007</v>
      </c>
      <c r="E161" s="139">
        <v>0</v>
      </c>
      <c r="F161" s="136">
        <v>0</v>
      </c>
      <c r="G161" s="17"/>
      <c r="H161" s="17"/>
    </row>
    <row r="162" spans="1:8" ht="15.75">
      <c r="A162" s="29">
        <v>2046</v>
      </c>
      <c r="B162" t="s">
        <v>413</v>
      </c>
      <c r="C162" t="s">
        <v>439</v>
      </c>
      <c r="D162" s="41">
        <v>16.95</v>
      </c>
      <c r="E162" s="139">
        <v>16.95</v>
      </c>
      <c r="F162" s="136">
        <v>1</v>
      </c>
      <c r="G162" s="17"/>
      <c r="H162" s="17"/>
    </row>
    <row r="163" spans="1:8" ht="15.75">
      <c r="A163" s="29">
        <v>1132</v>
      </c>
      <c r="B163" t="s">
        <v>413</v>
      </c>
      <c r="C163" t="s">
        <v>440</v>
      </c>
      <c r="D163" s="41">
        <v>16.600000000000001</v>
      </c>
      <c r="E163" s="139">
        <v>0</v>
      </c>
      <c r="F163" s="136">
        <v>0</v>
      </c>
      <c r="G163" s="17"/>
      <c r="H163" s="17"/>
    </row>
    <row r="164" spans="1:8" ht="15.75">
      <c r="A164" s="29">
        <v>2044</v>
      </c>
      <c r="B164" t="s">
        <v>413</v>
      </c>
      <c r="C164" t="s">
        <v>687</v>
      </c>
      <c r="D164" s="41">
        <v>16.95</v>
      </c>
      <c r="E164" s="139">
        <v>50.85</v>
      </c>
      <c r="F164" s="136">
        <v>3</v>
      </c>
      <c r="G164" s="17"/>
      <c r="H164" s="17"/>
    </row>
    <row r="165" spans="1:8" ht="15.75">
      <c r="A165" s="29">
        <v>2045</v>
      </c>
      <c r="B165" t="s">
        <v>413</v>
      </c>
      <c r="C165" t="s">
        <v>441</v>
      </c>
      <c r="D165" s="41">
        <v>16.95</v>
      </c>
      <c r="E165" s="139">
        <v>33.9</v>
      </c>
      <c r="F165" s="136">
        <v>2</v>
      </c>
      <c r="G165" s="17"/>
      <c r="H165" s="17"/>
    </row>
    <row r="166" spans="1:8" ht="15.75">
      <c r="A166" s="29">
        <v>1131</v>
      </c>
      <c r="B166" t="s">
        <v>413</v>
      </c>
      <c r="C166" t="s">
        <v>688</v>
      </c>
      <c r="D166" s="41">
        <v>19.25</v>
      </c>
      <c r="E166" s="139">
        <v>0</v>
      </c>
      <c r="F166" s="136">
        <v>0</v>
      </c>
      <c r="G166" s="17"/>
      <c r="H166" s="17"/>
    </row>
    <row r="167" spans="1:8" ht="15.75">
      <c r="A167" s="29">
        <v>2049</v>
      </c>
      <c r="B167" t="s">
        <v>413</v>
      </c>
      <c r="C167" t="s">
        <v>442</v>
      </c>
      <c r="D167" s="41">
        <v>19.649999999999999</v>
      </c>
      <c r="E167" s="139">
        <v>0</v>
      </c>
      <c r="F167" s="136">
        <v>0</v>
      </c>
      <c r="G167" s="17"/>
      <c r="H167" s="17"/>
    </row>
    <row r="168" spans="1:8" ht="15.75">
      <c r="A168" s="29">
        <v>1128</v>
      </c>
      <c r="B168" t="s">
        <v>413</v>
      </c>
      <c r="C168" t="s">
        <v>689</v>
      </c>
      <c r="D168" s="41">
        <v>16.600000000000001</v>
      </c>
      <c r="E168" s="139">
        <v>33.200000000000003</v>
      </c>
      <c r="F168" s="136">
        <v>2</v>
      </c>
      <c r="G168" s="17"/>
      <c r="H168" s="17"/>
    </row>
    <row r="169" spans="1:8" ht="15.75">
      <c r="A169" s="29">
        <v>1136</v>
      </c>
      <c r="B169" t="s">
        <v>413</v>
      </c>
      <c r="C169" t="s">
        <v>690</v>
      </c>
      <c r="D169" s="41">
        <v>9.8000000000000007</v>
      </c>
      <c r="E169" s="139">
        <v>0</v>
      </c>
      <c r="F169" s="136">
        <v>0</v>
      </c>
      <c r="G169" s="17"/>
      <c r="H169" s="17"/>
    </row>
    <row r="170" spans="1:8" ht="15.75">
      <c r="A170" s="29">
        <v>1138</v>
      </c>
      <c r="B170" s="148" t="s">
        <v>413</v>
      </c>
      <c r="C170" s="148" t="s">
        <v>443</v>
      </c>
      <c r="D170" s="77">
        <v>9.8000000000000007</v>
      </c>
      <c r="E170" s="79">
        <v>0</v>
      </c>
      <c r="F170" s="78">
        <v>0</v>
      </c>
      <c r="G170" s="17"/>
      <c r="H170" s="17"/>
    </row>
    <row r="171" spans="1:8" ht="15.75">
      <c r="A171" s="29">
        <v>1137</v>
      </c>
      <c r="B171" t="s">
        <v>413</v>
      </c>
      <c r="C171" t="s">
        <v>691</v>
      </c>
      <c r="D171" s="41">
        <v>9.8000000000000007</v>
      </c>
      <c r="E171" s="139">
        <v>0</v>
      </c>
      <c r="F171" s="136">
        <v>0</v>
      </c>
      <c r="G171" s="17"/>
      <c r="H171" s="17"/>
    </row>
    <row r="172" spans="1:8" ht="15.75">
      <c r="A172" s="29">
        <v>1106</v>
      </c>
      <c r="B172" t="s">
        <v>413</v>
      </c>
      <c r="C172" t="s">
        <v>444</v>
      </c>
      <c r="D172" s="41">
        <v>12.95</v>
      </c>
      <c r="E172" s="139">
        <v>103.6</v>
      </c>
      <c r="F172" s="136">
        <v>8</v>
      </c>
      <c r="G172" s="17"/>
      <c r="H172" s="17"/>
    </row>
    <row r="173" spans="1:8" ht="15.75">
      <c r="A173" s="29">
        <v>537</v>
      </c>
      <c r="B173" t="s">
        <v>413</v>
      </c>
      <c r="C173" t="s">
        <v>692</v>
      </c>
      <c r="D173" s="41">
        <v>10.8</v>
      </c>
      <c r="E173" s="139">
        <v>0</v>
      </c>
      <c r="F173" s="136">
        <v>0</v>
      </c>
      <c r="G173" s="17"/>
      <c r="H173" s="17"/>
    </row>
    <row r="174" spans="1:8" ht="15.75">
      <c r="A174" s="29">
        <v>2063</v>
      </c>
      <c r="B174" t="s">
        <v>413</v>
      </c>
      <c r="C174" t="s">
        <v>693</v>
      </c>
      <c r="D174" s="41">
        <v>33.9</v>
      </c>
      <c r="E174" s="139">
        <v>0</v>
      </c>
      <c r="F174" s="136">
        <v>0</v>
      </c>
      <c r="G174" s="17"/>
      <c r="H174" s="17"/>
    </row>
    <row r="175" spans="1:8" ht="15.75">
      <c r="A175" s="29">
        <v>2058</v>
      </c>
      <c r="B175" t="s">
        <v>413</v>
      </c>
      <c r="C175" t="s">
        <v>445</v>
      </c>
      <c r="D175" s="41">
        <v>14.9</v>
      </c>
      <c r="E175" s="139">
        <v>0</v>
      </c>
      <c r="F175" s="136">
        <v>0</v>
      </c>
      <c r="G175" s="17"/>
      <c r="H175" s="17"/>
    </row>
    <row r="176" spans="1:8" ht="15.75">
      <c r="A176" s="29">
        <v>1105</v>
      </c>
      <c r="B176" t="s">
        <v>413</v>
      </c>
      <c r="C176" t="s">
        <v>446</v>
      </c>
      <c r="D176" s="41">
        <v>26.5</v>
      </c>
      <c r="E176" s="139">
        <v>1378</v>
      </c>
      <c r="F176" s="136">
        <v>52</v>
      </c>
      <c r="G176" s="17"/>
      <c r="H176" s="17"/>
    </row>
    <row r="177" spans="1:8" ht="15.75">
      <c r="A177" s="29">
        <v>2096</v>
      </c>
      <c r="B177" t="s">
        <v>413</v>
      </c>
      <c r="C177" t="s">
        <v>447</v>
      </c>
      <c r="D177" s="41">
        <v>35.5</v>
      </c>
      <c r="E177" s="139">
        <v>0</v>
      </c>
      <c r="F177" s="136">
        <v>0</v>
      </c>
      <c r="G177" s="17"/>
      <c r="H177" s="17"/>
    </row>
    <row r="178" spans="1:8" ht="15.75">
      <c r="A178" s="29">
        <v>2069</v>
      </c>
      <c r="B178" t="s">
        <v>413</v>
      </c>
      <c r="C178" t="s">
        <v>448</v>
      </c>
      <c r="D178" s="41">
        <v>11.75</v>
      </c>
      <c r="E178" s="139">
        <v>270.25</v>
      </c>
      <c r="F178" s="136">
        <v>23</v>
      </c>
      <c r="G178" s="17"/>
      <c r="H178" s="17"/>
    </row>
    <row r="179" spans="1:8" ht="15.75">
      <c r="A179" s="29">
        <v>720</v>
      </c>
      <c r="B179" t="s">
        <v>413</v>
      </c>
      <c r="C179" t="s">
        <v>694</v>
      </c>
      <c r="D179" s="41">
        <v>11.4</v>
      </c>
      <c r="E179" s="139">
        <v>0</v>
      </c>
      <c r="F179" s="136">
        <v>0</v>
      </c>
      <c r="G179" s="17"/>
      <c r="H179" s="17"/>
    </row>
    <row r="180" spans="1:8" ht="15.75">
      <c r="A180" s="29">
        <v>2076</v>
      </c>
      <c r="B180" t="s">
        <v>413</v>
      </c>
      <c r="C180" t="s">
        <v>695</v>
      </c>
      <c r="D180" s="41">
        <v>11.75</v>
      </c>
      <c r="E180" s="139">
        <v>0</v>
      </c>
      <c r="F180" s="136">
        <v>0</v>
      </c>
      <c r="G180" s="17"/>
      <c r="H180" s="17"/>
    </row>
    <row r="181" spans="1:8" ht="15.75">
      <c r="A181" s="29">
        <v>2074</v>
      </c>
      <c r="B181" t="s">
        <v>413</v>
      </c>
      <c r="C181" t="s">
        <v>696</v>
      </c>
      <c r="D181" s="41">
        <v>11.75</v>
      </c>
      <c r="E181" s="139">
        <v>0</v>
      </c>
      <c r="F181" s="136">
        <v>0</v>
      </c>
      <c r="G181" s="17"/>
      <c r="H181" s="17"/>
    </row>
    <row r="182" spans="1:8" ht="15.75">
      <c r="A182" s="29">
        <v>2042</v>
      </c>
      <c r="B182" t="s">
        <v>413</v>
      </c>
      <c r="C182" t="s">
        <v>697</v>
      </c>
      <c r="D182" s="41">
        <v>22.75</v>
      </c>
      <c r="E182" s="139">
        <v>159.25</v>
      </c>
      <c r="F182" s="136">
        <v>7</v>
      </c>
      <c r="G182" s="17"/>
      <c r="H182" s="17"/>
    </row>
    <row r="183" spans="1:8" ht="15.75">
      <c r="A183" s="29">
        <v>2033</v>
      </c>
      <c r="B183" t="s">
        <v>413</v>
      </c>
      <c r="C183" t="s">
        <v>698</v>
      </c>
      <c r="D183" s="41">
        <v>7.35</v>
      </c>
      <c r="E183" s="139">
        <v>0</v>
      </c>
      <c r="F183" s="136">
        <v>0</v>
      </c>
      <c r="G183" s="17"/>
      <c r="H183" s="17"/>
    </row>
    <row r="184" spans="1:8" ht="15.75">
      <c r="A184" s="29">
        <v>1109</v>
      </c>
      <c r="B184" t="s">
        <v>413</v>
      </c>
      <c r="C184" t="s">
        <v>449</v>
      </c>
      <c r="D184" s="41">
        <v>7.2</v>
      </c>
      <c r="E184" s="139">
        <v>446.4</v>
      </c>
      <c r="F184" s="136">
        <v>62</v>
      </c>
      <c r="G184" s="17"/>
      <c r="H184" s="17"/>
    </row>
    <row r="185" spans="1:8" ht="15.75">
      <c r="A185" s="29">
        <v>539</v>
      </c>
      <c r="B185" t="s">
        <v>413</v>
      </c>
      <c r="C185" t="s">
        <v>699</v>
      </c>
      <c r="D185" s="41">
        <v>8.35</v>
      </c>
      <c r="E185" s="139">
        <v>0</v>
      </c>
      <c r="F185" s="136">
        <v>0</v>
      </c>
      <c r="G185" s="17"/>
      <c r="H185" s="17"/>
    </row>
    <row r="186" spans="1:8" ht="15.75">
      <c r="A186" s="29">
        <v>2040</v>
      </c>
      <c r="B186" t="s">
        <v>413</v>
      </c>
      <c r="C186" t="s">
        <v>700</v>
      </c>
      <c r="D186" s="41">
        <v>23.9</v>
      </c>
      <c r="E186" s="139">
        <v>191.2</v>
      </c>
      <c r="F186" s="136">
        <v>8</v>
      </c>
      <c r="G186" s="17"/>
      <c r="H186" s="17"/>
    </row>
    <row r="187" spans="1:8" ht="15.75">
      <c r="A187" s="29">
        <v>1134</v>
      </c>
      <c r="B187" t="s">
        <v>413</v>
      </c>
      <c r="C187" t="s">
        <v>450</v>
      </c>
      <c r="D187" s="41">
        <v>26.4</v>
      </c>
      <c r="E187" s="139">
        <v>132</v>
      </c>
      <c r="F187" s="136">
        <v>5</v>
      </c>
      <c r="G187" s="17"/>
      <c r="H187" s="17"/>
    </row>
    <row r="188" spans="1:8" ht="15.75">
      <c r="A188" s="29">
        <v>1135</v>
      </c>
      <c r="B188" t="s">
        <v>413</v>
      </c>
      <c r="C188" t="s">
        <v>451</v>
      </c>
      <c r="D188" s="41">
        <v>13</v>
      </c>
      <c r="E188" s="139">
        <v>0</v>
      </c>
      <c r="F188" s="136">
        <v>0</v>
      </c>
      <c r="G188" s="17"/>
      <c r="H188" s="17"/>
    </row>
    <row r="189" spans="1:8" ht="15.75">
      <c r="A189" s="29">
        <v>2041</v>
      </c>
      <c r="B189" t="s">
        <v>413</v>
      </c>
      <c r="C189" t="s">
        <v>701</v>
      </c>
      <c r="D189" s="41">
        <v>22.85</v>
      </c>
      <c r="E189" s="139">
        <v>114.25</v>
      </c>
      <c r="F189" s="136">
        <v>5</v>
      </c>
      <c r="G189" s="17"/>
      <c r="H189" s="17"/>
    </row>
    <row r="190" spans="1:8" ht="15.75">
      <c r="A190" s="29">
        <v>2034</v>
      </c>
      <c r="B190" t="s">
        <v>413</v>
      </c>
      <c r="C190" t="s">
        <v>702</v>
      </c>
      <c r="D190" s="41">
        <v>12.8</v>
      </c>
      <c r="E190" s="139">
        <v>0</v>
      </c>
      <c r="F190" s="136">
        <v>0</v>
      </c>
      <c r="G190" s="17"/>
      <c r="H190" s="17"/>
    </row>
    <row r="191" spans="1:8" ht="15.75">
      <c r="A191" s="29">
        <v>2087</v>
      </c>
      <c r="B191" t="s">
        <v>413</v>
      </c>
      <c r="C191" t="s">
        <v>703</v>
      </c>
      <c r="D191" s="41">
        <v>12.75</v>
      </c>
      <c r="E191" s="139">
        <v>0</v>
      </c>
      <c r="F191" s="136">
        <v>0</v>
      </c>
      <c r="G191" s="17"/>
      <c r="H191" s="17"/>
    </row>
    <row r="192" spans="1:8" ht="15.75">
      <c r="A192" s="29">
        <v>2079</v>
      </c>
      <c r="B192" t="s">
        <v>413</v>
      </c>
      <c r="C192" t="s">
        <v>704</v>
      </c>
      <c r="D192" s="41">
        <v>11.75</v>
      </c>
      <c r="E192" s="139">
        <v>0</v>
      </c>
      <c r="F192" s="136">
        <v>0</v>
      </c>
      <c r="G192" s="17"/>
      <c r="H192" s="17"/>
    </row>
    <row r="193" spans="1:8" ht="15.75">
      <c r="A193" s="29">
        <v>1124</v>
      </c>
      <c r="B193" t="s">
        <v>413</v>
      </c>
      <c r="C193" t="s">
        <v>452</v>
      </c>
      <c r="D193" s="41">
        <v>14.9</v>
      </c>
      <c r="E193" s="139">
        <v>44.7</v>
      </c>
      <c r="F193" s="136">
        <v>3</v>
      </c>
      <c r="G193" s="17"/>
      <c r="H193" s="17"/>
    </row>
    <row r="194" spans="1:8" ht="15.75">
      <c r="A194" s="29">
        <v>1121</v>
      </c>
      <c r="B194" t="s">
        <v>413</v>
      </c>
      <c r="C194" t="s">
        <v>705</v>
      </c>
      <c r="D194" s="41">
        <v>9.9</v>
      </c>
      <c r="E194" s="139">
        <v>59.4</v>
      </c>
      <c r="F194" s="136">
        <v>6</v>
      </c>
      <c r="G194" s="17"/>
      <c r="H194" s="17"/>
    </row>
    <row r="195" spans="1:8" ht="15.75">
      <c r="A195" s="29">
        <v>1125</v>
      </c>
      <c r="B195" t="s">
        <v>413</v>
      </c>
      <c r="C195" t="s">
        <v>453</v>
      </c>
      <c r="D195" s="41">
        <v>16.399999999999999</v>
      </c>
      <c r="E195" s="139">
        <v>0</v>
      </c>
      <c r="F195" s="136">
        <v>0</v>
      </c>
      <c r="G195" s="17"/>
      <c r="H195" s="17"/>
    </row>
    <row r="196" spans="1:8" ht="15.75">
      <c r="A196" s="29">
        <v>2056</v>
      </c>
      <c r="B196" t="s">
        <v>413</v>
      </c>
      <c r="C196" t="s">
        <v>454</v>
      </c>
      <c r="D196" s="41">
        <v>9.9</v>
      </c>
      <c r="E196" s="139">
        <v>39.6</v>
      </c>
      <c r="F196" s="136">
        <v>4</v>
      </c>
      <c r="G196" s="17"/>
      <c r="H196" s="17"/>
    </row>
    <row r="197" spans="1:8" ht="15.75">
      <c r="A197" s="29">
        <v>2055</v>
      </c>
      <c r="B197" t="s">
        <v>413</v>
      </c>
      <c r="C197" t="s">
        <v>455</v>
      </c>
      <c r="D197" s="41">
        <v>10.65</v>
      </c>
      <c r="E197" s="139">
        <v>0</v>
      </c>
      <c r="F197" s="136">
        <v>0</v>
      </c>
      <c r="G197" s="17"/>
      <c r="H197" s="17"/>
    </row>
    <row r="198" spans="1:8" ht="15.75">
      <c r="A198" s="29">
        <v>2088</v>
      </c>
      <c r="B198" t="s">
        <v>413</v>
      </c>
      <c r="C198" t="s">
        <v>706</v>
      </c>
      <c r="D198" s="41">
        <v>7.55</v>
      </c>
      <c r="E198" s="139">
        <v>0</v>
      </c>
      <c r="F198" s="136">
        <v>0</v>
      </c>
      <c r="G198" s="17"/>
      <c r="H198" s="17"/>
    </row>
    <row r="199" spans="1:8" ht="15.75">
      <c r="A199" s="29">
        <v>1115</v>
      </c>
      <c r="B199" t="s">
        <v>413</v>
      </c>
      <c r="C199" t="s">
        <v>456</v>
      </c>
      <c r="D199" s="41">
        <v>10.65</v>
      </c>
      <c r="E199" s="139">
        <v>0</v>
      </c>
      <c r="F199" s="136">
        <v>0</v>
      </c>
      <c r="G199" s="17"/>
      <c r="H199" s="17"/>
    </row>
    <row r="200" spans="1:8" ht="15.75">
      <c r="A200" s="29">
        <v>2089</v>
      </c>
      <c r="B200" t="s">
        <v>413</v>
      </c>
      <c r="C200" t="s">
        <v>457</v>
      </c>
      <c r="D200" s="41">
        <v>7.65</v>
      </c>
      <c r="E200" s="139">
        <v>0</v>
      </c>
      <c r="F200" s="136">
        <v>0</v>
      </c>
      <c r="G200" s="17"/>
      <c r="H200" s="17"/>
    </row>
    <row r="201" spans="1:8" ht="15.75">
      <c r="A201" s="29">
        <v>718</v>
      </c>
      <c r="B201" t="s">
        <v>413</v>
      </c>
      <c r="C201" t="s">
        <v>458</v>
      </c>
      <c r="D201" s="41">
        <v>247.2</v>
      </c>
      <c r="E201" s="139">
        <v>0</v>
      </c>
      <c r="F201" s="136">
        <v>0</v>
      </c>
      <c r="G201" s="17"/>
      <c r="H201" s="17"/>
    </row>
    <row r="202" spans="1:8" ht="15.75">
      <c r="A202" s="29">
        <v>1114</v>
      </c>
      <c r="B202" t="s">
        <v>413</v>
      </c>
      <c r="C202" t="s">
        <v>707</v>
      </c>
      <c r="D202" s="41">
        <v>11.4</v>
      </c>
      <c r="E202" s="139">
        <v>296.39999999999998</v>
      </c>
      <c r="F202" s="136">
        <v>26</v>
      </c>
      <c r="G202" s="17"/>
      <c r="H202" s="17"/>
    </row>
    <row r="203" spans="1:8" ht="15.75">
      <c r="A203" s="29">
        <v>1113</v>
      </c>
      <c r="B203" t="s">
        <v>413</v>
      </c>
      <c r="C203" t="s">
        <v>708</v>
      </c>
      <c r="D203" s="41">
        <v>10.65</v>
      </c>
      <c r="E203" s="139">
        <v>0</v>
      </c>
      <c r="F203" s="136">
        <v>0</v>
      </c>
      <c r="G203" s="17"/>
      <c r="H203" s="17"/>
    </row>
    <row r="204" spans="1:8" ht="15.75">
      <c r="A204" s="29">
        <v>719</v>
      </c>
      <c r="B204" t="s">
        <v>413</v>
      </c>
      <c r="C204" t="s">
        <v>459</v>
      </c>
      <c r="D204" s="41">
        <v>10.65</v>
      </c>
      <c r="E204" s="139">
        <v>21.3</v>
      </c>
      <c r="F204" s="136">
        <v>2</v>
      </c>
      <c r="G204" s="17"/>
      <c r="H204" s="17"/>
    </row>
    <row r="205" spans="1:8" ht="15.75">
      <c r="A205" s="29">
        <v>2090</v>
      </c>
      <c r="B205" t="s">
        <v>413</v>
      </c>
      <c r="C205" t="s">
        <v>709</v>
      </c>
      <c r="D205" s="41">
        <v>7.55</v>
      </c>
      <c r="E205" s="139">
        <v>0</v>
      </c>
      <c r="F205" s="136">
        <v>0</v>
      </c>
      <c r="G205" s="17"/>
      <c r="H205" s="17"/>
    </row>
    <row r="206" spans="1:8" ht="15.75">
      <c r="A206" s="29">
        <v>2082</v>
      </c>
      <c r="B206" s="148" t="s">
        <v>413</v>
      </c>
      <c r="C206" s="148" t="s">
        <v>460</v>
      </c>
      <c r="D206" s="77">
        <v>13.9</v>
      </c>
      <c r="E206" s="79">
        <v>278</v>
      </c>
      <c r="F206" s="78">
        <v>20</v>
      </c>
      <c r="G206" s="17"/>
      <c r="H206" s="17"/>
    </row>
    <row r="207" spans="1:8" ht="15.75">
      <c r="A207" s="29">
        <v>2094</v>
      </c>
      <c r="B207" t="s">
        <v>413</v>
      </c>
      <c r="C207" t="s">
        <v>710</v>
      </c>
      <c r="D207" s="41">
        <v>8.1999999999999993</v>
      </c>
      <c r="E207" s="139">
        <v>0</v>
      </c>
      <c r="F207" s="136">
        <v>0</v>
      </c>
      <c r="G207" s="17"/>
      <c r="H207" s="17"/>
    </row>
    <row r="208" spans="1:8" ht="15.75">
      <c r="A208" s="29">
        <v>2105</v>
      </c>
      <c r="B208" t="s">
        <v>413</v>
      </c>
      <c r="C208" t="s">
        <v>461</v>
      </c>
      <c r="D208" s="41">
        <v>21.9</v>
      </c>
      <c r="E208" s="139">
        <v>0</v>
      </c>
      <c r="F208" s="136">
        <v>0</v>
      </c>
      <c r="G208" s="17"/>
      <c r="H208" s="17"/>
    </row>
    <row r="209" spans="1:8" ht="15.75">
      <c r="A209" s="29">
        <v>2103</v>
      </c>
      <c r="B209" t="s">
        <v>413</v>
      </c>
      <c r="C209" t="s">
        <v>711</v>
      </c>
      <c r="D209" s="41">
        <v>15.6</v>
      </c>
      <c r="E209" s="139">
        <v>0</v>
      </c>
      <c r="F209" s="136">
        <v>0</v>
      </c>
      <c r="G209" s="17"/>
      <c r="H209" s="17"/>
    </row>
    <row r="210" spans="1:8" ht="15.75">
      <c r="A210" s="29">
        <v>2091</v>
      </c>
      <c r="B210" t="s">
        <v>413</v>
      </c>
      <c r="C210" t="s">
        <v>712</v>
      </c>
      <c r="D210" s="41">
        <v>8.1999999999999993</v>
      </c>
      <c r="E210" s="139">
        <v>0</v>
      </c>
      <c r="F210" s="136">
        <v>0</v>
      </c>
      <c r="G210" s="17"/>
      <c r="H210" s="17"/>
    </row>
    <row r="211" spans="1:8" ht="15.75">
      <c r="A211" s="29">
        <v>2059</v>
      </c>
      <c r="B211" s="150" t="s">
        <v>413</v>
      </c>
      <c r="C211" s="150" t="s">
        <v>713</v>
      </c>
      <c r="D211" s="137">
        <v>26.9</v>
      </c>
      <c r="E211" s="140">
        <v>0</v>
      </c>
      <c r="F211" s="138">
        <v>0</v>
      </c>
      <c r="G211" s="17"/>
      <c r="H211" s="17"/>
    </row>
    <row r="212" spans="1:8" ht="15.75">
      <c r="A212" s="29">
        <v>2083</v>
      </c>
      <c r="B212" t="s">
        <v>413</v>
      </c>
      <c r="C212" t="s">
        <v>714</v>
      </c>
      <c r="D212" s="41">
        <v>12.75</v>
      </c>
      <c r="E212" s="139">
        <v>127.5</v>
      </c>
      <c r="F212" s="136">
        <v>10</v>
      </c>
      <c r="G212" s="17"/>
      <c r="H212" s="17"/>
    </row>
    <row r="213" spans="1:8" ht="15.75">
      <c r="A213" s="29">
        <v>2084</v>
      </c>
      <c r="B213" t="s">
        <v>413</v>
      </c>
      <c r="C213" t="s">
        <v>715</v>
      </c>
      <c r="D213" s="41">
        <v>12.75</v>
      </c>
      <c r="E213" s="139">
        <v>0</v>
      </c>
      <c r="F213" s="136">
        <v>0</v>
      </c>
      <c r="G213" s="17"/>
      <c r="H213" s="17"/>
    </row>
    <row r="214" spans="1:8" ht="15.75">
      <c r="A214" s="29">
        <v>1150</v>
      </c>
      <c r="B214" t="s">
        <v>90</v>
      </c>
      <c r="C214" t="s">
        <v>716</v>
      </c>
      <c r="D214" s="41">
        <v>4.8</v>
      </c>
      <c r="E214" s="139">
        <v>0</v>
      </c>
      <c r="F214" s="136">
        <v>0</v>
      </c>
      <c r="G214" s="17"/>
      <c r="H214" s="17"/>
    </row>
    <row r="215" spans="1:8" ht="15.75">
      <c r="A215" s="29">
        <v>728</v>
      </c>
      <c r="B215" t="s">
        <v>90</v>
      </c>
      <c r="C215" t="s">
        <v>462</v>
      </c>
      <c r="D215" s="41">
        <v>17.14</v>
      </c>
      <c r="E215" s="139">
        <v>0</v>
      </c>
      <c r="F215" s="136">
        <v>0</v>
      </c>
      <c r="G215" s="17"/>
      <c r="H215" s="17"/>
    </row>
    <row r="216" spans="1:8" ht="15.75">
      <c r="A216" s="29">
        <v>2450</v>
      </c>
      <c r="B216" t="s">
        <v>90</v>
      </c>
      <c r="C216" t="s">
        <v>717</v>
      </c>
      <c r="D216" s="41">
        <v>57.41</v>
      </c>
      <c r="E216" s="139">
        <v>0</v>
      </c>
      <c r="F216" s="136">
        <v>0</v>
      </c>
      <c r="G216" s="17"/>
      <c r="H216" s="17"/>
    </row>
    <row r="217" spans="1:8" ht="15.75">
      <c r="A217" s="29">
        <v>1900</v>
      </c>
      <c r="B217" s="148" t="s">
        <v>90</v>
      </c>
      <c r="C217" s="148" t="s">
        <v>718</v>
      </c>
      <c r="D217" s="77">
        <v>9.9499999999999993</v>
      </c>
      <c r="E217" s="79">
        <v>0</v>
      </c>
      <c r="F217" s="78">
        <v>0</v>
      </c>
      <c r="G217" s="17"/>
      <c r="H217" s="17"/>
    </row>
    <row r="218" spans="1:8" ht="15.75">
      <c r="A218" s="29">
        <v>2463</v>
      </c>
      <c r="B218" t="s">
        <v>90</v>
      </c>
      <c r="C218" t="s">
        <v>719</v>
      </c>
      <c r="D218" s="41">
        <v>34.25</v>
      </c>
      <c r="E218" s="139">
        <v>137</v>
      </c>
      <c r="F218" s="136">
        <v>4</v>
      </c>
      <c r="G218" s="17"/>
      <c r="H218" s="17"/>
    </row>
    <row r="219" spans="1:8" ht="15.75">
      <c r="A219" s="29">
        <v>2495</v>
      </c>
      <c r="B219" t="s">
        <v>90</v>
      </c>
      <c r="C219" t="s">
        <v>720</v>
      </c>
      <c r="D219" s="41">
        <v>5.5</v>
      </c>
      <c r="E219" s="139">
        <v>0</v>
      </c>
      <c r="F219" s="136">
        <v>0</v>
      </c>
      <c r="G219" s="17"/>
      <c r="H219" s="17"/>
    </row>
    <row r="220" spans="1:8" ht="15.75">
      <c r="A220" s="29">
        <v>1908</v>
      </c>
      <c r="B220" t="s">
        <v>90</v>
      </c>
      <c r="C220" t="s">
        <v>721</v>
      </c>
      <c r="D220" s="41">
        <v>57.69</v>
      </c>
      <c r="E220" s="139">
        <v>57.69</v>
      </c>
      <c r="F220" s="136">
        <v>1</v>
      </c>
      <c r="G220" s="17"/>
      <c r="H220" s="17"/>
    </row>
    <row r="221" spans="1:8" ht="15.75">
      <c r="A221" s="29">
        <v>1964</v>
      </c>
      <c r="B221" t="s">
        <v>90</v>
      </c>
      <c r="C221" t="s">
        <v>463</v>
      </c>
      <c r="D221" s="41">
        <v>3.25</v>
      </c>
      <c r="E221" s="139">
        <v>0</v>
      </c>
      <c r="F221" s="136">
        <v>0</v>
      </c>
      <c r="G221" s="17"/>
      <c r="H221" s="17"/>
    </row>
    <row r="222" spans="1:8" ht="15.75">
      <c r="A222" s="29">
        <v>2460</v>
      </c>
      <c r="B222" t="s">
        <v>90</v>
      </c>
      <c r="C222" t="s">
        <v>464</v>
      </c>
      <c r="D222" s="41">
        <v>41.76</v>
      </c>
      <c r="E222" s="139">
        <v>0</v>
      </c>
      <c r="F222" s="136">
        <v>0</v>
      </c>
      <c r="G222" s="17"/>
      <c r="H222" s="17"/>
    </row>
    <row r="223" spans="1:8" ht="15.75">
      <c r="A223" s="29">
        <v>2455</v>
      </c>
      <c r="B223" t="s">
        <v>90</v>
      </c>
      <c r="C223" t="s">
        <v>722</v>
      </c>
      <c r="D223" s="41">
        <v>52.95</v>
      </c>
      <c r="E223" s="139">
        <v>0</v>
      </c>
      <c r="F223" s="136">
        <v>0</v>
      </c>
      <c r="G223" s="17"/>
      <c r="H223" s="17"/>
    </row>
    <row r="224" spans="1:8" ht="15.75">
      <c r="A224" s="29">
        <v>1909</v>
      </c>
      <c r="B224" t="s">
        <v>90</v>
      </c>
      <c r="C224" t="s">
        <v>723</v>
      </c>
      <c r="D224" s="41">
        <v>21.04</v>
      </c>
      <c r="E224" s="139">
        <v>0</v>
      </c>
      <c r="F224" s="136">
        <v>0</v>
      </c>
      <c r="G224" s="17"/>
      <c r="H224" s="17"/>
    </row>
    <row r="225" spans="1:8" ht="15.75">
      <c r="A225" s="29">
        <v>2428</v>
      </c>
      <c r="B225" t="s">
        <v>90</v>
      </c>
      <c r="C225" t="s">
        <v>724</v>
      </c>
      <c r="D225" s="41">
        <v>102.35</v>
      </c>
      <c r="E225" s="139">
        <v>0</v>
      </c>
      <c r="F225" s="136">
        <v>0</v>
      </c>
      <c r="G225" s="17"/>
      <c r="H225" s="17"/>
    </row>
    <row r="226" spans="1:8" ht="15.75">
      <c r="A226" s="29">
        <v>1910</v>
      </c>
      <c r="B226" t="s">
        <v>90</v>
      </c>
      <c r="C226" t="s">
        <v>725</v>
      </c>
      <c r="D226" s="41">
        <v>4.4800000000000004</v>
      </c>
      <c r="E226" s="139">
        <v>35.840000000000003</v>
      </c>
      <c r="F226" s="136">
        <v>8</v>
      </c>
      <c r="G226" s="17"/>
      <c r="H226" s="17"/>
    </row>
    <row r="227" spans="1:8" ht="15.75">
      <c r="A227" s="29">
        <v>1046</v>
      </c>
      <c r="B227" t="s">
        <v>90</v>
      </c>
      <c r="C227" t="s">
        <v>726</v>
      </c>
      <c r="D227" s="41">
        <v>9.4499999999999993</v>
      </c>
      <c r="E227" s="139">
        <v>75.599999999999994</v>
      </c>
      <c r="F227" s="136">
        <v>8</v>
      </c>
      <c r="G227" s="17"/>
      <c r="H227" s="17"/>
    </row>
    <row r="228" spans="1:8" ht="15.75">
      <c r="A228" s="29">
        <v>2485</v>
      </c>
      <c r="B228" t="s">
        <v>90</v>
      </c>
      <c r="C228" t="s">
        <v>727</v>
      </c>
      <c r="D228" s="41">
        <v>17.5</v>
      </c>
      <c r="E228" s="139">
        <v>17.5</v>
      </c>
      <c r="F228" s="136">
        <v>1</v>
      </c>
      <c r="G228" s="17"/>
      <c r="H228" s="17"/>
    </row>
    <row r="229" spans="1:8" ht="15.75">
      <c r="A229" s="29">
        <v>1902</v>
      </c>
      <c r="B229" t="s">
        <v>90</v>
      </c>
      <c r="C229" t="s">
        <v>727</v>
      </c>
      <c r="D229" s="41">
        <v>17.5</v>
      </c>
      <c r="E229" s="139">
        <v>0</v>
      </c>
      <c r="F229" s="136">
        <v>0</v>
      </c>
      <c r="G229" s="17"/>
      <c r="H229" s="17"/>
    </row>
    <row r="230" spans="1:8" ht="15.75">
      <c r="A230" s="29">
        <v>1911</v>
      </c>
      <c r="B230" t="s">
        <v>90</v>
      </c>
      <c r="C230" t="s">
        <v>728</v>
      </c>
      <c r="D230" s="41">
        <v>1.05</v>
      </c>
      <c r="E230" s="139">
        <v>23.1</v>
      </c>
      <c r="F230" s="136">
        <v>22</v>
      </c>
      <c r="G230" s="17"/>
      <c r="H230" s="17"/>
    </row>
    <row r="231" spans="1:8" ht="15.75">
      <c r="A231" s="29">
        <v>1912</v>
      </c>
      <c r="B231" t="s">
        <v>90</v>
      </c>
      <c r="C231" t="s">
        <v>465</v>
      </c>
      <c r="D231" s="41">
        <v>2.71</v>
      </c>
      <c r="E231" s="139">
        <v>97.56</v>
      </c>
      <c r="F231" s="136">
        <v>36</v>
      </c>
      <c r="G231" s="17"/>
      <c r="H231" s="17"/>
    </row>
    <row r="232" spans="1:8" ht="15.75">
      <c r="A232" s="29">
        <v>1965</v>
      </c>
      <c r="B232" t="s">
        <v>90</v>
      </c>
      <c r="C232" t="s">
        <v>729</v>
      </c>
      <c r="D232" s="41">
        <v>0.65</v>
      </c>
      <c r="E232" s="139">
        <v>13</v>
      </c>
      <c r="F232" s="136">
        <v>20</v>
      </c>
      <c r="G232" s="17"/>
      <c r="H232" s="17"/>
    </row>
    <row r="233" spans="1:8" ht="15.75">
      <c r="A233" s="29">
        <v>1903</v>
      </c>
      <c r="B233" t="s">
        <v>90</v>
      </c>
      <c r="C233" t="s">
        <v>730</v>
      </c>
      <c r="D233" s="41">
        <v>1.66</v>
      </c>
      <c r="E233" s="139">
        <v>0</v>
      </c>
      <c r="F233" s="136">
        <v>0</v>
      </c>
      <c r="G233" s="17"/>
      <c r="H233" s="17"/>
    </row>
    <row r="234" spans="1:8" ht="15.75">
      <c r="A234" s="29">
        <v>1149</v>
      </c>
      <c r="B234" t="s">
        <v>90</v>
      </c>
      <c r="C234" t="s">
        <v>731</v>
      </c>
      <c r="D234" s="41">
        <v>1.85</v>
      </c>
      <c r="E234" s="139">
        <v>0</v>
      </c>
      <c r="F234" s="136">
        <v>0</v>
      </c>
      <c r="G234" s="17"/>
      <c r="H234" s="17"/>
    </row>
    <row r="235" spans="1:8" ht="15.75">
      <c r="A235" s="29">
        <v>730</v>
      </c>
      <c r="B235" t="s">
        <v>90</v>
      </c>
      <c r="C235" t="s">
        <v>732</v>
      </c>
      <c r="D235" s="41">
        <v>3.97</v>
      </c>
      <c r="E235" s="139">
        <v>0</v>
      </c>
      <c r="F235" s="136">
        <v>0</v>
      </c>
      <c r="G235" s="17"/>
      <c r="H235" s="17"/>
    </row>
    <row r="236" spans="1:8" ht="15.75">
      <c r="A236" s="29">
        <v>1919</v>
      </c>
      <c r="B236" t="s">
        <v>90</v>
      </c>
      <c r="C236" t="s">
        <v>466</v>
      </c>
      <c r="D236" s="41">
        <v>7.87</v>
      </c>
      <c r="E236" s="139">
        <v>39.35</v>
      </c>
      <c r="F236" s="136">
        <v>5</v>
      </c>
      <c r="G236" s="17"/>
      <c r="H236" s="17"/>
    </row>
    <row r="237" spans="1:8" ht="15.75">
      <c r="A237" s="29">
        <v>1921</v>
      </c>
      <c r="B237" t="s">
        <v>90</v>
      </c>
      <c r="C237" t="s">
        <v>467</v>
      </c>
      <c r="D237" s="41">
        <v>1.78</v>
      </c>
      <c r="E237" s="139">
        <v>0</v>
      </c>
      <c r="F237" s="136">
        <v>0</v>
      </c>
      <c r="G237" s="17"/>
      <c r="H237" s="17"/>
    </row>
    <row r="238" spans="1:8" ht="15.75">
      <c r="A238" s="29">
        <v>1918</v>
      </c>
      <c r="B238" t="s">
        <v>90</v>
      </c>
      <c r="C238" t="s">
        <v>468</v>
      </c>
      <c r="D238" s="41">
        <v>1.9</v>
      </c>
      <c r="E238" s="139">
        <v>0</v>
      </c>
      <c r="F238" s="136">
        <v>0</v>
      </c>
      <c r="G238" s="17"/>
      <c r="H238" s="17"/>
    </row>
    <row r="239" spans="1:8" ht="15.75">
      <c r="A239" s="29">
        <v>1923</v>
      </c>
      <c r="B239" t="s">
        <v>90</v>
      </c>
      <c r="C239" t="s">
        <v>469</v>
      </c>
      <c r="D239" s="41">
        <v>2.13</v>
      </c>
      <c r="E239" s="139">
        <v>21.3</v>
      </c>
      <c r="F239" s="136">
        <v>10</v>
      </c>
      <c r="G239" s="17"/>
      <c r="H239" s="17"/>
    </row>
    <row r="240" spans="1:8" ht="15.75">
      <c r="A240" s="29">
        <v>1042</v>
      </c>
      <c r="B240" t="s">
        <v>90</v>
      </c>
      <c r="C240" t="s">
        <v>733</v>
      </c>
      <c r="D240" s="41">
        <v>9.08</v>
      </c>
      <c r="E240" s="139">
        <v>0</v>
      </c>
      <c r="F240" s="136">
        <v>0</v>
      </c>
      <c r="G240" s="17"/>
      <c r="H240" s="17"/>
    </row>
    <row r="241" spans="1:8" ht="15.75">
      <c r="A241" s="29">
        <v>707</v>
      </c>
      <c r="B241" t="s">
        <v>90</v>
      </c>
      <c r="C241" t="s">
        <v>470</v>
      </c>
      <c r="D241" s="41">
        <v>4.18</v>
      </c>
      <c r="E241" s="139">
        <v>0</v>
      </c>
      <c r="F241" s="136">
        <v>0</v>
      </c>
      <c r="G241" s="17"/>
      <c r="H241" s="17"/>
    </row>
    <row r="242" spans="1:8" ht="15.75">
      <c r="A242" s="29">
        <v>1934</v>
      </c>
      <c r="B242" t="s">
        <v>90</v>
      </c>
      <c r="C242" t="s">
        <v>734</v>
      </c>
      <c r="D242" s="41">
        <v>30.55</v>
      </c>
      <c r="E242" s="139">
        <v>0</v>
      </c>
      <c r="F242" s="136">
        <v>0</v>
      </c>
      <c r="G242" s="17"/>
      <c r="H242" s="17"/>
    </row>
    <row r="243" spans="1:8" ht="15.75">
      <c r="A243" s="29">
        <v>1936</v>
      </c>
      <c r="B243" t="s">
        <v>90</v>
      </c>
      <c r="C243" t="s">
        <v>735</v>
      </c>
      <c r="D243" s="41">
        <v>19.53</v>
      </c>
      <c r="E243" s="139">
        <v>0</v>
      </c>
      <c r="F243" s="136">
        <v>0</v>
      </c>
      <c r="G243" s="17"/>
      <c r="H243" s="17"/>
    </row>
    <row r="244" spans="1:8" ht="15.75">
      <c r="A244" s="29">
        <v>1935</v>
      </c>
      <c r="B244" t="s">
        <v>90</v>
      </c>
      <c r="C244" t="s">
        <v>736</v>
      </c>
      <c r="D244" s="41">
        <v>34.68</v>
      </c>
      <c r="E244" s="139">
        <v>69.36</v>
      </c>
      <c r="F244" s="136">
        <v>2</v>
      </c>
      <c r="G244" s="17"/>
      <c r="H244" s="17"/>
    </row>
    <row r="245" spans="1:8" ht="15.75">
      <c r="A245" s="29">
        <v>184</v>
      </c>
      <c r="B245" t="s">
        <v>90</v>
      </c>
      <c r="C245" t="s">
        <v>737</v>
      </c>
      <c r="D245" s="41">
        <v>6.9</v>
      </c>
      <c r="E245" s="139">
        <v>0</v>
      </c>
      <c r="F245" s="136">
        <v>0</v>
      </c>
      <c r="G245" s="17"/>
      <c r="H245" s="17"/>
    </row>
    <row r="246" spans="1:8" ht="15.75">
      <c r="A246" s="29">
        <v>274</v>
      </c>
      <c r="B246" t="s">
        <v>90</v>
      </c>
      <c r="C246" t="s">
        <v>738</v>
      </c>
      <c r="D246" s="41">
        <v>4.8499999999999996</v>
      </c>
      <c r="E246" s="139">
        <v>0</v>
      </c>
      <c r="F246" s="136">
        <v>0</v>
      </c>
      <c r="G246" s="17"/>
      <c r="H246" s="17"/>
    </row>
    <row r="247" spans="1:8" ht="15.75">
      <c r="A247" s="29">
        <v>2468</v>
      </c>
      <c r="B247" t="s">
        <v>90</v>
      </c>
      <c r="C247" t="s">
        <v>739</v>
      </c>
      <c r="D247" s="41">
        <v>29.8</v>
      </c>
      <c r="E247" s="139">
        <v>0</v>
      </c>
      <c r="F247" s="136">
        <v>0</v>
      </c>
      <c r="G247" s="17"/>
      <c r="H247" s="17"/>
    </row>
    <row r="248" spans="1:8" ht="15.75">
      <c r="A248" s="29">
        <v>1927</v>
      </c>
      <c r="B248" t="s">
        <v>90</v>
      </c>
      <c r="C248" t="s">
        <v>740</v>
      </c>
      <c r="D248" s="41">
        <v>3.83</v>
      </c>
      <c r="E248" s="139">
        <v>0</v>
      </c>
      <c r="F248" s="136">
        <v>0</v>
      </c>
      <c r="G248" s="17"/>
      <c r="H248" s="17"/>
    </row>
    <row r="249" spans="1:8" ht="15.75">
      <c r="A249" s="29">
        <v>2491</v>
      </c>
      <c r="B249" t="s">
        <v>90</v>
      </c>
      <c r="C249" t="s">
        <v>741</v>
      </c>
      <c r="D249" s="41">
        <v>8.0399999999999991</v>
      </c>
      <c r="E249" s="139">
        <v>0</v>
      </c>
      <c r="F249" s="136">
        <v>0</v>
      </c>
      <c r="G249" s="17"/>
      <c r="H249" s="17"/>
    </row>
    <row r="250" spans="1:8" ht="15.75">
      <c r="A250" s="29">
        <v>1926</v>
      </c>
      <c r="B250" t="s">
        <v>90</v>
      </c>
      <c r="C250" t="s">
        <v>742</v>
      </c>
      <c r="D250" s="41">
        <v>2.13</v>
      </c>
      <c r="E250" s="139">
        <v>0</v>
      </c>
      <c r="F250" s="136">
        <v>0</v>
      </c>
      <c r="G250" s="17"/>
      <c r="H250" s="17"/>
    </row>
    <row r="251" spans="1:8" ht="15.75">
      <c r="A251" s="29">
        <v>1928</v>
      </c>
      <c r="B251" t="s">
        <v>90</v>
      </c>
      <c r="C251" t="s">
        <v>743</v>
      </c>
      <c r="D251" s="41">
        <v>2.58</v>
      </c>
      <c r="E251" s="139">
        <v>5.16</v>
      </c>
      <c r="F251" s="136">
        <v>2</v>
      </c>
      <c r="G251" s="17"/>
      <c r="H251" s="17"/>
    </row>
    <row r="252" spans="1:8" ht="15.75">
      <c r="A252" s="29">
        <v>1929</v>
      </c>
      <c r="B252" t="s">
        <v>90</v>
      </c>
      <c r="C252" t="s">
        <v>744</v>
      </c>
      <c r="D252" s="41">
        <v>3.57</v>
      </c>
      <c r="E252" s="139">
        <v>14.28</v>
      </c>
      <c r="F252" s="136">
        <v>4</v>
      </c>
      <c r="G252" s="17"/>
      <c r="H252" s="17"/>
    </row>
    <row r="253" spans="1:8" ht="15.75">
      <c r="A253" s="29">
        <v>1968</v>
      </c>
      <c r="B253" t="s">
        <v>90</v>
      </c>
      <c r="C253" t="s">
        <v>471</v>
      </c>
      <c r="D253" s="41">
        <v>0.6</v>
      </c>
      <c r="E253" s="139">
        <v>0</v>
      </c>
      <c r="F253" s="136">
        <v>0</v>
      </c>
      <c r="G253" s="17"/>
      <c r="H253" s="17"/>
    </row>
    <row r="254" spans="1:8" ht="15.75">
      <c r="A254" s="29">
        <v>1930</v>
      </c>
      <c r="B254" t="s">
        <v>90</v>
      </c>
      <c r="C254" t="s">
        <v>745</v>
      </c>
      <c r="D254" s="41">
        <v>3.76</v>
      </c>
      <c r="E254" s="139">
        <v>0</v>
      </c>
      <c r="F254" s="136">
        <v>0</v>
      </c>
      <c r="G254" s="17"/>
      <c r="H254" s="17"/>
    </row>
    <row r="255" spans="1:8" ht="15.75">
      <c r="A255" s="29">
        <v>2434</v>
      </c>
      <c r="B255" t="s">
        <v>90</v>
      </c>
      <c r="C255" t="s">
        <v>746</v>
      </c>
      <c r="D255" s="41">
        <v>8.19</v>
      </c>
      <c r="E255" s="139">
        <v>0</v>
      </c>
      <c r="F255" s="136">
        <v>0</v>
      </c>
      <c r="G255" s="17"/>
      <c r="H255" s="17"/>
    </row>
    <row r="256" spans="1:8" ht="15.75">
      <c r="A256" s="29">
        <v>1924</v>
      </c>
      <c r="B256" t="s">
        <v>90</v>
      </c>
      <c r="C256" t="s">
        <v>747</v>
      </c>
      <c r="D256" s="41">
        <v>1.28</v>
      </c>
      <c r="E256" s="139">
        <v>84.48</v>
      </c>
      <c r="F256" s="136">
        <v>66</v>
      </c>
      <c r="G256" s="17"/>
      <c r="H256" s="17"/>
    </row>
    <row r="257" spans="1:8" ht="15.75">
      <c r="A257" s="29">
        <v>1969</v>
      </c>
      <c r="B257" t="s">
        <v>90</v>
      </c>
      <c r="C257" t="s">
        <v>748</v>
      </c>
      <c r="D257" s="41">
        <v>0.6</v>
      </c>
      <c r="E257" s="139">
        <v>0</v>
      </c>
      <c r="F257" s="136">
        <v>0</v>
      </c>
      <c r="G257" s="17"/>
      <c r="H257" s="17"/>
    </row>
    <row r="258" spans="1:8" ht="15.75">
      <c r="A258" s="29">
        <v>1976</v>
      </c>
      <c r="B258" t="s">
        <v>90</v>
      </c>
      <c r="C258" t="s">
        <v>472</v>
      </c>
      <c r="D258" s="41">
        <v>2.23</v>
      </c>
      <c r="E258" s="139">
        <v>0</v>
      </c>
      <c r="F258" s="136">
        <v>0</v>
      </c>
      <c r="G258" s="17"/>
      <c r="H258" s="17"/>
    </row>
    <row r="259" spans="1:8" ht="15.75">
      <c r="A259" s="29">
        <v>1931</v>
      </c>
      <c r="B259" t="s">
        <v>90</v>
      </c>
      <c r="C259" t="s">
        <v>749</v>
      </c>
      <c r="D259" s="41">
        <v>2.96</v>
      </c>
      <c r="E259" s="139">
        <v>17.760000000000002</v>
      </c>
      <c r="F259" s="136">
        <v>6</v>
      </c>
      <c r="G259" s="17"/>
      <c r="H259" s="17"/>
    </row>
    <row r="260" spans="1:8" ht="15.75">
      <c r="A260" s="29">
        <v>2413</v>
      </c>
      <c r="B260" t="s">
        <v>90</v>
      </c>
      <c r="C260" t="s">
        <v>750</v>
      </c>
      <c r="D260" s="41">
        <v>157.25</v>
      </c>
      <c r="E260" s="139">
        <v>0</v>
      </c>
      <c r="F260" s="136">
        <v>0</v>
      </c>
      <c r="G260" s="17"/>
      <c r="H260" s="17"/>
    </row>
    <row r="261" spans="1:8" ht="15.75">
      <c r="A261" s="29">
        <v>1932</v>
      </c>
      <c r="B261" t="s">
        <v>90</v>
      </c>
      <c r="C261" t="s">
        <v>750</v>
      </c>
      <c r="D261" s="41">
        <v>5.75</v>
      </c>
      <c r="E261" s="139">
        <v>34.5</v>
      </c>
      <c r="F261" s="136">
        <v>6</v>
      </c>
      <c r="G261" s="17"/>
      <c r="H261" s="17"/>
    </row>
    <row r="262" spans="1:8" ht="15.75">
      <c r="A262" s="29">
        <v>1933</v>
      </c>
      <c r="B262" t="s">
        <v>90</v>
      </c>
      <c r="C262" t="s">
        <v>473</v>
      </c>
      <c r="D262" s="41">
        <v>6.09</v>
      </c>
      <c r="E262" s="139">
        <v>0</v>
      </c>
      <c r="F262" s="136">
        <v>0</v>
      </c>
      <c r="G262" s="17"/>
      <c r="H262" s="17"/>
    </row>
    <row r="263" spans="1:8" ht="15.75">
      <c r="A263" s="29">
        <v>2484</v>
      </c>
      <c r="B263" t="s">
        <v>90</v>
      </c>
      <c r="C263" t="s">
        <v>751</v>
      </c>
      <c r="D263" s="41">
        <v>17.75</v>
      </c>
      <c r="E263" s="139">
        <v>0</v>
      </c>
      <c r="F263" s="136">
        <v>0</v>
      </c>
      <c r="G263" s="17"/>
      <c r="H263" s="17"/>
    </row>
    <row r="264" spans="1:8" ht="15.75">
      <c r="A264" s="29">
        <v>1904</v>
      </c>
      <c r="B264" t="s">
        <v>90</v>
      </c>
      <c r="C264" t="s">
        <v>751</v>
      </c>
      <c r="D264" s="41">
        <v>17.75</v>
      </c>
      <c r="E264" s="139">
        <v>0</v>
      </c>
      <c r="F264" s="136">
        <v>0</v>
      </c>
      <c r="G264" s="17"/>
      <c r="H264" s="17"/>
    </row>
    <row r="265" spans="1:8" ht="15.75">
      <c r="A265" s="29">
        <v>1940</v>
      </c>
      <c r="B265" t="s">
        <v>90</v>
      </c>
      <c r="C265" t="s">
        <v>752</v>
      </c>
      <c r="D265" s="41">
        <v>17.190000000000001</v>
      </c>
      <c r="E265" s="139">
        <v>137.52000000000001</v>
      </c>
      <c r="F265" s="136">
        <v>8</v>
      </c>
      <c r="G265" s="17"/>
      <c r="H265" s="17"/>
    </row>
    <row r="266" spans="1:8" ht="15.75">
      <c r="A266" s="29">
        <v>2410</v>
      </c>
      <c r="B266" t="s">
        <v>90</v>
      </c>
      <c r="C266" t="s">
        <v>752</v>
      </c>
      <c r="D266" s="41">
        <v>240.69</v>
      </c>
      <c r="E266" s="139">
        <v>0</v>
      </c>
      <c r="F266" s="136">
        <v>0</v>
      </c>
      <c r="G266" s="17"/>
      <c r="H266" s="17"/>
    </row>
    <row r="267" spans="1:8" ht="15.75">
      <c r="A267" s="29">
        <v>275</v>
      </c>
      <c r="B267" t="s">
        <v>90</v>
      </c>
      <c r="C267" t="s">
        <v>474</v>
      </c>
      <c r="D267" s="41">
        <v>16.579999999999998</v>
      </c>
      <c r="E267" s="139">
        <v>0</v>
      </c>
      <c r="F267" s="136">
        <v>0</v>
      </c>
      <c r="G267" s="17"/>
      <c r="H267" s="17"/>
    </row>
    <row r="268" spans="1:8" ht="15.75">
      <c r="A268" s="29">
        <v>2477</v>
      </c>
      <c r="B268" t="s">
        <v>90</v>
      </c>
      <c r="C268" t="s">
        <v>753</v>
      </c>
      <c r="D268" s="41">
        <v>23.33</v>
      </c>
      <c r="E268" s="139">
        <v>0</v>
      </c>
      <c r="F268" s="136">
        <v>0</v>
      </c>
      <c r="G268" s="17"/>
      <c r="H268" s="17"/>
    </row>
    <row r="269" spans="1:8" ht="15.75">
      <c r="A269" s="29">
        <v>731</v>
      </c>
      <c r="B269" t="s">
        <v>90</v>
      </c>
      <c r="C269" t="s">
        <v>475</v>
      </c>
      <c r="D269" s="41">
        <v>8.91</v>
      </c>
      <c r="E269" s="139">
        <v>0</v>
      </c>
      <c r="F269" s="136">
        <v>0</v>
      </c>
      <c r="G269" s="17"/>
      <c r="H269" s="17"/>
    </row>
    <row r="270" spans="1:8" ht="15.75">
      <c r="A270" s="29">
        <v>1944</v>
      </c>
      <c r="B270" t="s">
        <v>90</v>
      </c>
      <c r="C270" t="s">
        <v>754</v>
      </c>
      <c r="D270" s="41">
        <v>2.1</v>
      </c>
      <c r="E270" s="139">
        <v>16.8</v>
      </c>
      <c r="F270" s="136">
        <v>8</v>
      </c>
      <c r="G270" s="17"/>
      <c r="H270" s="17"/>
    </row>
    <row r="271" spans="1:8" ht="15.75">
      <c r="A271" s="29">
        <v>2481</v>
      </c>
      <c r="B271" t="s">
        <v>90</v>
      </c>
      <c r="C271" t="s">
        <v>755</v>
      </c>
      <c r="D271" s="41">
        <v>18.399999999999999</v>
      </c>
      <c r="E271" s="139">
        <v>0</v>
      </c>
      <c r="F271" s="136">
        <v>0</v>
      </c>
      <c r="G271" s="17"/>
      <c r="H271" s="17"/>
    </row>
    <row r="272" spans="1:8" ht="15.75">
      <c r="A272" s="29">
        <v>2472</v>
      </c>
      <c r="B272" t="s">
        <v>90</v>
      </c>
      <c r="C272" t="s">
        <v>756</v>
      </c>
      <c r="D272" s="41">
        <v>27.25</v>
      </c>
      <c r="E272" s="139">
        <v>0</v>
      </c>
      <c r="F272" s="136">
        <v>0</v>
      </c>
      <c r="G272" s="17"/>
      <c r="H272" s="17"/>
    </row>
    <row r="273" spans="1:8" ht="15.75">
      <c r="A273" s="29">
        <v>2475</v>
      </c>
      <c r="B273" t="s">
        <v>90</v>
      </c>
      <c r="C273" t="s">
        <v>757</v>
      </c>
      <c r="D273" s="41">
        <v>25</v>
      </c>
      <c r="E273" s="139">
        <v>0</v>
      </c>
      <c r="F273" s="136">
        <v>0</v>
      </c>
      <c r="G273" s="17"/>
      <c r="H273" s="17"/>
    </row>
    <row r="274" spans="1:8" ht="15.75">
      <c r="A274" s="29">
        <v>1956</v>
      </c>
      <c r="B274" t="s">
        <v>90</v>
      </c>
      <c r="C274" t="s">
        <v>758</v>
      </c>
      <c r="D274" s="41">
        <v>16.670000000000002</v>
      </c>
      <c r="E274" s="139">
        <v>0</v>
      </c>
      <c r="F274" s="136">
        <v>0</v>
      </c>
      <c r="G274" s="17"/>
      <c r="H274" s="17"/>
    </row>
    <row r="275" spans="1:8" ht="15.75">
      <c r="A275" s="29">
        <v>2466</v>
      </c>
      <c r="B275" t="s">
        <v>90</v>
      </c>
      <c r="C275" t="s">
        <v>759</v>
      </c>
      <c r="D275" s="41">
        <v>33</v>
      </c>
      <c r="E275" s="139">
        <v>0</v>
      </c>
      <c r="F275" s="136">
        <v>0</v>
      </c>
      <c r="G275" s="17"/>
      <c r="H275" s="17"/>
    </row>
    <row r="276" spans="1:8" ht="15.75">
      <c r="A276" s="29">
        <v>282</v>
      </c>
      <c r="B276" t="s">
        <v>90</v>
      </c>
      <c r="C276" t="s">
        <v>476</v>
      </c>
      <c r="D276" s="41">
        <v>10</v>
      </c>
      <c r="E276" s="139">
        <v>0</v>
      </c>
      <c r="F276" s="136">
        <v>0</v>
      </c>
      <c r="G276" s="17"/>
      <c r="H276" s="17"/>
    </row>
    <row r="277" spans="1:8" ht="15.75">
      <c r="A277" s="29">
        <v>1958</v>
      </c>
      <c r="B277" t="s">
        <v>90</v>
      </c>
      <c r="C277" t="s">
        <v>760</v>
      </c>
      <c r="D277" s="41">
        <v>6.98</v>
      </c>
      <c r="E277" s="139">
        <v>0</v>
      </c>
      <c r="F277" s="136">
        <v>0</v>
      </c>
      <c r="G277" s="17"/>
      <c r="H277" s="17"/>
    </row>
    <row r="278" spans="1:8" ht="15.75">
      <c r="A278" s="29">
        <v>2459</v>
      </c>
      <c r="B278" t="s">
        <v>90</v>
      </c>
      <c r="C278" t="s">
        <v>761</v>
      </c>
      <c r="D278" s="41">
        <v>42.48</v>
      </c>
      <c r="E278" s="139">
        <v>0</v>
      </c>
      <c r="F278" s="136">
        <v>0</v>
      </c>
      <c r="G278" s="17"/>
      <c r="H278" s="17"/>
    </row>
    <row r="279" spans="1:8" ht="15.75">
      <c r="A279" s="29">
        <v>2474</v>
      </c>
      <c r="B279" t="s">
        <v>90</v>
      </c>
      <c r="C279" t="s">
        <v>762</v>
      </c>
      <c r="D279" s="41">
        <v>25.3</v>
      </c>
      <c r="E279" s="139">
        <v>0</v>
      </c>
      <c r="F279" s="136">
        <v>0</v>
      </c>
      <c r="G279" s="17"/>
      <c r="H279" s="17"/>
    </row>
    <row r="280" spans="1:8" ht="15.75">
      <c r="A280" s="29">
        <v>284</v>
      </c>
      <c r="B280" t="s">
        <v>90</v>
      </c>
      <c r="C280" t="s">
        <v>477</v>
      </c>
      <c r="D280" s="41">
        <v>5.38</v>
      </c>
      <c r="E280" s="139">
        <v>0</v>
      </c>
      <c r="F280" s="136">
        <v>0</v>
      </c>
      <c r="G280" s="17"/>
      <c r="H280" s="17"/>
    </row>
    <row r="281" spans="1:8" ht="15.75">
      <c r="A281" s="29">
        <v>1960</v>
      </c>
      <c r="B281" t="s">
        <v>90</v>
      </c>
      <c r="C281" t="s">
        <v>478</v>
      </c>
      <c r="D281" s="41">
        <v>6.26</v>
      </c>
      <c r="E281" s="139">
        <v>31.3</v>
      </c>
      <c r="F281" s="136">
        <v>5</v>
      </c>
      <c r="G281" s="17"/>
      <c r="H281" s="17"/>
    </row>
    <row r="282" spans="1:8" ht="15.75">
      <c r="A282" s="29">
        <v>2442</v>
      </c>
      <c r="B282" t="s">
        <v>90</v>
      </c>
      <c r="C282" t="s">
        <v>478</v>
      </c>
      <c r="D282" s="41">
        <v>62.6</v>
      </c>
      <c r="E282" s="139">
        <v>0</v>
      </c>
      <c r="F282" s="136">
        <v>0</v>
      </c>
      <c r="G282" s="17"/>
      <c r="H282" s="17"/>
    </row>
    <row r="283" spans="1:8" ht="15.75">
      <c r="A283" s="29">
        <v>2470</v>
      </c>
      <c r="B283" t="s">
        <v>90</v>
      </c>
      <c r="C283" t="s">
        <v>763</v>
      </c>
      <c r="D283" s="41">
        <v>28.32</v>
      </c>
      <c r="E283" s="139">
        <v>0</v>
      </c>
      <c r="F283" s="136">
        <v>0</v>
      </c>
      <c r="G283" s="17"/>
      <c r="H283" s="17"/>
    </row>
    <row r="284" spans="1:8" ht="15.75">
      <c r="A284" s="29">
        <v>2486</v>
      </c>
      <c r="B284" t="s">
        <v>90</v>
      </c>
      <c r="C284" t="s">
        <v>764</v>
      </c>
      <c r="D284" s="41">
        <v>14.16</v>
      </c>
      <c r="E284" s="139">
        <v>0</v>
      </c>
      <c r="F284" s="136">
        <v>0</v>
      </c>
      <c r="G284" s="17"/>
      <c r="H284" s="17"/>
    </row>
    <row r="285" spans="1:8" ht="15.75">
      <c r="A285" s="29">
        <v>1957</v>
      </c>
      <c r="B285" t="s">
        <v>90</v>
      </c>
      <c r="C285" t="s">
        <v>479</v>
      </c>
      <c r="D285" s="41">
        <v>14.94</v>
      </c>
      <c r="E285" s="139">
        <v>0</v>
      </c>
      <c r="F285" s="136">
        <v>0</v>
      </c>
      <c r="G285" s="17"/>
      <c r="H285" s="17"/>
    </row>
    <row r="286" spans="1:8" ht="15.75">
      <c r="A286" s="29">
        <v>2420</v>
      </c>
      <c r="B286" t="s">
        <v>90</v>
      </c>
      <c r="C286" t="s">
        <v>479</v>
      </c>
      <c r="D286" s="41">
        <v>130.37</v>
      </c>
      <c r="E286" s="139">
        <v>0</v>
      </c>
      <c r="F286" s="136">
        <v>0</v>
      </c>
      <c r="G286" s="17"/>
      <c r="H286" s="17"/>
    </row>
    <row r="287" spans="1:8" ht="15.75">
      <c r="A287" s="29">
        <v>2014</v>
      </c>
      <c r="B287" t="s">
        <v>90</v>
      </c>
      <c r="C287" t="s">
        <v>480</v>
      </c>
      <c r="D287" s="41">
        <v>3.36</v>
      </c>
      <c r="E287" s="139">
        <v>13.44</v>
      </c>
      <c r="F287" s="136">
        <v>4</v>
      </c>
      <c r="G287" s="17"/>
      <c r="H287" s="17"/>
    </row>
    <row r="288" spans="1:8" ht="15.75">
      <c r="A288" s="29">
        <v>2414</v>
      </c>
      <c r="B288" s="148" t="s">
        <v>90</v>
      </c>
      <c r="C288" s="148" t="s">
        <v>480</v>
      </c>
      <c r="D288" s="77">
        <v>155.58000000000001</v>
      </c>
      <c r="E288" s="79">
        <v>0</v>
      </c>
      <c r="F288" s="78">
        <v>0</v>
      </c>
      <c r="G288" s="17"/>
      <c r="H288" s="17"/>
    </row>
    <row r="289" spans="1:8" ht="15.75">
      <c r="A289" s="29">
        <v>1915</v>
      </c>
      <c r="B289" t="s">
        <v>90</v>
      </c>
      <c r="C289" t="s">
        <v>765</v>
      </c>
      <c r="D289" s="41">
        <v>27.75</v>
      </c>
      <c r="E289" s="139">
        <v>0</v>
      </c>
      <c r="F289" s="136">
        <v>0</v>
      </c>
      <c r="G289" s="17"/>
      <c r="H289" s="17"/>
    </row>
    <row r="290" spans="1:8" ht="15.75">
      <c r="A290" s="29">
        <v>1950</v>
      </c>
      <c r="B290" t="s">
        <v>90</v>
      </c>
      <c r="C290" t="s">
        <v>766</v>
      </c>
      <c r="D290" s="41">
        <v>12.36</v>
      </c>
      <c r="E290" s="139">
        <v>37.08</v>
      </c>
      <c r="F290" s="136">
        <v>3</v>
      </c>
      <c r="G290" s="17"/>
      <c r="H290" s="17"/>
    </row>
    <row r="291" spans="1:8" ht="15.75">
      <c r="A291" s="29">
        <v>1951</v>
      </c>
      <c r="B291" t="s">
        <v>90</v>
      </c>
      <c r="C291" t="s">
        <v>481</v>
      </c>
      <c r="D291" s="41">
        <v>3.42</v>
      </c>
      <c r="E291" s="139">
        <v>17.100000000000001</v>
      </c>
      <c r="F291" s="136">
        <v>5</v>
      </c>
      <c r="G291" s="17"/>
      <c r="H291" s="17"/>
    </row>
    <row r="292" spans="1:8" ht="15.75">
      <c r="A292" s="29">
        <v>2438</v>
      </c>
      <c r="B292" t="s">
        <v>90</v>
      </c>
      <c r="C292" t="s">
        <v>481</v>
      </c>
      <c r="D292" s="41">
        <v>74.8</v>
      </c>
      <c r="E292" s="139">
        <v>0</v>
      </c>
      <c r="F292" s="136">
        <v>0</v>
      </c>
      <c r="G292" s="17"/>
      <c r="H292" s="17"/>
    </row>
    <row r="293" spans="1:8" ht="15.75">
      <c r="A293" s="29">
        <v>2441</v>
      </c>
      <c r="B293" t="s">
        <v>90</v>
      </c>
      <c r="C293" t="s">
        <v>767</v>
      </c>
      <c r="D293" s="41">
        <v>69.84</v>
      </c>
      <c r="E293" s="139">
        <v>0</v>
      </c>
      <c r="F293" s="136">
        <v>0</v>
      </c>
      <c r="G293" s="17"/>
      <c r="H293" s="17"/>
    </row>
    <row r="294" spans="1:8" ht="15.75">
      <c r="A294" s="29">
        <v>1952</v>
      </c>
      <c r="B294" t="s">
        <v>90</v>
      </c>
      <c r="C294" t="s">
        <v>768</v>
      </c>
      <c r="D294" s="41">
        <v>7.93</v>
      </c>
      <c r="E294" s="139">
        <v>47.58</v>
      </c>
      <c r="F294" s="136">
        <v>6</v>
      </c>
      <c r="G294" s="17"/>
      <c r="H294" s="17"/>
    </row>
    <row r="295" spans="1:8" ht="15.75">
      <c r="A295" s="29">
        <v>2444</v>
      </c>
      <c r="B295" t="s">
        <v>90</v>
      </c>
      <c r="C295" t="s">
        <v>768</v>
      </c>
      <c r="D295" s="41">
        <v>61.94</v>
      </c>
      <c r="E295" s="139">
        <v>0</v>
      </c>
      <c r="F295" s="136">
        <v>0</v>
      </c>
      <c r="G295" s="17"/>
      <c r="H295" s="17"/>
    </row>
    <row r="296" spans="1:8" ht="15.75">
      <c r="A296" s="29">
        <v>1962</v>
      </c>
      <c r="B296" t="s">
        <v>90</v>
      </c>
      <c r="C296" t="s">
        <v>769</v>
      </c>
      <c r="D296" s="41">
        <v>11.5</v>
      </c>
      <c r="E296" s="139">
        <v>0</v>
      </c>
      <c r="F296" s="136">
        <v>0</v>
      </c>
      <c r="G296" s="17"/>
      <c r="H296" s="17"/>
    </row>
    <row r="297" spans="1:8" ht="15.75">
      <c r="A297" s="29">
        <v>1963</v>
      </c>
      <c r="B297" t="s">
        <v>90</v>
      </c>
      <c r="C297" t="s">
        <v>482</v>
      </c>
      <c r="D297" s="41">
        <v>7.51</v>
      </c>
      <c r="E297" s="139">
        <v>0</v>
      </c>
      <c r="F297" s="136">
        <v>0</v>
      </c>
      <c r="G297" s="17"/>
      <c r="H297" s="17"/>
    </row>
    <row r="298" spans="1:8" ht="15.75">
      <c r="A298" s="29">
        <v>1953</v>
      </c>
      <c r="B298" t="s">
        <v>90</v>
      </c>
      <c r="C298" t="s">
        <v>483</v>
      </c>
      <c r="D298" s="41">
        <v>6.38</v>
      </c>
      <c r="E298" s="139">
        <v>0</v>
      </c>
      <c r="F298" s="136">
        <v>0</v>
      </c>
      <c r="G298" s="17"/>
      <c r="H298" s="17"/>
    </row>
    <row r="299" spans="1:8" ht="15.75">
      <c r="A299" s="29">
        <v>2978</v>
      </c>
      <c r="B299" t="s">
        <v>90</v>
      </c>
      <c r="C299" t="s">
        <v>770</v>
      </c>
      <c r="D299" s="41">
        <v>0.51</v>
      </c>
      <c r="E299" s="139">
        <v>22.95</v>
      </c>
      <c r="F299" s="136">
        <v>45</v>
      </c>
      <c r="G299" s="17"/>
      <c r="H299" s="17"/>
    </row>
    <row r="300" spans="1:8" ht="15.75">
      <c r="A300" s="29">
        <v>2425</v>
      </c>
      <c r="B300" t="s">
        <v>90</v>
      </c>
      <c r="C300" t="s">
        <v>771</v>
      </c>
      <c r="D300" s="41">
        <v>117.81</v>
      </c>
      <c r="E300" s="139">
        <v>0</v>
      </c>
      <c r="F300" s="136">
        <v>0</v>
      </c>
      <c r="G300" s="17"/>
      <c r="H300" s="17"/>
    </row>
    <row r="301" spans="1:8" ht="15.75">
      <c r="A301" s="29">
        <v>1954</v>
      </c>
      <c r="B301" t="s">
        <v>90</v>
      </c>
      <c r="C301" t="s">
        <v>484</v>
      </c>
      <c r="D301" s="41">
        <v>4.16</v>
      </c>
      <c r="E301" s="139">
        <v>24.96</v>
      </c>
      <c r="F301" s="136">
        <v>6</v>
      </c>
      <c r="G301" s="17"/>
      <c r="H301" s="17"/>
    </row>
    <row r="302" spans="1:8" ht="15.75">
      <c r="A302" s="29">
        <v>2423</v>
      </c>
      <c r="B302" s="148" t="s">
        <v>90</v>
      </c>
      <c r="C302" s="148" t="s">
        <v>484</v>
      </c>
      <c r="D302" s="77">
        <v>122.85</v>
      </c>
      <c r="E302" s="79">
        <v>0</v>
      </c>
      <c r="F302" s="78">
        <v>0</v>
      </c>
      <c r="G302" s="17"/>
      <c r="H302" s="17"/>
    </row>
    <row r="303" spans="1:8" ht="15.75">
      <c r="A303" s="29">
        <v>2436</v>
      </c>
      <c r="B303" t="s">
        <v>90</v>
      </c>
      <c r="C303" t="s">
        <v>772</v>
      </c>
      <c r="D303" s="41">
        <v>82.44</v>
      </c>
      <c r="E303" s="139">
        <v>0</v>
      </c>
      <c r="F303" s="136">
        <v>0</v>
      </c>
      <c r="G303" s="17"/>
      <c r="H303" s="17"/>
    </row>
    <row r="304" spans="1:8" ht="15.75">
      <c r="A304" s="29">
        <v>2017</v>
      </c>
      <c r="B304" t="s">
        <v>90</v>
      </c>
      <c r="C304" t="s">
        <v>773</v>
      </c>
      <c r="D304" s="41">
        <v>8.5</v>
      </c>
      <c r="E304" s="139">
        <v>17</v>
      </c>
      <c r="F304" s="136">
        <v>2</v>
      </c>
      <c r="G304" s="17"/>
      <c r="H304" s="17"/>
    </row>
    <row r="305" spans="1:8" ht="15.75">
      <c r="A305" s="29">
        <v>2465</v>
      </c>
      <c r="B305" t="s">
        <v>90</v>
      </c>
      <c r="C305" t="s">
        <v>485</v>
      </c>
      <c r="D305" s="41">
        <v>33</v>
      </c>
      <c r="E305" s="139">
        <v>0</v>
      </c>
      <c r="F305" s="136">
        <v>0</v>
      </c>
      <c r="G305" s="17"/>
      <c r="H305" s="17"/>
    </row>
    <row r="306" spans="1:8" ht="15.75">
      <c r="A306" s="29">
        <v>1986</v>
      </c>
      <c r="B306" s="148" t="s">
        <v>90</v>
      </c>
      <c r="C306" s="148" t="s">
        <v>485</v>
      </c>
      <c r="D306" s="77">
        <v>2.99</v>
      </c>
      <c r="E306" s="79">
        <v>44.85</v>
      </c>
      <c r="F306" s="78">
        <v>15</v>
      </c>
      <c r="G306" s="17"/>
      <c r="H306" s="17"/>
    </row>
    <row r="307" spans="1:8" ht="15.75">
      <c r="A307" s="29">
        <v>1987</v>
      </c>
      <c r="B307" t="s">
        <v>90</v>
      </c>
      <c r="C307" t="s">
        <v>486</v>
      </c>
      <c r="D307" s="41">
        <v>2.2400000000000002</v>
      </c>
      <c r="E307" s="139">
        <v>33.6</v>
      </c>
      <c r="F307" s="136">
        <v>15</v>
      </c>
      <c r="G307" s="17"/>
      <c r="H307" s="17"/>
    </row>
    <row r="308" spans="1:8" ht="15.75">
      <c r="A308" s="29">
        <v>2427</v>
      </c>
      <c r="B308" t="s">
        <v>90</v>
      </c>
      <c r="C308" t="s">
        <v>486</v>
      </c>
      <c r="D308" s="41">
        <v>112.55</v>
      </c>
      <c r="E308" s="139">
        <v>0</v>
      </c>
      <c r="F308" s="136">
        <v>0</v>
      </c>
      <c r="G308" s="17"/>
      <c r="H308" s="17"/>
    </row>
    <row r="309" spans="1:8" ht="15.75">
      <c r="A309" s="29">
        <v>2421</v>
      </c>
      <c r="B309" t="s">
        <v>90</v>
      </c>
      <c r="C309" t="s">
        <v>774</v>
      </c>
      <c r="D309" s="41">
        <v>129.93</v>
      </c>
      <c r="E309" s="139">
        <v>0</v>
      </c>
      <c r="F309" s="136">
        <v>0</v>
      </c>
      <c r="G309" s="17"/>
      <c r="H309" s="17"/>
    </row>
    <row r="310" spans="1:8" ht="15.75">
      <c r="A310" s="29">
        <v>1988</v>
      </c>
      <c r="B310" t="s">
        <v>90</v>
      </c>
      <c r="C310" t="s">
        <v>775</v>
      </c>
      <c r="D310" s="41">
        <v>2.2400000000000002</v>
      </c>
      <c r="E310" s="139">
        <v>44.8</v>
      </c>
      <c r="F310" s="136">
        <v>20</v>
      </c>
      <c r="G310" s="17"/>
      <c r="H310" s="17"/>
    </row>
    <row r="311" spans="1:8" ht="15.75">
      <c r="A311" s="29">
        <v>2497</v>
      </c>
      <c r="B311" s="148" t="s">
        <v>90</v>
      </c>
      <c r="C311" s="148" t="s">
        <v>776</v>
      </c>
      <c r="D311" s="77">
        <v>4.24</v>
      </c>
      <c r="E311" s="79">
        <v>0</v>
      </c>
      <c r="F311" s="78">
        <v>0</v>
      </c>
      <c r="G311" s="17"/>
      <c r="H311" s="17"/>
    </row>
    <row r="312" spans="1:8" ht="15.75">
      <c r="A312" s="29">
        <v>1971</v>
      </c>
      <c r="B312" t="s">
        <v>90</v>
      </c>
      <c r="C312" t="s">
        <v>776</v>
      </c>
      <c r="D312" s="41">
        <v>0.53</v>
      </c>
      <c r="E312" s="139">
        <v>0</v>
      </c>
      <c r="F312" s="136">
        <v>0</v>
      </c>
      <c r="G312" s="17"/>
      <c r="H312" s="17"/>
    </row>
    <row r="313" spans="1:8" ht="15.75">
      <c r="A313" s="29">
        <v>2499</v>
      </c>
      <c r="B313" t="s">
        <v>90</v>
      </c>
      <c r="C313" t="s">
        <v>777</v>
      </c>
      <c r="D313" s="41">
        <v>3.47</v>
      </c>
      <c r="E313" s="139">
        <v>0</v>
      </c>
      <c r="F313" s="136">
        <v>0</v>
      </c>
      <c r="G313" s="17"/>
      <c r="H313" s="17"/>
    </row>
    <row r="314" spans="1:8" ht="15.75">
      <c r="A314" s="29">
        <v>1086</v>
      </c>
      <c r="B314" s="148" t="s">
        <v>90</v>
      </c>
      <c r="C314" s="148" t="s">
        <v>778</v>
      </c>
      <c r="D314" s="77">
        <v>3.64</v>
      </c>
      <c r="E314" s="79">
        <v>0</v>
      </c>
      <c r="F314" s="78">
        <v>0</v>
      </c>
      <c r="G314" s="17"/>
      <c r="H314" s="17"/>
    </row>
    <row r="315" spans="1:8" ht="15.75">
      <c r="A315" s="29">
        <v>2471</v>
      </c>
      <c r="B315" t="s">
        <v>90</v>
      </c>
      <c r="C315" t="s">
        <v>779</v>
      </c>
      <c r="D315" s="41">
        <v>27.76</v>
      </c>
      <c r="E315" s="139">
        <v>27.76</v>
      </c>
      <c r="F315" s="136">
        <v>1</v>
      </c>
      <c r="G315" s="17"/>
      <c r="H315" s="17"/>
    </row>
    <row r="316" spans="1:8" ht="15.75">
      <c r="A316" s="29">
        <v>2422</v>
      </c>
      <c r="B316" t="s">
        <v>90</v>
      </c>
      <c r="C316" t="s">
        <v>780</v>
      </c>
      <c r="D316" s="41">
        <v>123.84</v>
      </c>
      <c r="E316" s="139">
        <v>0</v>
      </c>
      <c r="F316" s="136">
        <v>0</v>
      </c>
      <c r="G316" s="17"/>
      <c r="H316" s="17"/>
    </row>
    <row r="317" spans="1:8" ht="15.75">
      <c r="A317" s="29">
        <v>1151</v>
      </c>
      <c r="B317" t="s">
        <v>90</v>
      </c>
      <c r="C317" t="s">
        <v>781</v>
      </c>
      <c r="D317" s="41">
        <v>4.8</v>
      </c>
      <c r="E317" s="139">
        <v>14.4</v>
      </c>
      <c r="F317" s="136">
        <v>3</v>
      </c>
      <c r="G317" s="17"/>
      <c r="H317" s="17"/>
    </row>
    <row r="318" spans="1:8" ht="15.75">
      <c r="A318" s="29">
        <v>1990</v>
      </c>
      <c r="B318" t="s">
        <v>90</v>
      </c>
      <c r="C318" t="s">
        <v>782</v>
      </c>
      <c r="D318" s="41">
        <v>1.0900000000000001</v>
      </c>
      <c r="E318" s="139">
        <v>0</v>
      </c>
      <c r="F318" s="136">
        <v>0</v>
      </c>
      <c r="G318" s="17"/>
      <c r="H318" s="17"/>
    </row>
    <row r="319" spans="1:8" ht="15.75">
      <c r="A319" s="29">
        <v>2453</v>
      </c>
      <c r="B319" t="s">
        <v>90</v>
      </c>
      <c r="C319" t="s">
        <v>783</v>
      </c>
      <c r="D319" s="41">
        <v>55</v>
      </c>
      <c r="E319" s="139">
        <v>0</v>
      </c>
      <c r="F319" s="136">
        <v>0</v>
      </c>
      <c r="G319" s="17"/>
      <c r="H319" s="17"/>
    </row>
    <row r="320" spans="1:8" ht="15.75">
      <c r="A320" s="29">
        <v>1991</v>
      </c>
      <c r="B320" t="s">
        <v>90</v>
      </c>
      <c r="C320" t="s">
        <v>784</v>
      </c>
      <c r="D320" s="41">
        <v>1.84</v>
      </c>
      <c r="E320" s="139">
        <v>5.52</v>
      </c>
      <c r="F320" s="136">
        <v>3</v>
      </c>
      <c r="G320" s="17"/>
      <c r="H320" s="17"/>
    </row>
    <row r="321" spans="1:8" ht="15.75">
      <c r="A321" s="29">
        <v>2458</v>
      </c>
      <c r="B321" t="s">
        <v>90</v>
      </c>
      <c r="C321" t="s">
        <v>784</v>
      </c>
      <c r="D321" s="41">
        <v>48</v>
      </c>
      <c r="E321" s="139">
        <v>0</v>
      </c>
      <c r="F321" s="136">
        <v>0</v>
      </c>
      <c r="G321" s="17"/>
      <c r="H321" s="17"/>
    </row>
    <row r="322" spans="1:8" ht="15.75">
      <c r="A322" s="29">
        <v>1992</v>
      </c>
      <c r="B322" t="s">
        <v>90</v>
      </c>
      <c r="C322" t="s">
        <v>487</v>
      </c>
      <c r="D322" s="41">
        <v>7.91</v>
      </c>
      <c r="E322" s="139">
        <v>0</v>
      </c>
      <c r="F322" s="136">
        <v>0</v>
      </c>
      <c r="G322" s="17"/>
      <c r="H322" s="17"/>
    </row>
    <row r="323" spans="1:8" ht="15.75">
      <c r="A323" s="29">
        <v>2439</v>
      </c>
      <c r="B323" t="s">
        <v>90</v>
      </c>
      <c r="C323" t="s">
        <v>785</v>
      </c>
      <c r="D323" s="41">
        <v>72</v>
      </c>
      <c r="E323" s="139">
        <v>0</v>
      </c>
      <c r="F323" s="136">
        <v>0</v>
      </c>
      <c r="G323" s="17"/>
      <c r="H323" s="17"/>
    </row>
    <row r="324" spans="1:8" ht="15.75">
      <c r="A324" s="29">
        <v>1994</v>
      </c>
      <c r="B324" t="s">
        <v>90</v>
      </c>
      <c r="C324" t="s">
        <v>786</v>
      </c>
      <c r="D324" s="41">
        <v>2.1800000000000002</v>
      </c>
      <c r="E324" s="139">
        <v>54.5</v>
      </c>
      <c r="F324" s="136">
        <v>25</v>
      </c>
      <c r="G324" s="17"/>
      <c r="H324" s="17"/>
    </row>
    <row r="325" spans="1:8" ht="15.75">
      <c r="A325" s="29">
        <v>1981</v>
      </c>
      <c r="B325" t="s">
        <v>90</v>
      </c>
      <c r="C325" t="s">
        <v>488</v>
      </c>
      <c r="D325" s="41">
        <v>3.43</v>
      </c>
      <c r="E325" s="139">
        <v>0</v>
      </c>
      <c r="F325" s="136">
        <v>0</v>
      </c>
      <c r="G325" s="17"/>
      <c r="H325" s="17"/>
    </row>
    <row r="326" spans="1:8" ht="15.75">
      <c r="A326" s="29">
        <v>1996</v>
      </c>
      <c r="B326" t="s">
        <v>90</v>
      </c>
      <c r="C326" t="s">
        <v>787</v>
      </c>
      <c r="D326" s="41">
        <v>1.61</v>
      </c>
      <c r="E326" s="139">
        <v>0</v>
      </c>
      <c r="F326" s="136">
        <v>0</v>
      </c>
      <c r="G326" s="17"/>
      <c r="H326" s="17"/>
    </row>
    <row r="327" spans="1:8" ht="15.75">
      <c r="A327" s="29">
        <v>2446</v>
      </c>
      <c r="B327" t="s">
        <v>90</v>
      </c>
      <c r="C327" t="s">
        <v>787</v>
      </c>
      <c r="D327" s="41">
        <v>60.1</v>
      </c>
      <c r="E327" s="139">
        <v>60.1</v>
      </c>
      <c r="F327" s="136">
        <v>1</v>
      </c>
      <c r="G327" s="17"/>
      <c r="H327" s="17"/>
    </row>
    <row r="328" spans="1:8" ht="15.75">
      <c r="A328" s="29">
        <v>1955</v>
      </c>
      <c r="B328" t="s">
        <v>90</v>
      </c>
      <c r="C328" t="s">
        <v>788</v>
      </c>
      <c r="D328" s="41">
        <v>2.23</v>
      </c>
      <c r="E328" s="139">
        <v>0</v>
      </c>
      <c r="F328" s="136">
        <v>0</v>
      </c>
      <c r="G328" s="17"/>
      <c r="H328" s="17"/>
    </row>
    <row r="329" spans="1:8" ht="15.75">
      <c r="A329" s="29">
        <v>2467</v>
      </c>
      <c r="B329" t="s">
        <v>90</v>
      </c>
      <c r="C329" t="s">
        <v>788</v>
      </c>
      <c r="D329" s="41">
        <v>31.5</v>
      </c>
      <c r="E329" s="139">
        <v>0</v>
      </c>
      <c r="F329" s="136">
        <v>0</v>
      </c>
      <c r="G329" s="17"/>
      <c r="H329" s="17"/>
    </row>
    <row r="330" spans="1:8" ht="15.75">
      <c r="A330" s="29">
        <v>1949</v>
      </c>
      <c r="B330" t="s">
        <v>90</v>
      </c>
      <c r="C330" t="s">
        <v>789</v>
      </c>
      <c r="D330" s="41">
        <v>2.59</v>
      </c>
      <c r="E330" s="139">
        <v>0</v>
      </c>
      <c r="F330" s="136">
        <v>0</v>
      </c>
      <c r="G330" s="17"/>
      <c r="H330" s="17"/>
    </row>
    <row r="331" spans="1:8" ht="15.75">
      <c r="A331" s="29">
        <v>732</v>
      </c>
      <c r="B331" t="s">
        <v>90</v>
      </c>
      <c r="C331" t="s">
        <v>489</v>
      </c>
      <c r="D331" s="41">
        <v>28</v>
      </c>
      <c r="E331" s="139">
        <v>0</v>
      </c>
      <c r="F331" s="136">
        <v>0</v>
      </c>
      <c r="G331" s="17"/>
      <c r="H331" s="17"/>
    </row>
    <row r="332" spans="1:8" ht="15.75">
      <c r="A332" s="29">
        <v>1040</v>
      </c>
      <c r="B332" t="s">
        <v>90</v>
      </c>
      <c r="C332" t="s">
        <v>490</v>
      </c>
      <c r="D332" s="41">
        <v>2.64</v>
      </c>
      <c r="E332" s="139">
        <v>0</v>
      </c>
      <c r="F332" s="136">
        <v>0</v>
      </c>
      <c r="G332" s="17"/>
      <c r="H332" s="17"/>
    </row>
    <row r="333" spans="1:8" ht="15.75">
      <c r="A333" s="29">
        <v>2005</v>
      </c>
      <c r="B333" t="s">
        <v>90</v>
      </c>
      <c r="C333" t="s">
        <v>491</v>
      </c>
      <c r="D333" s="41">
        <v>2.2000000000000002</v>
      </c>
      <c r="E333" s="139">
        <v>0</v>
      </c>
      <c r="F333" s="136">
        <v>0</v>
      </c>
      <c r="G333" s="17"/>
      <c r="H333" s="17"/>
    </row>
    <row r="334" spans="1:8" ht="15.75">
      <c r="A334" s="29">
        <v>2003</v>
      </c>
      <c r="B334" t="s">
        <v>90</v>
      </c>
      <c r="C334" t="s">
        <v>790</v>
      </c>
      <c r="D334" s="41">
        <v>1.8</v>
      </c>
      <c r="E334" s="139">
        <v>0</v>
      </c>
      <c r="F334" s="136">
        <v>0</v>
      </c>
      <c r="G334" s="17"/>
      <c r="H334" s="17"/>
    </row>
    <row r="335" spans="1:8" ht="15.75">
      <c r="A335" s="29">
        <v>280</v>
      </c>
      <c r="B335" t="s">
        <v>90</v>
      </c>
      <c r="C335" t="s">
        <v>791</v>
      </c>
      <c r="D335" s="41">
        <v>1.36</v>
      </c>
      <c r="E335" s="139">
        <v>0</v>
      </c>
      <c r="F335" s="136">
        <v>0</v>
      </c>
      <c r="G335" s="17"/>
      <c r="H335" s="17"/>
    </row>
    <row r="336" spans="1:8" ht="15.75">
      <c r="A336" s="29">
        <v>2004</v>
      </c>
      <c r="B336" t="s">
        <v>90</v>
      </c>
      <c r="C336" t="s">
        <v>492</v>
      </c>
      <c r="D336" s="41">
        <v>1.1499999999999999</v>
      </c>
      <c r="E336" s="139">
        <v>0</v>
      </c>
      <c r="F336" s="136">
        <v>0</v>
      </c>
      <c r="G336" s="17"/>
      <c r="H336" s="17"/>
    </row>
    <row r="337" spans="1:8" ht="15.75">
      <c r="A337" s="29">
        <v>2006</v>
      </c>
      <c r="B337" t="s">
        <v>90</v>
      </c>
      <c r="C337" t="s">
        <v>792</v>
      </c>
      <c r="D337" s="41">
        <v>5.83</v>
      </c>
      <c r="E337" s="139">
        <v>0</v>
      </c>
      <c r="F337" s="136">
        <v>0</v>
      </c>
      <c r="G337" s="17"/>
      <c r="H337" s="17"/>
    </row>
    <row r="338" spans="1:8" ht="15.75">
      <c r="A338" s="29">
        <v>1972</v>
      </c>
      <c r="B338" t="s">
        <v>90</v>
      </c>
      <c r="C338" t="s">
        <v>793</v>
      </c>
      <c r="D338" s="41">
        <v>0.5</v>
      </c>
      <c r="E338" s="139">
        <v>0</v>
      </c>
      <c r="F338" s="136">
        <v>0</v>
      </c>
      <c r="G338" s="17"/>
      <c r="H338" s="17"/>
    </row>
    <row r="339" spans="1:8" ht="15.75">
      <c r="A339" s="29">
        <v>2496</v>
      </c>
      <c r="B339" t="s">
        <v>90</v>
      </c>
      <c r="C339" t="s">
        <v>793</v>
      </c>
      <c r="D339" s="41">
        <v>5</v>
      </c>
      <c r="E339" s="139">
        <v>0</v>
      </c>
      <c r="F339" s="136">
        <v>0</v>
      </c>
      <c r="G339" s="17"/>
      <c r="H339" s="17"/>
    </row>
    <row r="340" spans="1:8" ht="15.75">
      <c r="A340" s="29">
        <v>2001</v>
      </c>
      <c r="B340" t="s">
        <v>90</v>
      </c>
      <c r="C340" t="s">
        <v>794</v>
      </c>
      <c r="D340" s="41">
        <v>7.39</v>
      </c>
      <c r="E340" s="139">
        <v>7.39</v>
      </c>
      <c r="F340" s="136">
        <v>1</v>
      </c>
      <c r="G340" s="17"/>
      <c r="H340" s="17"/>
    </row>
    <row r="341" spans="1:8" ht="15.75">
      <c r="A341" s="29">
        <v>2977</v>
      </c>
      <c r="B341" t="s">
        <v>90</v>
      </c>
      <c r="C341" t="s">
        <v>795</v>
      </c>
      <c r="D341" s="41">
        <v>3.68</v>
      </c>
      <c r="E341" s="139">
        <v>29.44</v>
      </c>
      <c r="F341" s="136">
        <v>8</v>
      </c>
      <c r="G341" s="17"/>
      <c r="H341" s="17"/>
    </row>
    <row r="342" spans="1:8" ht="15.75">
      <c r="A342" s="29">
        <v>2000</v>
      </c>
      <c r="B342" t="s">
        <v>90</v>
      </c>
      <c r="C342" t="s">
        <v>493</v>
      </c>
      <c r="D342" s="41">
        <v>2.65</v>
      </c>
      <c r="E342" s="139">
        <v>0</v>
      </c>
      <c r="F342" s="136">
        <v>0</v>
      </c>
      <c r="G342" s="17"/>
      <c r="H342" s="17"/>
    </row>
    <row r="343" spans="1:8" ht="15.75">
      <c r="A343" s="29">
        <v>2432</v>
      </c>
      <c r="B343" t="s">
        <v>90</v>
      </c>
      <c r="C343" t="s">
        <v>796</v>
      </c>
      <c r="D343" s="41">
        <v>87.6</v>
      </c>
      <c r="E343" s="139">
        <v>0</v>
      </c>
      <c r="F343" s="136">
        <v>0</v>
      </c>
      <c r="G343" s="17"/>
      <c r="H343" s="17"/>
    </row>
    <row r="344" spans="1:8" ht="15.75">
      <c r="A344" s="29">
        <v>2002</v>
      </c>
      <c r="B344" t="s">
        <v>90</v>
      </c>
      <c r="C344" t="s">
        <v>797</v>
      </c>
      <c r="D344" s="41">
        <v>2.14</v>
      </c>
      <c r="E344" s="139">
        <v>0</v>
      </c>
      <c r="F344" s="136">
        <v>0</v>
      </c>
      <c r="G344" s="17"/>
      <c r="H344" s="17"/>
    </row>
    <row r="345" spans="1:8" ht="15.75">
      <c r="A345" s="29">
        <v>724</v>
      </c>
      <c r="B345" t="s">
        <v>90</v>
      </c>
      <c r="C345" t="s">
        <v>798</v>
      </c>
      <c r="D345" s="41">
        <v>3.09</v>
      </c>
      <c r="E345" s="139">
        <v>0</v>
      </c>
      <c r="F345" s="136">
        <v>0</v>
      </c>
      <c r="G345" s="17"/>
      <c r="H345" s="17"/>
    </row>
    <row r="346" spans="1:8" ht="15.75">
      <c r="A346" s="29">
        <v>1089</v>
      </c>
      <c r="B346" t="s">
        <v>90</v>
      </c>
      <c r="C346" t="s">
        <v>494</v>
      </c>
      <c r="D346" s="41">
        <v>11.21</v>
      </c>
      <c r="E346" s="139">
        <v>0</v>
      </c>
      <c r="F346" s="136">
        <v>0</v>
      </c>
      <c r="G346" s="17"/>
      <c r="H346" s="17"/>
    </row>
    <row r="347" spans="1:8" ht="15.75">
      <c r="A347" s="29">
        <v>1905</v>
      </c>
      <c r="B347" t="s">
        <v>90</v>
      </c>
      <c r="C347" t="s">
        <v>799</v>
      </c>
      <c r="D347" s="41">
        <v>21.5</v>
      </c>
      <c r="E347" s="139">
        <v>0</v>
      </c>
      <c r="F347" s="136">
        <v>0</v>
      </c>
      <c r="G347" s="17"/>
      <c r="H347" s="17"/>
    </row>
    <row r="348" spans="1:8" ht="15.75">
      <c r="A348" s="29">
        <v>2440</v>
      </c>
      <c r="B348" t="s">
        <v>90</v>
      </c>
      <c r="C348" t="s">
        <v>800</v>
      </c>
      <c r="D348" s="41">
        <v>69.84</v>
      </c>
      <c r="E348" s="139">
        <v>0</v>
      </c>
      <c r="F348" s="136">
        <v>0</v>
      </c>
      <c r="G348" s="17"/>
      <c r="H348" s="17"/>
    </row>
    <row r="349" spans="1:8" ht="15.75">
      <c r="A349" s="29">
        <v>2008</v>
      </c>
      <c r="B349" t="s">
        <v>90</v>
      </c>
      <c r="C349" t="s">
        <v>495</v>
      </c>
      <c r="D349" s="41">
        <v>3.23</v>
      </c>
      <c r="E349" s="139">
        <v>9.69</v>
      </c>
      <c r="F349" s="136">
        <v>3</v>
      </c>
      <c r="G349" s="17"/>
      <c r="H349" s="17"/>
    </row>
    <row r="350" spans="1:8" ht="15.75">
      <c r="A350" s="29">
        <v>2451</v>
      </c>
      <c r="B350" t="s">
        <v>90</v>
      </c>
      <c r="C350" t="s">
        <v>801</v>
      </c>
      <c r="D350" s="41">
        <v>56.75</v>
      </c>
      <c r="E350" s="139">
        <v>0</v>
      </c>
      <c r="F350" s="136">
        <v>0</v>
      </c>
      <c r="G350" s="17"/>
      <c r="H350" s="17"/>
    </row>
    <row r="351" spans="1:8" ht="15.75">
      <c r="A351" s="29">
        <v>2009</v>
      </c>
      <c r="B351" t="s">
        <v>90</v>
      </c>
      <c r="C351" t="s">
        <v>802</v>
      </c>
      <c r="D351" s="41">
        <v>2.81</v>
      </c>
      <c r="E351" s="139">
        <v>8.43</v>
      </c>
      <c r="F351" s="136">
        <v>3</v>
      </c>
      <c r="G351" s="17"/>
      <c r="H351" s="17"/>
    </row>
    <row r="352" spans="1:8" ht="15.75">
      <c r="A352" s="29">
        <v>2454</v>
      </c>
      <c r="B352" t="s">
        <v>90</v>
      </c>
      <c r="C352" t="s">
        <v>803</v>
      </c>
      <c r="D352" s="41">
        <v>55</v>
      </c>
      <c r="E352" s="139">
        <v>0</v>
      </c>
      <c r="F352" s="136">
        <v>0</v>
      </c>
      <c r="G352" s="17"/>
      <c r="H352" s="17"/>
    </row>
    <row r="353" spans="1:8" ht="15.75">
      <c r="A353" s="29">
        <v>2010</v>
      </c>
      <c r="B353" t="s">
        <v>90</v>
      </c>
      <c r="C353" t="s">
        <v>804</v>
      </c>
      <c r="D353" s="41">
        <v>2.88</v>
      </c>
      <c r="E353" s="139">
        <v>8.64</v>
      </c>
      <c r="F353" s="136">
        <v>3</v>
      </c>
      <c r="G353" s="17"/>
      <c r="H353" s="17"/>
    </row>
    <row r="354" spans="1:8" ht="15.75">
      <c r="A354" s="29">
        <v>1948</v>
      </c>
      <c r="B354" t="s">
        <v>90</v>
      </c>
      <c r="C354" t="s">
        <v>805</v>
      </c>
      <c r="D354" s="41">
        <v>10.199999999999999</v>
      </c>
      <c r="E354" s="139">
        <v>0</v>
      </c>
      <c r="F354" s="136">
        <v>0</v>
      </c>
      <c r="G354" s="17"/>
      <c r="H354" s="17"/>
    </row>
    <row r="355" spans="1:8" ht="15.75">
      <c r="A355" s="29">
        <v>1997</v>
      </c>
      <c r="B355" t="s">
        <v>90</v>
      </c>
      <c r="C355" t="s">
        <v>806</v>
      </c>
      <c r="D355" s="41">
        <v>2.76</v>
      </c>
      <c r="E355" s="139">
        <v>0</v>
      </c>
      <c r="F355" s="136">
        <v>0</v>
      </c>
      <c r="G355" s="17"/>
      <c r="H355" s="17"/>
    </row>
    <row r="356" spans="1:8" ht="15.75">
      <c r="A356" s="29">
        <v>2464</v>
      </c>
      <c r="B356" t="s">
        <v>90</v>
      </c>
      <c r="C356" t="s">
        <v>807</v>
      </c>
      <c r="D356" s="41">
        <v>33.75</v>
      </c>
      <c r="E356" s="139">
        <v>0</v>
      </c>
      <c r="F356" s="136">
        <v>0</v>
      </c>
      <c r="G356" s="17"/>
      <c r="H356" s="17"/>
    </row>
    <row r="357" spans="1:8" ht="15.75">
      <c r="A357" s="29">
        <v>2482</v>
      </c>
      <c r="B357" t="s">
        <v>90</v>
      </c>
      <c r="C357" t="s">
        <v>808</v>
      </c>
      <c r="D357" s="41">
        <v>18.100000000000001</v>
      </c>
      <c r="E357" s="139">
        <v>0</v>
      </c>
      <c r="F357" s="136">
        <v>0</v>
      </c>
      <c r="G357" s="17"/>
      <c r="H357" s="17"/>
    </row>
    <row r="358" spans="1:8" ht="15.75">
      <c r="A358" s="29">
        <v>2405</v>
      </c>
      <c r="B358" t="s">
        <v>90</v>
      </c>
      <c r="C358" t="s">
        <v>809</v>
      </c>
      <c r="D358" s="41">
        <v>499</v>
      </c>
      <c r="E358" s="139">
        <v>0</v>
      </c>
      <c r="F358" s="136">
        <v>0</v>
      </c>
      <c r="G358" s="17"/>
      <c r="H358" s="17"/>
    </row>
    <row r="359" spans="1:8" ht="15.75">
      <c r="A359" s="29">
        <v>131</v>
      </c>
      <c r="B359" t="s">
        <v>90</v>
      </c>
      <c r="C359" t="s">
        <v>810</v>
      </c>
      <c r="D359" s="41">
        <v>2.16</v>
      </c>
      <c r="E359" s="139">
        <v>0</v>
      </c>
      <c r="F359" s="136">
        <v>0</v>
      </c>
      <c r="G359" s="17"/>
      <c r="H359" s="17"/>
    </row>
    <row r="360" spans="1:8" ht="15.75">
      <c r="A360" s="29">
        <v>2448</v>
      </c>
      <c r="B360" t="s">
        <v>90</v>
      </c>
      <c r="C360" t="s">
        <v>811</v>
      </c>
      <c r="D360" s="41">
        <v>58.5</v>
      </c>
      <c r="E360" s="139">
        <v>0</v>
      </c>
      <c r="F360" s="136">
        <v>0</v>
      </c>
      <c r="G360" s="17"/>
      <c r="H360" s="17"/>
    </row>
    <row r="361" spans="1:8" ht="15.75">
      <c r="A361" s="29">
        <v>287</v>
      </c>
      <c r="B361" t="s">
        <v>90</v>
      </c>
      <c r="C361" t="s">
        <v>812</v>
      </c>
      <c r="D361" s="41">
        <v>2.2200000000000002</v>
      </c>
      <c r="E361" s="139">
        <v>17.760000000000002</v>
      </c>
      <c r="F361" s="136">
        <v>8</v>
      </c>
      <c r="G361" s="17"/>
      <c r="H361" s="17"/>
    </row>
    <row r="362" spans="1:8" ht="15.75">
      <c r="A362" s="29">
        <v>2412</v>
      </c>
      <c r="B362" t="s">
        <v>90</v>
      </c>
      <c r="C362" t="s">
        <v>813</v>
      </c>
      <c r="D362" s="41">
        <v>160.37</v>
      </c>
      <c r="E362" s="139">
        <v>0</v>
      </c>
      <c r="F362" s="136">
        <v>0</v>
      </c>
      <c r="G362" s="17"/>
      <c r="H362" s="17"/>
    </row>
    <row r="363" spans="1:8" ht="15.75">
      <c r="A363" s="29">
        <v>1998</v>
      </c>
      <c r="B363" t="s">
        <v>90</v>
      </c>
      <c r="C363" t="s">
        <v>496</v>
      </c>
      <c r="D363" s="41">
        <v>4.45</v>
      </c>
      <c r="E363" s="139">
        <v>0</v>
      </c>
      <c r="F363" s="136">
        <v>0</v>
      </c>
      <c r="G363" s="17"/>
      <c r="H363" s="17"/>
    </row>
    <row r="364" spans="1:8" ht="15.75">
      <c r="A364" s="29">
        <v>1982</v>
      </c>
      <c r="B364" t="s">
        <v>90</v>
      </c>
      <c r="C364" t="s">
        <v>497</v>
      </c>
      <c r="D364" s="41">
        <v>2.0699999999999998</v>
      </c>
      <c r="E364" s="139">
        <v>0</v>
      </c>
      <c r="F364" s="136">
        <v>0</v>
      </c>
      <c r="G364" s="17"/>
      <c r="H364" s="17"/>
    </row>
    <row r="365" spans="1:8" ht="15.75">
      <c r="A365" s="29">
        <v>2016</v>
      </c>
      <c r="B365" t="s">
        <v>90</v>
      </c>
      <c r="C365" t="s">
        <v>498</v>
      </c>
      <c r="D365" s="41">
        <v>10.19</v>
      </c>
      <c r="E365" s="139">
        <v>0</v>
      </c>
      <c r="F365" s="136">
        <v>0</v>
      </c>
      <c r="G365" s="17"/>
      <c r="H365" s="17"/>
    </row>
    <row r="366" spans="1:8" ht="15.75">
      <c r="A366" s="29">
        <v>729</v>
      </c>
      <c r="B366" t="s">
        <v>90</v>
      </c>
      <c r="C366" t="s">
        <v>814</v>
      </c>
      <c r="D366" s="41">
        <v>12.62</v>
      </c>
      <c r="E366" s="139">
        <v>0</v>
      </c>
      <c r="F366" s="136">
        <v>0</v>
      </c>
      <c r="G366" s="17"/>
      <c r="H366" s="17"/>
    </row>
    <row r="367" spans="1:8" ht="15.75">
      <c r="A367" s="29">
        <v>2487</v>
      </c>
      <c r="B367" t="s">
        <v>90</v>
      </c>
      <c r="C367" t="s">
        <v>815</v>
      </c>
      <c r="D367" s="41">
        <v>12.95</v>
      </c>
      <c r="E367" s="139">
        <v>0</v>
      </c>
      <c r="F367" s="136">
        <v>0</v>
      </c>
      <c r="G367" s="17"/>
      <c r="H367" s="17"/>
    </row>
    <row r="368" spans="1:8" ht="15.75">
      <c r="A368" s="29">
        <v>2488</v>
      </c>
      <c r="B368" t="s">
        <v>90</v>
      </c>
      <c r="C368" t="s">
        <v>816</v>
      </c>
      <c r="D368" s="41">
        <v>12.4</v>
      </c>
      <c r="E368" s="139">
        <v>0</v>
      </c>
      <c r="F368" s="136">
        <v>0</v>
      </c>
      <c r="G368" s="17"/>
      <c r="H368" s="17"/>
    </row>
    <row r="369" spans="1:8" ht="15.75">
      <c r="A369" s="29">
        <v>2007</v>
      </c>
      <c r="B369" s="148" t="s">
        <v>90</v>
      </c>
      <c r="C369" s="148" t="s">
        <v>817</v>
      </c>
      <c r="D369" s="77">
        <v>3.55</v>
      </c>
      <c r="E369" s="79">
        <v>0</v>
      </c>
      <c r="F369" s="78">
        <v>0</v>
      </c>
      <c r="G369" s="17"/>
      <c r="H369" s="17"/>
    </row>
    <row r="370" spans="1:8" ht="15.75">
      <c r="A370" s="29">
        <v>2476</v>
      </c>
      <c r="B370" t="s">
        <v>90</v>
      </c>
      <c r="C370" t="s">
        <v>818</v>
      </c>
      <c r="D370" s="41">
        <v>24.75</v>
      </c>
      <c r="E370" s="139">
        <v>49.5</v>
      </c>
      <c r="F370" s="136">
        <v>2</v>
      </c>
      <c r="G370" s="17"/>
      <c r="H370" s="17"/>
    </row>
    <row r="371" spans="1:8" ht="15.75">
      <c r="A371" s="29">
        <v>2011</v>
      </c>
      <c r="B371" t="s">
        <v>90</v>
      </c>
      <c r="C371" t="s">
        <v>819</v>
      </c>
      <c r="D371" s="41">
        <v>3.7</v>
      </c>
      <c r="E371" s="139">
        <v>11.1</v>
      </c>
      <c r="F371" s="136">
        <v>3</v>
      </c>
      <c r="G371" s="17"/>
      <c r="H371" s="17"/>
    </row>
    <row r="372" spans="1:8" ht="15.75">
      <c r="A372" s="29">
        <v>2430</v>
      </c>
      <c r="B372" t="s">
        <v>90</v>
      </c>
      <c r="C372" t="s">
        <v>820</v>
      </c>
      <c r="D372" s="41">
        <v>90.81</v>
      </c>
      <c r="E372" s="139">
        <v>0</v>
      </c>
      <c r="F372" s="136">
        <v>0</v>
      </c>
      <c r="G372" s="17"/>
      <c r="H372" s="17"/>
    </row>
    <row r="373" spans="1:8" ht="15.75">
      <c r="A373" s="29">
        <v>2012</v>
      </c>
      <c r="B373" t="s">
        <v>90</v>
      </c>
      <c r="C373" t="s">
        <v>821</v>
      </c>
      <c r="D373" s="41">
        <v>3.83</v>
      </c>
      <c r="E373" s="139">
        <v>11.49</v>
      </c>
      <c r="F373" s="136">
        <v>3</v>
      </c>
      <c r="G373" s="17"/>
      <c r="H373" s="17"/>
    </row>
    <row r="374" spans="1:8" ht="15.75">
      <c r="A374" s="29">
        <v>2429</v>
      </c>
      <c r="B374" t="s">
        <v>90</v>
      </c>
      <c r="C374" t="s">
        <v>822</v>
      </c>
      <c r="D374" s="41">
        <v>97.07</v>
      </c>
      <c r="E374" s="139">
        <v>0</v>
      </c>
      <c r="F374" s="136">
        <v>0</v>
      </c>
      <c r="G374" s="17"/>
      <c r="H374" s="17"/>
    </row>
    <row r="375" spans="1:8" ht="15.75">
      <c r="A375" s="29">
        <v>2473</v>
      </c>
      <c r="B375" t="s">
        <v>90</v>
      </c>
      <c r="C375" t="s">
        <v>823</v>
      </c>
      <c r="D375" s="41">
        <v>26.43</v>
      </c>
      <c r="E375" s="139">
        <v>0</v>
      </c>
      <c r="F375" s="136">
        <v>0</v>
      </c>
      <c r="G375" s="17"/>
      <c r="H375" s="17"/>
    </row>
    <row r="376" spans="1:8" ht="15.75">
      <c r="A376" s="29">
        <v>2433</v>
      </c>
      <c r="B376" t="s">
        <v>90</v>
      </c>
      <c r="C376" t="s">
        <v>824</v>
      </c>
      <c r="D376" s="41">
        <v>86.06</v>
      </c>
      <c r="E376" s="139">
        <v>0</v>
      </c>
      <c r="F376" s="136">
        <v>0</v>
      </c>
      <c r="G376" s="17"/>
      <c r="H376" s="17"/>
    </row>
    <row r="377" spans="1:8" ht="15.75">
      <c r="A377" s="29">
        <v>2015</v>
      </c>
      <c r="B377" t="s">
        <v>90</v>
      </c>
      <c r="C377" t="s">
        <v>824</v>
      </c>
      <c r="D377" s="41">
        <v>3.65</v>
      </c>
      <c r="E377" s="139">
        <v>43.8</v>
      </c>
      <c r="F377" s="136">
        <v>12</v>
      </c>
      <c r="G377" s="17"/>
      <c r="H377" s="17"/>
    </row>
    <row r="378" spans="1:8" ht="15.75">
      <c r="A378" s="29">
        <v>1973</v>
      </c>
      <c r="B378" t="s">
        <v>90</v>
      </c>
      <c r="C378" t="s">
        <v>825</v>
      </c>
      <c r="D378" s="41">
        <v>0.64</v>
      </c>
      <c r="E378" s="139">
        <v>0</v>
      </c>
      <c r="F378" s="136">
        <v>0</v>
      </c>
      <c r="G378" s="17"/>
      <c r="H378" s="17"/>
    </row>
    <row r="379" spans="1:8" ht="15.75">
      <c r="A379" s="29">
        <v>2501</v>
      </c>
      <c r="B379" t="s">
        <v>90</v>
      </c>
      <c r="C379" t="s">
        <v>825</v>
      </c>
      <c r="D379" s="41">
        <v>3.2</v>
      </c>
      <c r="E379" s="139">
        <v>0</v>
      </c>
      <c r="F379" s="136">
        <v>0</v>
      </c>
      <c r="G379" s="17"/>
      <c r="H379" s="17"/>
    </row>
    <row r="380" spans="1:8" ht="15.75">
      <c r="A380" s="29">
        <v>2416</v>
      </c>
      <c r="B380" t="s">
        <v>90</v>
      </c>
      <c r="C380" t="s">
        <v>826</v>
      </c>
      <c r="D380" s="41">
        <v>149.30000000000001</v>
      </c>
      <c r="E380" s="139">
        <v>0</v>
      </c>
      <c r="F380" s="136">
        <v>0</v>
      </c>
      <c r="G380" s="17"/>
      <c r="H380" s="17"/>
    </row>
    <row r="381" spans="1:8" ht="15.75">
      <c r="A381" s="29">
        <v>175</v>
      </c>
      <c r="B381" t="s">
        <v>90</v>
      </c>
      <c r="C381" t="s">
        <v>827</v>
      </c>
      <c r="D381" s="41">
        <v>13.27</v>
      </c>
      <c r="E381" s="139">
        <v>0</v>
      </c>
      <c r="F381" s="136">
        <v>0</v>
      </c>
      <c r="G381" s="17"/>
      <c r="H381" s="17"/>
    </row>
    <row r="382" spans="1:8" ht="15.75">
      <c r="A382" s="29">
        <v>2435</v>
      </c>
      <c r="B382" t="s">
        <v>90</v>
      </c>
      <c r="C382" t="s">
        <v>828</v>
      </c>
      <c r="D382" s="41">
        <v>84</v>
      </c>
      <c r="E382" s="139">
        <v>84</v>
      </c>
      <c r="F382" s="136">
        <v>1</v>
      </c>
      <c r="G382" s="17"/>
      <c r="H382" s="17"/>
    </row>
    <row r="383" spans="1:8" ht="15.75">
      <c r="A383" s="29">
        <v>2019</v>
      </c>
      <c r="B383" t="s">
        <v>90</v>
      </c>
      <c r="C383" t="s">
        <v>829</v>
      </c>
      <c r="D383" s="41">
        <v>4.0199999999999996</v>
      </c>
      <c r="E383" s="139">
        <v>40.200000000000003</v>
      </c>
      <c r="F383" s="136">
        <v>10</v>
      </c>
      <c r="G383" s="17"/>
      <c r="H383" s="17"/>
    </row>
    <row r="384" spans="1:8" ht="15.75">
      <c r="A384" s="29">
        <v>2489</v>
      </c>
      <c r="B384" t="s">
        <v>90</v>
      </c>
      <c r="C384" t="s">
        <v>830</v>
      </c>
      <c r="D384" s="41">
        <v>10.95</v>
      </c>
      <c r="E384" s="139">
        <v>0</v>
      </c>
      <c r="F384" s="136">
        <v>0</v>
      </c>
      <c r="G384" s="17"/>
      <c r="H384" s="17"/>
    </row>
    <row r="385" spans="1:8" ht="15.75">
      <c r="A385" s="29">
        <v>2492</v>
      </c>
      <c r="B385" t="s">
        <v>90</v>
      </c>
      <c r="C385" t="s">
        <v>831</v>
      </c>
      <c r="D385" s="41">
        <v>7.2</v>
      </c>
      <c r="E385" s="139">
        <v>0</v>
      </c>
      <c r="F385" s="136">
        <v>0</v>
      </c>
      <c r="G385" s="17"/>
      <c r="H385" s="17"/>
    </row>
    <row r="386" spans="1:8" ht="15.75">
      <c r="A386" s="29">
        <v>2498</v>
      </c>
      <c r="B386" t="s">
        <v>90</v>
      </c>
      <c r="C386" t="s">
        <v>832</v>
      </c>
      <c r="D386" s="41">
        <v>3.92</v>
      </c>
      <c r="E386" s="139">
        <v>0</v>
      </c>
      <c r="F386" s="136">
        <v>0</v>
      </c>
      <c r="G386" s="17"/>
      <c r="H386" s="17"/>
    </row>
    <row r="387" spans="1:8" ht="15.75">
      <c r="A387" s="29">
        <v>1144</v>
      </c>
      <c r="B387" t="s">
        <v>90</v>
      </c>
      <c r="C387" t="s">
        <v>499</v>
      </c>
      <c r="D387" s="41">
        <v>15</v>
      </c>
      <c r="E387" s="139">
        <v>0</v>
      </c>
      <c r="F387" s="136">
        <v>0</v>
      </c>
      <c r="G387" s="17"/>
      <c r="H387" s="17"/>
    </row>
    <row r="388" spans="1:8" ht="15.75">
      <c r="A388" s="29">
        <v>1147</v>
      </c>
      <c r="B388" s="148" t="s">
        <v>90</v>
      </c>
      <c r="C388" s="148" t="s">
        <v>500</v>
      </c>
      <c r="D388" s="77">
        <v>7.5</v>
      </c>
      <c r="E388" s="79">
        <v>0</v>
      </c>
      <c r="F388" s="78">
        <v>0</v>
      </c>
      <c r="G388" s="17"/>
      <c r="H388" s="17"/>
    </row>
    <row r="389" spans="1:8" ht="15.75">
      <c r="A389" s="29">
        <v>2480</v>
      </c>
      <c r="B389" s="148" t="s">
        <v>90</v>
      </c>
      <c r="C389" s="148" t="s">
        <v>833</v>
      </c>
      <c r="D389" s="77">
        <v>20.46</v>
      </c>
      <c r="E389" s="79">
        <v>0</v>
      </c>
      <c r="F389" s="78">
        <v>0</v>
      </c>
      <c r="G389" s="17"/>
      <c r="H389" s="17"/>
    </row>
    <row r="390" spans="1:8" ht="15.75">
      <c r="A390" s="29">
        <v>2447</v>
      </c>
      <c r="B390" s="148" t="s">
        <v>90</v>
      </c>
      <c r="C390" s="148" t="s">
        <v>834</v>
      </c>
      <c r="D390" s="77">
        <v>58.68</v>
      </c>
      <c r="E390" s="79">
        <v>0</v>
      </c>
      <c r="F390" s="78">
        <v>0</v>
      </c>
      <c r="G390" s="17"/>
      <c r="H390" s="17"/>
    </row>
    <row r="391" spans="1:8" ht="15.75">
      <c r="A391" s="29">
        <v>2445</v>
      </c>
      <c r="B391" t="s">
        <v>90</v>
      </c>
      <c r="C391" t="s">
        <v>835</v>
      </c>
      <c r="D391" s="41">
        <v>61.33</v>
      </c>
      <c r="E391" s="139">
        <v>122.66</v>
      </c>
      <c r="F391" s="136">
        <v>2</v>
      </c>
      <c r="G391" s="17"/>
      <c r="H391" s="17"/>
    </row>
    <row r="392" spans="1:8" ht="15.75">
      <c r="A392" s="29">
        <v>2417</v>
      </c>
      <c r="B392" t="s">
        <v>90</v>
      </c>
      <c r="C392" t="s">
        <v>836</v>
      </c>
      <c r="D392" s="41">
        <v>140.22</v>
      </c>
      <c r="E392" s="139">
        <v>0</v>
      </c>
      <c r="F392" s="136">
        <v>0</v>
      </c>
      <c r="G392" s="17"/>
      <c r="H392" s="17"/>
    </row>
    <row r="393" spans="1:8" ht="15.75">
      <c r="A393" s="29">
        <v>2406</v>
      </c>
      <c r="B393" t="s">
        <v>90</v>
      </c>
      <c r="C393" t="s">
        <v>837</v>
      </c>
      <c r="D393" s="41">
        <v>336.9</v>
      </c>
      <c r="E393" s="139">
        <v>0</v>
      </c>
      <c r="F393" s="136">
        <v>0</v>
      </c>
      <c r="G393" s="17"/>
      <c r="H393" s="17"/>
    </row>
    <row r="394" spans="1:8" ht="15.75">
      <c r="A394" s="29">
        <v>288</v>
      </c>
      <c r="B394" t="s">
        <v>90</v>
      </c>
      <c r="C394" t="s">
        <v>838</v>
      </c>
      <c r="D394" s="41">
        <v>1.31</v>
      </c>
      <c r="E394" s="139">
        <v>2.62</v>
      </c>
      <c r="F394" s="136">
        <v>2</v>
      </c>
      <c r="G394" s="17"/>
      <c r="H394" s="17"/>
    </row>
    <row r="395" spans="1:8" ht="15.75">
      <c r="A395" s="29">
        <v>2456</v>
      </c>
      <c r="B395" t="s">
        <v>90</v>
      </c>
      <c r="C395" t="s">
        <v>839</v>
      </c>
      <c r="D395" s="41">
        <v>52.5</v>
      </c>
      <c r="E395" s="139">
        <v>0</v>
      </c>
      <c r="F395" s="136">
        <v>0</v>
      </c>
      <c r="G395" s="17"/>
      <c r="H395" s="17"/>
    </row>
    <row r="396" spans="1:8" ht="15.75">
      <c r="A396" s="29">
        <v>1048</v>
      </c>
      <c r="B396" t="s">
        <v>90</v>
      </c>
      <c r="C396" t="s">
        <v>840</v>
      </c>
      <c r="D396" s="41">
        <v>5.17</v>
      </c>
      <c r="E396" s="139">
        <v>0</v>
      </c>
      <c r="F396" s="136">
        <v>0</v>
      </c>
      <c r="G396" s="17"/>
      <c r="H396" s="17"/>
    </row>
    <row r="397" spans="1:8" ht="15.75">
      <c r="A397" s="29">
        <v>2479</v>
      </c>
      <c r="B397" t="s">
        <v>90</v>
      </c>
      <c r="C397" t="s">
        <v>841</v>
      </c>
      <c r="D397" s="41">
        <v>21.28</v>
      </c>
      <c r="E397" s="139">
        <v>0</v>
      </c>
      <c r="F397" s="136">
        <v>0</v>
      </c>
      <c r="G397" s="17"/>
      <c r="H397" s="17"/>
    </row>
    <row r="398" spans="1:8" ht="15.75">
      <c r="A398" s="29">
        <v>1906</v>
      </c>
      <c r="B398" t="s">
        <v>90</v>
      </c>
      <c r="C398" t="s">
        <v>842</v>
      </c>
      <c r="D398" s="41">
        <v>19.95</v>
      </c>
      <c r="E398" s="139">
        <v>0</v>
      </c>
      <c r="F398" s="136">
        <v>0</v>
      </c>
      <c r="G398" s="17"/>
      <c r="H398" s="17"/>
    </row>
    <row r="399" spans="1:8" ht="15.75">
      <c r="A399" s="29">
        <v>2461</v>
      </c>
      <c r="B399" t="s">
        <v>90</v>
      </c>
      <c r="C399" t="s">
        <v>842</v>
      </c>
      <c r="D399" s="41">
        <v>39.9</v>
      </c>
      <c r="E399" s="139">
        <v>0</v>
      </c>
      <c r="F399" s="136">
        <v>0</v>
      </c>
      <c r="G399" s="17"/>
      <c r="H399" s="17"/>
    </row>
    <row r="400" spans="1:8" ht="15.75">
      <c r="A400" s="29">
        <v>2493</v>
      </c>
      <c r="B400" t="s">
        <v>90</v>
      </c>
      <c r="C400" t="s">
        <v>843</v>
      </c>
      <c r="D400" s="41">
        <v>6.95</v>
      </c>
      <c r="E400" s="139">
        <v>0</v>
      </c>
      <c r="F400" s="136">
        <v>0</v>
      </c>
      <c r="G400" s="17"/>
      <c r="H400" s="17"/>
    </row>
    <row r="401" spans="1:8" ht="15.75">
      <c r="A401" s="29">
        <v>2457</v>
      </c>
      <c r="B401" s="148" t="s">
        <v>90</v>
      </c>
      <c r="C401" s="148" t="s">
        <v>844</v>
      </c>
      <c r="D401" s="77">
        <v>51.8</v>
      </c>
      <c r="E401" s="79">
        <v>0</v>
      </c>
      <c r="F401" s="78">
        <v>0</v>
      </c>
      <c r="G401" s="17"/>
      <c r="H401" s="17"/>
    </row>
    <row r="402" spans="1:8" ht="15.75">
      <c r="A402" s="29">
        <v>1146</v>
      </c>
      <c r="B402" s="148" t="s">
        <v>90</v>
      </c>
      <c r="C402" s="148" t="s">
        <v>845</v>
      </c>
      <c r="D402" s="77">
        <v>3.9</v>
      </c>
      <c r="E402" s="79">
        <v>0</v>
      </c>
      <c r="F402" s="78">
        <v>0</v>
      </c>
      <c r="G402" s="17"/>
      <c r="H402" s="17"/>
    </row>
    <row r="403" spans="1:8" ht="15.75">
      <c r="A403" s="29">
        <v>2424</v>
      </c>
      <c r="B403" t="s">
        <v>90</v>
      </c>
      <c r="C403" t="s">
        <v>846</v>
      </c>
      <c r="D403" s="41">
        <v>122.76</v>
      </c>
      <c r="E403" s="139">
        <v>0</v>
      </c>
      <c r="F403" s="136">
        <v>0</v>
      </c>
      <c r="G403" s="17"/>
      <c r="H403" s="17"/>
    </row>
    <row r="404" spans="1:8" ht="15.75">
      <c r="A404" s="29">
        <v>2020</v>
      </c>
      <c r="B404" t="s">
        <v>90</v>
      </c>
      <c r="C404" t="s">
        <v>501</v>
      </c>
      <c r="D404" s="41">
        <v>2.5499999999999998</v>
      </c>
      <c r="E404" s="139">
        <v>0</v>
      </c>
      <c r="F404" s="136">
        <v>0</v>
      </c>
      <c r="G404" s="17"/>
      <c r="H404" s="17"/>
    </row>
    <row r="405" spans="1:8" ht="15.75">
      <c r="A405" s="29">
        <v>180</v>
      </c>
      <c r="B405" t="s">
        <v>90</v>
      </c>
      <c r="C405" t="s">
        <v>847</v>
      </c>
      <c r="D405" s="41">
        <v>3.5</v>
      </c>
      <c r="E405" s="139">
        <v>0</v>
      </c>
      <c r="F405" s="136">
        <v>0</v>
      </c>
      <c r="G405" s="17"/>
      <c r="H405" s="17"/>
    </row>
    <row r="406" spans="1:8" ht="15.75">
      <c r="A406" s="29">
        <v>2388</v>
      </c>
      <c r="B406" t="s">
        <v>414</v>
      </c>
      <c r="C406" t="s">
        <v>848</v>
      </c>
      <c r="D406" s="41">
        <v>49.9</v>
      </c>
      <c r="E406" s="139">
        <v>0</v>
      </c>
      <c r="F406" s="136">
        <v>0</v>
      </c>
      <c r="G406" s="17"/>
      <c r="H406" s="17"/>
    </row>
    <row r="407" spans="1:8" ht="15.75">
      <c r="A407" s="29">
        <v>2386</v>
      </c>
      <c r="B407" t="s">
        <v>414</v>
      </c>
      <c r="C407" t="s">
        <v>849</v>
      </c>
      <c r="D407" s="41">
        <v>56.91</v>
      </c>
      <c r="E407" s="139">
        <v>0</v>
      </c>
      <c r="F407" s="136">
        <v>0</v>
      </c>
      <c r="G407" s="17"/>
      <c r="H407" s="17"/>
    </row>
    <row r="408" spans="1:8" ht="15.75">
      <c r="A408" s="29">
        <v>2387</v>
      </c>
      <c r="B408" t="s">
        <v>414</v>
      </c>
      <c r="C408" t="s">
        <v>850</v>
      </c>
      <c r="D408" s="41">
        <v>64.569999999999993</v>
      </c>
      <c r="E408" s="139">
        <v>129.13999999999999</v>
      </c>
      <c r="F408" s="136">
        <v>2</v>
      </c>
      <c r="G408" s="17"/>
      <c r="H408" s="17"/>
    </row>
    <row r="409" spans="1:8" ht="15.75">
      <c r="A409" s="29">
        <v>2830</v>
      </c>
      <c r="B409" t="s">
        <v>414</v>
      </c>
      <c r="C409" t="s">
        <v>851</v>
      </c>
      <c r="D409" s="41">
        <v>20.6</v>
      </c>
      <c r="E409" s="139">
        <v>0</v>
      </c>
      <c r="F409" s="136">
        <v>0</v>
      </c>
      <c r="G409" s="17"/>
      <c r="H409" s="17"/>
    </row>
    <row r="410" spans="1:8" ht="15.75">
      <c r="A410" s="29">
        <v>2795</v>
      </c>
      <c r="B410" t="s">
        <v>414</v>
      </c>
      <c r="C410" t="s">
        <v>852</v>
      </c>
      <c r="D410" s="41">
        <v>19.399999999999999</v>
      </c>
      <c r="E410" s="139">
        <v>19.399999999999999</v>
      </c>
      <c r="F410" s="136">
        <v>1</v>
      </c>
      <c r="G410" s="17"/>
      <c r="H410" s="17"/>
    </row>
    <row r="411" spans="1:8" ht="15.75">
      <c r="A411" s="29">
        <v>1848</v>
      </c>
      <c r="B411" t="s">
        <v>414</v>
      </c>
      <c r="C411" t="s">
        <v>502</v>
      </c>
      <c r="D411" s="41">
        <v>91.03</v>
      </c>
      <c r="E411" s="139">
        <v>0</v>
      </c>
      <c r="F411" s="136">
        <v>0</v>
      </c>
      <c r="G411" s="17"/>
      <c r="H411" s="17"/>
    </row>
    <row r="412" spans="1:8" ht="15.75">
      <c r="A412" s="29">
        <v>1876</v>
      </c>
      <c r="B412" t="s">
        <v>414</v>
      </c>
      <c r="C412" t="s">
        <v>503</v>
      </c>
      <c r="D412" s="41">
        <v>54.57</v>
      </c>
      <c r="E412" s="139">
        <v>0</v>
      </c>
      <c r="F412" s="136">
        <v>0</v>
      </c>
      <c r="G412" s="17"/>
      <c r="H412" s="17"/>
    </row>
    <row r="413" spans="1:8" ht="15.75">
      <c r="A413" s="29">
        <v>1877</v>
      </c>
      <c r="B413" t="s">
        <v>414</v>
      </c>
      <c r="C413" t="s">
        <v>853</v>
      </c>
      <c r="D413" s="41">
        <v>67.959999999999994</v>
      </c>
      <c r="E413" s="139">
        <v>0</v>
      </c>
      <c r="F413" s="136">
        <v>0</v>
      </c>
      <c r="G413" s="17"/>
      <c r="H413" s="17"/>
    </row>
    <row r="414" spans="1:8" ht="15.75">
      <c r="A414" s="29">
        <v>2808</v>
      </c>
      <c r="B414" t="s">
        <v>414</v>
      </c>
      <c r="C414" t="s">
        <v>854</v>
      </c>
      <c r="D414" s="41">
        <v>22.14</v>
      </c>
      <c r="E414" s="139">
        <v>0</v>
      </c>
      <c r="F414" s="136">
        <v>0</v>
      </c>
      <c r="G414" s="17"/>
      <c r="H414" s="17"/>
    </row>
    <row r="415" spans="1:8" ht="15.75">
      <c r="A415" s="29">
        <v>2814</v>
      </c>
      <c r="B415" t="s">
        <v>414</v>
      </c>
      <c r="C415" t="s">
        <v>855</v>
      </c>
      <c r="D415" s="41">
        <v>52.48</v>
      </c>
      <c r="E415" s="139">
        <v>0</v>
      </c>
      <c r="F415" s="136">
        <v>0</v>
      </c>
      <c r="G415" s="17"/>
      <c r="H415" s="17"/>
    </row>
    <row r="416" spans="1:8" ht="15.75">
      <c r="A416" s="29">
        <v>2845</v>
      </c>
      <c r="B416" t="s">
        <v>414</v>
      </c>
      <c r="C416" t="s">
        <v>856</v>
      </c>
      <c r="D416" s="41">
        <v>30.44</v>
      </c>
      <c r="E416" s="139">
        <v>0</v>
      </c>
      <c r="F416" s="136">
        <v>0</v>
      </c>
      <c r="G416" s="17"/>
      <c r="H416" s="17"/>
    </row>
    <row r="417" spans="1:8" ht="15.75">
      <c r="A417" s="29">
        <v>2398</v>
      </c>
      <c r="B417" t="s">
        <v>414</v>
      </c>
      <c r="C417" t="s">
        <v>857</v>
      </c>
      <c r="D417" s="41">
        <v>127.97</v>
      </c>
      <c r="E417" s="139">
        <v>0</v>
      </c>
      <c r="F417" s="136">
        <v>0</v>
      </c>
      <c r="G417" s="17"/>
      <c r="H417" s="17"/>
    </row>
    <row r="418" spans="1:8" ht="15.75">
      <c r="A418" s="29">
        <v>2846</v>
      </c>
      <c r="B418" t="s">
        <v>414</v>
      </c>
      <c r="C418" t="s">
        <v>858</v>
      </c>
      <c r="D418" s="41">
        <v>31.96</v>
      </c>
      <c r="E418" s="139">
        <v>0</v>
      </c>
      <c r="F418" s="136">
        <v>0</v>
      </c>
      <c r="G418" s="17"/>
      <c r="H418" s="17"/>
    </row>
    <row r="419" spans="1:8" ht="15.75">
      <c r="A419" s="29">
        <v>2800</v>
      </c>
      <c r="B419" t="s">
        <v>414</v>
      </c>
      <c r="C419" t="s">
        <v>859</v>
      </c>
      <c r="D419" s="41">
        <v>92.9</v>
      </c>
      <c r="E419" s="139">
        <v>0</v>
      </c>
      <c r="F419" s="136">
        <v>0</v>
      </c>
      <c r="G419" s="17"/>
      <c r="H419" s="17"/>
    </row>
    <row r="420" spans="1:8" ht="15.75">
      <c r="A420" s="29">
        <v>1846</v>
      </c>
      <c r="B420" t="s">
        <v>414</v>
      </c>
      <c r="C420" t="s">
        <v>504</v>
      </c>
      <c r="D420" s="41">
        <v>49.14</v>
      </c>
      <c r="E420" s="139">
        <v>98.28</v>
      </c>
      <c r="F420" s="136">
        <v>2</v>
      </c>
      <c r="G420" s="17"/>
      <c r="H420" s="17"/>
    </row>
    <row r="421" spans="1:8" ht="15.75">
      <c r="A421" s="29">
        <v>2840</v>
      </c>
      <c r="B421" t="s">
        <v>414</v>
      </c>
      <c r="C421" t="s">
        <v>860</v>
      </c>
      <c r="D421" s="41">
        <v>89.58</v>
      </c>
      <c r="E421" s="139">
        <v>0</v>
      </c>
      <c r="F421" s="136">
        <v>0</v>
      </c>
      <c r="G421" s="17"/>
      <c r="H421" s="17"/>
    </row>
    <row r="422" spans="1:8" ht="15.75">
      <c r="A422" s="29">
        <v>2812</v>
      </c>
      <c r="B422" t="s">
        <v>414</v>
      </c>
      <c r="C422" t="s">
        <v>861</v>
      </c>
      <c r="D422" s="41">
        <v>39.36</v>
      </c>
      <c r="E422" s="139">
        <v>0</v>
      </c>
      <c r="F422" s="136">
        <v>0</v>
      </c>
      <c r="G422" s="17"/>
      <c r="H422" s="17"/>
    </row>
    <row r="423" spans="1:8" ht="15.75">
      <c r="A423" s="29">
        <v>2836</v>
      </c>
      <c r="B423" t="s">
        <v>414</v>
      </c>
      <c r="C423" t="s">
        <v>862</v>
      </c>
      <c r="D423" s="41">
        <v>61.12</v>
      </c>
      <c r="E423" s="139">
        <v>0</v>
      </c>
      <c r="F423" s="136">
        <v>0</v>
      </c>
      <c r="G423" s="17"/>
      <c r="H423" s="17"/>
    </row>
    <row r="424" spans="1:8" ht="15.75">
      <c r="A424" s="29">
        <v>2798</v>
      </c>
      <c r="B424" t="s">
        <v>414</v>
      </c>
      <c r="C424" t="s">
        <v>863</v>
      </c>
      <c r="D424" s="41">
        <v>21.4</v>
      </c>
      <c r="E424" s="139">
        <v>85.6</v>
      </c>
      <c r="F424" s="136">
        <v>4</v>
      </c>
      <c r="G424" s="17"/>
      <c r="H424" s="17"/>
    </row>
    <row r="425" spans="1:8" ht="15.75">
      <c r="A425" s="29">
        <v>2804</v>
      </c>
      <c r="B425" t="s">
        <v>414</v>
      </c>
      <c r="C425" t="s">
        <v>864</v>
      </c>
      <c r="D425" s="41">
        <v>95.22</v>
      </c>
      <c r="E425" s="139">
        <v>0</v>
      </c>
      <c r="F425" s="136">
        <v>0</v>
      </c>
      <c r="G425" s="17"/>
      <c r="H425" s="17"/>
    </row>
    <row r="426" spans="1:8" ht="15.75">
      <c r="A426" s="29">
        <v>1847</v>
      </c>
      <c r="B426" t="s">
        <v>414</v>
      </c>
      <c r="C426" t="s">
        <v>865</v>
      </c>
      <c r="D426" s="41">
        <v>37.299999999999997</v>
      </c>
      <c r="E426" s="139">
        <v>0</v>
      </c>
      <c r="F426" s="136">
        <v>0</v>
      </c>
      <c r="G426" s="17"/>
      <c r="H426" s="17"/>
    </row>
    <row r="427" spans="1:8" ht="15.75">
      <c r="A427" s="29">
        <v>1821</v>
      </c>
      <c r="B427" t="s">
        <v>414</v>
      </c>
      <c r="C427" t="s">
        <v>866</v>
      </c>
      <c r="D427" s="41">
        <v>22.4</v>
      </c>
      <c r="E427" s="139">
        <v>0</v>
      </c>
      <c r="F427" s="136">
        <v>0</v>
      </c>
      <c r="G427" s="17"/>
      <c r="H427" s="17"/>
    </row>
    <row r="428" spans="1:8" ht="15.75">
      <c r="A428" s="29">
        <v>1804</v>
      </c>
      <c r="B428" t="s">
        <v>414</v>
      </c>
      <c r="C428" t="s">
        <v>505</v>
      </c>
      <c r="D428" s="41">
        <v>61.92</v>
      </c>
      <c r="E428" s="139">
        <v>0</v>
      </c>
      <c r="F428" s="136">
        <v>0</v>
      </c>
      <c r="G428" s="17"/>
      <c r="H428" s="17"/>
    </row>
    <row r="429" spans="1:8" ht="15.75">
      <c r="A429" s="29">
        <v>2829</v>
      </c>
      <c r="B429" t="s">
        <v>414</v>
      </c>
      <c r="C429" t="s">
        <v>867</v>
      </c>
      <c r="D429" s="41">
        <v>34.07</v>
      </c>
      <c r="E429" s="139">
        <v>34.07</v>
      </c>
      <c r="F429" s="136">
        <v>1</v>
      </c>
      <c r="G429" s="17"/>
      <c r="H429" s="17"/>
    </row>
    <row r="430" spans="1:8" ht="15.75">
      <c r="A430" s="29">
        <v>1796</v>
      </c>
      <c r="B430" t="s">
        <v>414</v>
      </c>
      <c r="C430" t="s">
        <v>506</v>
      </c>
      <c r="D430" s="41">
        <v>61.3</v>
      </c>
      <c r="E430" s="139">
        <v>0</v>
      </c>
      <c r="F430" s="136">
        <v>0</v>
      </c>
      <c r="G430" s="17"/>
      <c r="H430" s="17"/>
    </row>
    <row r="431" spans="1:8" ht="15.75">
      <c r="A431" s="29">
        <v>2807</v>
      </c>
      <c r="B431" t="s">
        <v>414</v>
      </c>
      <c r="C431" t="s">
        <v>506</v>
      </c>
      <c r="D431" s="41">
        <v>77.17</v>
      </c>
      <c r="E431" s="139">
        <v>154.34</v>
      </c>
      <c r="F431" s="136">
        <v>2</v>
      </c>
      <c r="G431" s="17"/>
      <c r="H431" s="17"/>
    </row>
    <row r="432" spans="1:8" ht="15.75">
      <c r="A432" s="29">
        <v>2809</v>
      </c>
      <c r="B432" t="s">
        <v>414</v>
      </c>
      <c r="C432" t="s">
        <v>868</v>
      </c>
      <c r="D432" s="41">
        <v>66.36</v>
      </c>
      <c r="E432" s="139">
        <v>0</v>
      </c>
      <c r="F432" s="136">
        <v>0</v>
      </c>
      <c r="G432" s="17"/>
      <c r="H432" s="17"/>
    </row>
    <row r="433" spans="1:8" ht="15.75">
      <c r="A433" s="29">
        <v>2822</v>
      </c>
      <c r="B433" t="s">
        <v>414</v>
      </c>
      <c r="C433" t="s">
        <v>869</v>
      </c>
      <c r="D433" s="41">
        <v>71.64</v>
      </c>
      <c r="E433" s="139">
        <v>0</v>
      </c>
      <c r="F433" s="136">
        <v>0</v>
      </c>
      <c r="G433" s="17"/>
      <c r="H433" s="17"/>
    </row>
    <row r="434" spans="1:8" ht="15.75">
      <c r="A434" s="29">
        <v>2818</v>
      </c>
      <c r="B434" t="s">
        <v>414</v>
      </c>
      <c r="C434" t="s">
        <v>870</v>
      </c>
      <c r="D434" s="41">
        <v>58.78</v>
      </c>
      <c r="E434" s="139">
        <v>176.34</v>
      </c>
      <c r="F434" s="136">
        <v>3</v>
      </c>
      <c r="G434" s="17"/>
      <c r="H434" s="17"/>
    </row>
    <row r="435" spans="1:8" ht="15.75">
      <c r="A435" s="29">
        <v>2823</v>
      </c>
      <c r="B435" t="s">
        <v>414</v>
      </c>
      <c r="C435" t="s">
        <v>871</v>
      </c>
      <c r="D435" s="41">
        <v>71.64</v>
      </c>
      <c r="E435" s="139">
        <v>0</v>
      </c>
      <c r="F435" s="136">
        <v>0</v>
      </c>
      <c r="G435" s="17"/>
      <c r="H435" s="17"/>
    </row>
    <row r="436" spans="1:8" ht="15.75">
      <c r="A436" s="29">
        <v>2826</v>
      </c>
      <c r="B436" s="148" t="s">
        <v>414</v>
      </c>
      <c r="C436" s="148" t="s">
        <v>872</v>
      </c>
      <c r="D436" s="77">
        <v>26.91</v>
      </c>
      <c r="E436" s="79">
        <v>0</v>
      </c>
      <c r="F436" s="78">
        <v>0</v>
      </c>
      <c r="G436" s="17"/>
      <c r="H436" s="17"/>
    </row>
    <row r="437" spans="1:8" ht="15.75">
      <c r="A437" s="29">
        <v>1843</v>
      </c>
      <c r="B437" t="s">
        <v>414</v>
      </c>
      <c r="C437" t="s">
        <v>507</v>
      </c>
      <c r="D437" s="41">
        <v>43.56</v>
      </c>
      <c r="E437" s="139">
        <v>43.56</v>
      </c>
      <c r="F437" s="136">
        <v>1</v>
      </c>
      <c r="G437" s="17"/>
      <c r="H437" s="17"/>
    </row>
    <row r="438" spans="1:8" ht="15.75">
      <c r="A438" s="29">
        <v>2391</v>
      </c>
      <c r="B438" t="s">
        <v>414</v>
      </c>
      <c r="C438" t="s">
        <v>873</v>
      </c>
      <c r="D438" s="41">
        <v>64.930000000000007</v>
      </c>
      <c r="E438" s="139">
        <v>129.86000000000001</v>
      </c>
      <c r="F438" s="136">
        <v>2</v>
      </c>
      <c r="G438" s="17"/>
      <c r="H438" s="17"/>
    </row>
    <row r="439" spans="1:8" ht="15.75">
      <c r="A439" s="29">
        <v>2831</v>
      </c>
      <c r="B439" t="s">
        <v>414</v>
      </c>
      <c r="C439" t="s">
        <v>874</v>
      </c>
      <c r="D439" s="41">
        <v>21.19</v>
      </c>
      <c r="E439" s="139">
        <v>0</v>
      </c>
      <c r="F439" s="136">
        <v>0</v>
      </c>
      <c r="G439" s="17"/>
      <c r="H439" s="17"/>
    </row>
    <row r="440" spans="1:8" ht="15.75">
      <c r="A440" s="29">
        <v>1825</v>
      </c>
      <c r="B440" t="s">
        <v>414</v>
      </c>
      <c r="C440" t="s">
        <v>875</v>
      </c>
      <c r="D440" s="41">
        <v>19.22</v>
      </c>
      <c r="E440" s="139">
        <v>0</v>
      </c>
      <c r="F440" s="136">
        <v>0</v>
      </c>
      <c r="G440" s="17"/>
      <c r="H440" s="17"/>
    </row>
    <row r="441" spans="1:8" ht="15.75">
      <c r="A441" s="29">
        <v>2841</v>
      </c>
      <c r="B441" t="s">
        <v>414</v>
      </c>
      <c r="C441" t="s">
        <v>876</v>
      </c>
      <c r="D441" s="41">
        <v>30.43</v>
      </c>
      <c r="E441" s="139">
        <v>60.86</v>
      </c>
      <c r="F441" s="136">
        <v>2</v>
      </c>
      <c r="G441" s="17"/>
      <c r="H441" s="17"/>
    </row>
    <row r="442" spans="1:8" ht="15.75">
      <c r="A442" s="29">
        <v>2824</v>
      </c>
      <c r="B442" t="s">
        <v>414</v>
      </c>
      <c r="C442" t="s">
        <v>508</v>
      </c>
      <c r="D442" s="41">
        <v>17.850000000000001</v>
      </c>
      <c r="E442" s="139">
        <v>17.850000000000001</v>
      </c>
      <c r="F442" s="136">
        <v>1</v>
      </c>
      <c r="G442" s="17"/>
      <c r="H442" s="17"/>
    </row>
    <row r="443" spans="1:8" ht="15.75">
      <c r="A443" s="29">
        <v>1826</v>
      </c>
      <c r="B443" t="s">
        <v>414</v>
      </c>
      <c r="C443" t="s">
        <v>508</v>
      </c>
      <c r="D443" s="41">
        <v>20.28</v>
      </c>
      <c r="E443" s="139">
        <v>20.28</v>
      </c>
      <c r="F443" s="136">
        <v>1</v>
      </c>
      <c r="G443" s="17"/>
      <c r="H443" s="17"/>
    </row>
    <row r="444" spans="1:8" ht="15.75">
      <c r="A444" s="29">
        <v>1828</v>
      </c>
      <c r="B444" t="s">
        <v>414</v>
      </c>
      <c r="C444" t="s">
        <v>877</v>
      </c>
      <c r="D444" s="41">
        <v>44.71</v>
      </c>
      <c r="E444" s="139">
        <v>0</v>
      </c>
      <c r="F444" s="136">
        <v>0</v>
      </c>
      <c r="G444" s="17"/>
      <c r="H444" s="17"/>
    </row>
    <row r="445" spans="1:8" ht="15.75">
      <c r="A445" s="29">
        <v>2844</v>
      </c>
      <c r="B445" s="148" t="s">
        <v>414</v>
      </c>
      <c r="C445" s="148" t="s">
        <v>877</v>
      </c>
      <c r="D445" s="77">
        <v>44.71</v>
      </c>
      <c r="E445" s="79">
        <v>0</v>
      </c>
      <c r="F445" s="78">
        <v>0</v>
      </c>
      <c r="G445" s="17"/>
      <c r="H445" s="17"/>
    </row>
    <row r="446" spans="1:8" ht="15.75">
      <c r="A446" s="29">
        <v>1783</v>
      </c>
      <c r="B446" t="s">
        <v>414</v>
      </c>
      <c r="C446" t="s">
        <v>509</v>
      </c>
      <c r="D446" s="41">
        <v>30.86</v>
      </c>
      <c r="E446" s="139">
        <v>0</v>
      </c>
      <c r="F446" s="136">
        <v>0</v>
      </c>
      <c r="G446" s="17"/>
      <c r="H446" s="17"/>
    </row>
    <row r="447" spans="1:8" ht="15.75">
      <c r="A447" s="29">
        <v>2828</v>
      </c>
      <c r="B447" t="s">
        <v>414</v>
      </c>
      <c r="C447" t="s">
        <v>878</v>
      </c>
      <c r="D447" s="41">
        <v>33.049999999999997</v>
      </c>
      <c r="E447" s="139">
        <v>33.049999999999997</v>
      </c>
      <c r="F447" s="136">
        <v>1</v>
      </c>
      <c r="G447" s="17"/>
      <c r="H447" s="17"/>
    </row>
    <row r="448" spans="1:8" ht="15.75">
      <c r="A448" s="29">
        <v>2806</v>
      </c>
      <c r="B448" t="s">
        <v>414</v>
      </c>
      <c r="C448" t="s">
        <v>879</v>
      </c>
      <c r="D448" s="41">
        <v>35.22</v>
      </c>
      <c r="E448" s="139">
        <v>105.66</v>
      </c>
      <c r="F448" s="136">
        <v>3</v>
      </c>
      <c r="G448" s="17"/>
      <c r="H448" s="17"/>
    </row>
    <row r="449" spans="1:8" ht="15.75">
      <c r="A449" s="29">
        <v>2827</v>
      </c>
      <c r="B449" t="s">
        <v>414</v>
      </c>
      <c r="C449" t="s">
        <v>880</v>
      </c>
      <c r="D449" s="41">
        <v>25.35</v>
      </c>
      <c r="E449" s="139">
        <v>0</v>
      </c>
      <c r="F449" s="136">
        <v>0</v>
      </c>
      <c r="G449" s="17"/>
      <c r="H449" s="17"/>
    </row>
    <row r="450" spans="1:8" ht="15.75">
      <c r="A450" s="29">
        <v>1814</v>
      </c>
      <c r="B450" t="s">
        <v>414</v>
      </c>
      <c r="C450" t="s">
        <v>510</v>
      </c>
      <c r="D450" s="41">
        <v>45</v>
      </c>
      <c r="E450" s="139">
        <v>0</v>
      </c>
      <c r="F450" s="136">
        <v>0</v>
      </c>
      <c r="G450" s="17"/>
      <c r="H450" s="17"/>
    </row>
    <row r="451" spans="1:8" ht="15.75">
      <c r="A451" s="29">
        <v>2146</v>
      </c>
      <c r="B451" t="s">
        <v>414</v>
      </c>
      <c r="C451" t="s">
        <v>82</v>
      </c>
      <c r="D451" s="41">
        <v>0.5</v>
      </c>
      <c r="E451" s="139">
        <v>1</v>
      </c>
      <c r="F451" s="136">
        <v>2</v>
      </c>
      <c r="G451" s="17"/>
      <c r="H451" s="17"/>
    </row>
    <row r="452" spans="1:8" ht="15.75">
      <c r="A452" s="29">
        <v>2817</v>
      </c>
      <c r="B452" s="148" t="s">
        <v>414</v>
      </c>
      <c r="C452" s="148" t="s">
        <v>511</v>
      </c>
      <c r="D452" s="77">
        <v>62.26</v>
      </c>
      <c r="E452" s="79">
        <v>0</v>
      </c>
      <c r="F452" s="78">
        <v>0</v>
      </c>
      <c r="G452" s="17"/>
      <c r="H452" s="17"/>
    </row>
    <row r="453" spans="1:8" ht="15.75">
      <c r="A453" s="29">
        <v>1870</v>
      </c>
      <c r="B453" t="s">
        <v>414</v>
      </c>
      <c r="C453" t="s">
        <v>511</v>
      </c>
      <c r="D453" s="41">
        <v>57.04</v>
      </c>
      <c r="E453" s="139">
        <v>0</v>
      </c>
      <c r="F453" s="136">
        <v>0</v>
      </c>
      <c r="G453" s="17"/>
      <c r="H453" s="17"/>
    </row>
    <row r="454" spans="1:8" ht="15.75">
      <c r="A454" s="29">
        <v>2801</v>
      </c>
      <c r="B454" t="s">
        <v>414</v>
      </c>
      <c r="C454" t="s">
        <v>881</v>
      </c>
      <c r="D454" s="41">
        <v>19.89</v>
      </c>
      <c r="E454" s="139">
        <v>0</v>
      </c>
      <c r="F454" s="136">
        <v>0</v>
      </c>
      <c r="G454" s="17"/>
      <c r="H454" s="17"/>
    </row>
    <row r="455" spans="1:8" ht="15.75">
      <c r="A455" s="29">
        <v>2821</v>
      </c>
      <c r="B455" t="s">
        <v>414</v>
      </c>
      <c r="C455" t="s">
        <v>882</v>
      </c>
      <c r="D455" s="41">
        <v>33.74</v>
      </c>
      <c r="E455" s="139">
        <v>0</v>
      </c>
      <c r="F455" s="136">
        <v>0</v>
      </c>
      <c r="G455" s="17"/>
      <c r="H455" s="17"/>
    </row>
    <row r="456" spans="1:8" ht="15.75">
      <c r="A456" s="29">
        <v>2847</v>
      </c>
      <c r="B456" t="s">
        <v>414</v>
      </c>
      <c r="C456" t="s">
        <v>883</v>
      </c>
      <c r="D456" s="41">
        <v>38.119999999999997</v>
      </c>
      <c r="E456" s="139">
        <v>0</v>
      </c>
      <c r="F456" s="136">
        <v>0</v>
      </c>
      <c r="G456" s="17"/>
      <c r="H456" s="17"/>
    </row>
    <row r="457" spans="1:8" ht="15.75">
      <c r="A457" s="29">
        <v>2825</v>
      </c>
      <c r="B457" t="s">
        <v>414</v>
      </c>
      <c r="C457" t="s">
        <v>884</v>
      </c>
      <c r="D457" s="41">
        <v>19.940000000000001</v>
      </c>
      <c r="E457" s="139">
        <v>0</v>
      </c>
      <c r="F457" s="136">
        <v>0</v>
      </c>
      <c r="G457" s="17"/>
      <c r="H457" s="17"/>
    </row>
    <row r="458" spans="1:8" ht="15.75">
      <c r="A458" s="29">
        <v>2839</v>
      </c>
      <c r="B458" s="148" t="s">
        <v>414</v>
      </c>
      <c r="C458" s="148" t="s">
        <v>885</v>
      </c>
      <c r="D458" s="77">
        <v>25.32</v>
      </c>
      <c r="E458" s="79">
        <v>25.32</v>
      </c>
      <c r="F458" s="78">
        <v>1</v>
      </c>
      <c r="G458" s="17"/>
      <c r="H458" s="17"/>
    </row>
    <row r="459" spans="1:8" ht="15.75">
      <c r="A459" s="29">
        <v>1863</v>
      </c>
      <c r="B459" t="s">
        <v>414</v>
      </c>
      <c r="C459" t="s">
        <v>886</v>
      </c>
      <c r="D459" s="41">
        <v>39.96</v>
      </c>
      <c r="E459" s="139">
        <v>0</v>
      </c>
      <c r="F459" s="136">
        <v>0</v>
      </c>
      <c r="G459" s="17"/>
      <c r="H459" s="17"/>
    </row>
    <row r="460" spans="1:8" ht="15.75">
      <c r="A460" s="29">
        <v>1878</v>
      </c>
      <c r="B460" t="s">
        <v>414</v>
      </c>
      <c r="C460" t="s">
        <v>512</v>
      </c>
      <c r="D460" s="41">
        <v>46.01</v>
      </c>
      <c r="E460" s="139">
        <v>0</v>
      </c>
      <c r="F460" s="136">
        <v>0</v>
      </c>
      <c r="G460" s="17"/>
      <c r="H460" s="17"/>
    </row>
    <row r="461" spans="1:8" ht="15.75">
      <c r="A461" s="29">
        <v>2835</v>
      </c>
      <c r="B461" s="148" t="s">
        <v>414</v>
      </c>
      <c r="C461" s="148" t="s">
        <v>887</v>
      </c>
      <c r="D461" s="77">
        <v>18.440000000000001</v>
      </c>
      <c r="E461" s="79">
        <v>18.440000000000001</v>
      </c>
      <c r="F461" s="78">
        <v>1</v>
      </c>
      <c r="G461" s="17"/>
      <c r="H461" s="17"/>
    </row>
    <row r="462" spans="1:8" ht="15.75">
      <c r="A462" s="29">
        <v>2832</v>
      </c>
      <c r="B462" t="s">
        <v>414</v>
      </c>
      <c r="C462" t="s">
        <v>888</v>
      </c>
      <c r="D462" s="41">
        <v>46.66</v>
      </c>
      <c r="E462" s="139">
        <v>0</v>
      </c>
      <c r="F462" s="136">
        <v>0</v>
      </c>
      <c r="G462" s="17"/>
      <c r="H462" s="17"/>
    </row>
    <row r="463" spans="1:8" ht="15.75">
      <c r="A463" s="29">
        <v>1822</v>
      </c>
      <c r="B463" t="s">
        <v>414</v>
      </c>
      <c r="C463" t="s">
        <v>889</v>
      </c>
      <c r="D463" s="41">
        <v>51.71</v>
      </c>
      <c r="E463" s="139">
        <v>0</v>
      </c>
      <c r="F463" s="136">
        <v>0</v>
      </c>
      <c r="G463" s="17"/>
      <c r="H463" s="17"/>
    </row>
    <row r="464" spans="1:8" ht="15.75">
      <c r="A464" s="29">
        <v>2816</v>
      </c>
      <c r="B464" s="148" t="s">
        <v>414</v>
      </c>
      <c r="C464" s="148" t="s">
        <v>890</v>
      </c>
      <c r="D464" s="77">
        <v>20.85</v>
      </c>
      <c r="E464" s="79">
        <v>0</v>
      </c>
      <c r="F464" s="78">
        <v>0</v>
      </c>
      <c r="G464" s="17"/>
      <c r="H464" s="17"/>
    </row>
    <row r="465" spans="1:8" ht="15.75">
      <c r="A465" s="29">
        <v>2802</v>
      </c>
      <c r="B465" t="s">
        <v>414</v>
      </c>
      <c r="C465" t="s">
        <v>891</v>
      </c>
      <c r="D465" s="41">
        <v>24.62</v>
      </c>
      <c r="E465" s="139">
        <v>0</v>
      </c>
      <c r="F465" s="136">
        <v>0</v>
      </c>
      <c r="G465" s="17"/>
      <c r="H465" s="17"/>
    </row>
    <row r="466" spans="1:8" ht="15.75">
      <c r="A466" s="29">
        <v>2796</v>
      </c>
      <c r="B466" t="s">
        <v>414</v>
      </c>
      <c r="C466" t="s">
        <v>513</v>
      </c>
      <c r="D466" s="41">
        <v>27.38</v>
      </c>
      <c r="E466" s="139">
        <v>54.76</v>
      </c>
      <c r="F466" s="136">
        <v>2</v>
      </c>
      <c r="G466" s="17"/>
      <c r="H466" s="17"/>
    </row>
    <row r="467" spans="1:8" ht="15.75">
      <c r="A467" s="29">
        <v>1815</v>
      </c>
      <c r="B467" t="s">
        <v>414</v>
      </c>
      <c r="C467" t="s">
        <v>513</v>
      </c>
      <c r="D467" s="41">
        <v>27.38</v>
      </c>
      <c r="E467" s="139">
        <v>0</v>
      </c>
      <c r="F467" s="136">
        <v>0</v>
      </c>
      <c r="G467" s="17"/>
      <c r="H467" s="17"/>
    </row>
    <row r="468" spans="1:8" ht="15.75">
      <c r="A468" s="29">
        <v>1830</v>
      </c>
      <c r="B468" t="s">
        <v>414</v>
      </c>
      <c r="C468" t="s">
        <v>892</v>
      </c>
      <c r="D468" s="41">
        <v>42.87</v>
      </c>
      <c r="E468" s="139">
        <v>0</v>
      </c>
      <c r="F468" s="136">
        <v>0</v>
      </c>
      <c r="G468" s="17"/>
      <c r="H468" s="17"/>
    </row>
    <row r="469" spans="1:8" ht="15.75">
      <c r="A469" s="29">
        <v>2849</v>
      </c>
      <c r="B469" s="148" t="s">
        <v>414</v>
      </c>
      <c r="C469" s="148" t="s">
        <v>892</v>
      </c>
      <c r="D469" s="77">
        <v>42.87</v>
      </c>
      <c r="E469" s="79">
        <v>0</v>
      </c>
      <c r="F469" s="78">
        <v>0</v>
      </c>
      <c r="G469" s="17"/>
      <c r="H469" s="17"/>
    </row>
    <row r="470" spans="1:8" ht="15.75">
      <c r="A470" s="29">
        <v>2820</v>
      </c>
      <c r="B470" t="s">
        <v>414</v>
      </c>
      <c r="C470" t="s">
        <v>893</v>
      </c>
      <c r="D470" s="41">
        <v>21.39</v>
      </c>
      <c r="E470" s="139">
        <v>64.17</v>
      </c>
      <c r="F470" s="136">
        <v>3</v>
      </c>
      <c r="G470" s="17"/>
      <c r="H470" s="17"/>
    </row>
    <row r="471" spans="1:8" ht="15.75">
      <c r="A471" s="29">
        <v>2813</v>
      </c>
      <c r="B471" t="s">
        <v>414</v>
      </c>
      <c r="C471" t="s">
        <v>894</v>
      </c>
      <c r="D471" s="41">
        <v>46.56</v>
      </c>
      <c r="E471" s="139">
        <v>0</v>
      </c>
      <c r="F471" s="136">
        <v>0</v>
      </c>
      <c r="G471" s="17"/>
      <c r="H471" s="17"/>
    </row>
    <row r="472" spans="1:8" ht="15.75">
      <c r="A472" s="29">
        <v>1862</v>
      </c>
      <c r="B472" t="s">
        <v>414</v>
      </c>
      <c r="C472" t="s">
        <v>514</v>
      </c>
      <c r="D472" s="41">
        <v>66.56</v>
      </c>
      <c r="E472" s="139">
        <v>0</v>
      </c>
      <c r="F472" s="136">
        <v>0</v>
      </c>
      <c r="G472" s="17"/>
      <c r="H472" s="17"/>
    </row>
    <row r="473" spans="1:8" ht="15.75">
      <c r="A473" s="29">
        <v>2837</v>
      </c>
      <c r="B473" t="s">
        <v>414</v>
      </c>
      <c r="C473" t="s">
        <v>895</v>
      </c>
      <c r="D473" s="41">
        <v>26.22</v>
      </c>
      <c r="E473" s="139">
        <v>52.44</v>
      </c>
      <c r="F473" s="136">
        <v>2</v>
      </c>
      <c r="G473" s="17"/>
      <c r="H473" s="17"/>
    </row>
    <row r="474" spans="1:8" ht="15.75">
      <c r="A474" s="29">
        <v>2838</v>
      </c>
      <c r="B474" t="s">
        <v>414</v>
      </c>
      <c r="C474" t="s">
        <v>896</v>
      </c>
      <c r="D474" s="41">
        <v>26.56</v>
      </c>
      <c r="E474" s="139">
        <v>0</v>
      </c>
      <c r="F474" s="136">
        <v>0</v>
      </c>
      <c r="G474" s="17"/>
      <c r="H474" s="17"/>
    </row>
    <row r="475" spans="1:8" ht="15.75">
      <c r="A475" s="29">
        <v>2810</v>
      </c>
      <c r="B475" t="s">
        <v>414</v>
      </c>
      <c r="C475" t="s">
        <v>897</v>
      </c>
      <c r="D475" s="41">
        <v>24.27</v>
      </c>
      <c r="E475" s="139">
        <v>0</v>
      </c>
      <c r="F475" s="136">
        <v>0</v>
      </c>
      <c r="G475" s="17"/>
      <c r="H475" s="17"/>
    </row>
    <row r="476" spans="1:8" ht="15.75">
      <c r="A476" s="29">
        <v>2833</v>
      </c>
      <c r="B476" t="s">
        <v>414</v>
      </c>
      <c r="C476" t="s">
        <v>898</v>
      </c>
      <c r="D476" s="41">
        <v>24</v>
      </c>
      <c r="E476" s="139">
        <v>0</v>
      </c>
      <c r="F476" s="136">
        <v>0</v>
      </c>
      <c r="G476" s="17"/>
      <c r="H476" s="17"/>
    </row>
    <row r="477" spans="1:8" ht="15.75">
      <c r="A477" s="29">
        <v>2799</v>
      </c>
      <c r="B477" s="148" t="s">
        <v>414</v>
      </c>
      <c r="C477" s="148" t="s">
        <v>899</v>
      </c>
      <c r="D477" s="77">
        <v>32.130000000000003</v>
      </c>
      <c r="E477" s="79">
        <v>0</v>
      </c>
      <c r="F477" s="78">
        <v>0</v>
      </c>
      <c r="G477" s="17"/>
      <c r="H477" s="17"/>
    </row>
    <row r="478" spans="1:8" ht="15.75">
      <c r="A478" s="29">
        <v>1816</v>
      </c>
      <c r="B478" t="s">
        <v>414</v>
      </c>
      <c r="C478" t="s">
        <v>900</v>
      </c>
      <c r="D478" s="41">
        <v>27.34</v>
      </c>
      <c r="E478" s="139">
        <v>0</v>
      </c>
      <c r="F478" s="136">
        <v>0</v>
      </c>
      <c r="G478" s="17"/>
      <c r="H478" s="17"/>
    </row>
    <row r="479" spans="1:8" ht="15.75">
      <c r="A479" s="29">
        <v>1834</v>
      </c>
      <c r="B479" t="s">
        <v>414</v>
      </c>
      <c r="C479" t="s">
        <v>515</v>
      </c>
      <c r="D479" s="41">
        <v>31.42</v>
      </c>
      <c r="E479" s="139">
        <v>0</v>
      </c>
      <c r="F479" s="136">
        <v>0</v>
      </c>
      <c r="G479" s="17"/>
      <c r="H479" s="17"/>
    </row>
    <row r="480" spans="1:8" ht="15.75">
      <c r="A480" s="29">
        <v>2396</v>
      </c>
      <c r="B480" t="s">
        <v>414</v>
      </c>
      <c r="C480" t="s">
        <v>901</v>
      </c>
      <c r="D480" s="41">
        <v>56.65</v>
      </c>
      <c r="E480" s="139">
        <v>56.65</v>
      </c>
      <c r="F480" s="136">
        <v>1</v>
      </c>
      <c r="G480" s="17"/>
      <c r="H480" s="17"/>
    </row>
    <row r="481" spans="1:8" ht="15.75">
      <c r="A481" s="29">
        <v>1833</v>
      </c>
      <c r="B481" t="s">
        <v>414</v>
      </c>
      <c r="C481" t="s">
        <v>902</v>
      </c>
      <c r="D481" s="41">
        <v>41.93</v>
      </c>
      <c r="E481" s="139">
        <v>0</v>
      </c>
      <c r="F481" s="136">
        <v>0</v>
      </c>
      <c r="G481" s="17"/>
      <c r="H481" s="17"/>
    </row>
    <row r="482" spans="1:8" ht="15.75">
      <c r="A482" s="29">
        <v>2397</v>
      </c>
      <c r="B482" t="s">
        <v>414</v>
      </c>
      <c r="C482" t="s">
        <v>903</v>
      </c>
      <c r="D482" s="41">
        <v>47.99</v>
      </c>
      <c r="E482" s="139">
        <v>0</v>
      </c>
      <c r="F482" s="136">
        <v>0</v>
      </c>
      <c r="G482" s="17"/>
      <c r="H482" s="17"/>
    </row>
    <row r="483" spans="1:8" ht="15.75">
      <c r="A483" s="29">
        <v>2842</v>
      </c>
      <c r="B483" t="s">
        <v>414</v>
      </c>
      <c r="C483" t="s">
        <v>904</v>
      </c>
      <c r="D483" s="41">
        <v>40.9</v>
      </c>
      <c r="E483" s="139">
        <v>204.5</v>
      </c>
      <c r="F483" s="136">
        <v>5</v>
      </c>
      <c r="G483" s="17"/>
      <c r="H483" s="17"/>
    </row>
    <row r="484" spans="1:8" ht="15.75">
      <c r="A484" s="29">
        <v>2843</v>
      </c>
      <c r="B484" t="s">
        <v>414</v>
      </c>
      <c r="C484" t="s">
        <v>905</v>
      </c>
      <c r="D484" s="41">
        <v>39.69</v>
      </c>
      <c r="E484" s="139">
        <v>0</v>
      </c>
      <c r="F484" s="136">
        <v>0</v>
      </c>
      <c r="G484" s="17"/>
      <c r="H484" s="17"/>
    </row>
    <row r="485" spans="1:8" ht="15.75">
      <c r="A485" s="29">
        <v>1874</v>
      </c>
      <c r="B485" t="s">
        <v>414</v>
      </c>
      <c r="C485" t="s">
        <v>906</v>
      </c>
      <c r="D485" s="41">
        <v>34.6</v>
      </c>
      <c r="E485" s="139">
        <v>34.6</v>
      </c>
      <c r="F485" s="136">
        <v>1</v>
      </c>
      <c r="G485" s="17"/>
      <c r="H485" s="17"/>
    </row>
    <row r="486" spans="1:8" ht="15.75">
      <c r="A486" s="29">
        <v>2395</v>
      </c>
      <c r="B486" t="s">
        <v>414</v>
      </c>
      <c r="C486" t="s">
        <v>907</v>
      </c>
      <c r="D486" s="41">
        <v>58.83</v>
      </c>
      <c r="E486" s="139">
        <v>0</v>
      </c>
      <c r="F486" s="136">
        <v>0</v>
      </c>
      <c r="G486" s="17"/>
      <c r="H486" s="17"/>
    </row>
    <row r="487" spans="1:8" ht="15.75">
      <c r="A487" s="29">
        <v>1845</v>
      </c>
      <c r="B487" t="s">
        <v>414</v>
      </c>
      <c r="C487" t="s">
        <v>908</v>
      </c>
      <c r="D487" s="41">
        <v>0</v>
      </c>
      <c r="E487" s="139">
        <v>0</v>
      </c>
      <c r="F487" s="136">
        <v>0</v>
      </c>
      <c r="G487" s="17"/>
      <c r="H487" s="17"/>
    </row>
    <row r="488" spans="1:8" ht="15.75">
      <c r="A488" s="29">
        <v>2803</v>
      </c>
      <c r="B488" t="s">
        <v>414</v>
      </c>
      <c r="C488" t="s">
        <v>909</v>
      </c>
      <c r="D488" s="41">
        <v>48.43</v>
      </c>
      <c r="E488" s="139">
        <v>0</v>
      </c>
      <c r="F488" s="136">
        <v>0</v>
      </c>
      <c r="G488" s="17"/>
      <c r="H488" s="17"/>
    </row>
    <row r="489" spans="1:8" ht="15.75">
      <c r="A489" s="29">
        <v>1808</v>
      </c>
      <c r="B489" s="148" t="s">
        <v>414</v>
      </c>
      <c r="C489" s="148" t="s">
        <v>910</v>
      </c>
      <c r="D489" s="77">
        <v>28.31</v>
      </c>
      <c r="E489" s="79">
        <v>141.55000000000001</v>
      </c>
      <c r="F489" s="78">
        <v>5</v>
      </c>
      <c r="G489" s="17"/>
      <c r="H489" s="17"/>
    </row>
    <row r="490" spans="1:8" ht="15.75">
      <c r="A490" s="29">
        <v>2848</v>
      </c>
      <c r="B490" t="s">
        <v>414</v>
      </c>
      <c r="C490" t="s">
        <v>911</v>
      </c>
      <c r="D490" s="41">
        <v>25.74</v>
      </c>
      <c r="E490" s="139">
        <v>25.74</v>
      </c>
      <c r="F490" s="136">
        <v>1</v>
      </c>
      <c r="G490" s="17"/>
      <c r="H490" s="17"/>
    </row>
    <row r="491" spans="1:8" ht="15.75">
      <c r="A491" s="29">
        <v>1785</v>
      </c>
      <c r="B491" t="s">
        <v>414</v>
      </c>
      <c r="C491" t="s">
        <v>912</v>
      </c>
      <c r="D491" s="41">
        <v>39.86</v>
      </c>
      <c r="E491" s="139">
        <v>0</v>
      </c>
      <c r="F491" s="136">
        <v>0</v>
      </c>
      <c r="G491" s="17"/>
      <c r="H491" s="17"/>
    </row>
    <row r="492" spans="1:8" ht="15.75">
      <c r="A492" s="29">
        <v>2811</v>
      </c>
      <c r="B492" t="s">
        <v>414</v>
      </c>
      <c r="C492" t="s">
        <v>913</v>
      </c>
      <c r="D492" s="41">
        <v>23.09</v>
      </c>
      <c r="E492" s="139">
        <v>0</v>
      </c>
      <c r="F492" s="136">
        <v>0</v>
      </c>
      <c r="G492" s="17"/>
      <c r="H492" s="17"/>
    </row>
    <row r="493" spans="1:8" ht="15.75">
      <c r="A493" s="29">
        <v>1777</v>
      </c>
      <c r="B493" t="s">
        <v>414</v>
      </c>
      <c r="C493" t="s">
        <v>913</v>
      </c>
      <c r="D493" s="41">
        <v>23.09</v>
      </c>
      <c r="E493" s="139">
        <v>0</v>
      </c>
      <c r="F493" s="136">
        <v>0</v>
      </c>
      <c r="G493" s="17"/>
      <c r="H493" s="17"/>
    </row>
    <row r="494" spans="1:8" ht="15.75">
      <c r="A494" s="29">
        <v>1775</v>
      </c>
      <c r="B494" t="s">
        <v>414</v>
      </c>
      <c r="C494" t="s">
        <v>516</v>
      </c>
      <c r="D494" s="41">
        <v>40.14</v>
      </c>
      <c r="E494" s="139">
        <v>40.14</v>
      </c>
      <c r="F494" s="136">
        <v>1</v>
      </c>
      <c r="G494" s="17"/>
      <c r="H494" s="17"/>
    </row>
    <row r="495" spans="1:8" ht="15.75">
      <c r="A495" s="29">
        <v>1864</v>
      </c>
      <c r="B495" s="148" t="s">
        <v>414</v>
      </c>
      <c r="C495" s="148" t="s">
        <v>914</v>
      </c>
      <c r="D495" s="77">
        <v>71.56</v>
      </c>
      <c r="E495" s="79">
        <v>0</v>
      </c>
      <c r="F495" s="78">
        <v>0</v>
      </c>
      <c r="G495" s="17"/>
      <c r="H495" s="17"/>
    </row>
    <row r="496" spans="1:8" ht="15.75">
      <c r="A496" s="29">
        <v>2805</v>
      </c>
      <c r="B496" t="s">
        <v>414</v>
      </c>
      <c r="C496" t="s">
        <v>914</v>
      </c>
      <c r="D496" s="41">
        <v>77.760000000000005</v>
      </c>
      <c r="E496" s="139">
        <v>0</v>
      </c>
      <c r="F496" s="136">
        <v>0</v>
      </c>
      <c r="G496" s="17"/>
      <c r="H496" s="17"/>
    </row>
    <row r="497" spans="1:8" ht="15.75">
      <c r="A497" s="29">
        <v>1842</v>
      </c>
      <c r="B497" t="s">
        <v>414</v>
      </c>
      <c r="C497" t="s">
        <v>517</v>
      </c>
      <c r="D497" s="41">
        <v>42.37</v>
      </c>
      <c r="E497" s="139">
        <v>0</v>
      </c>
      <c r="F497" s="136">
        <v>0</v>
      </c>
      <c r="G497" s="17"/>
      <c r="H497" s="17"/>
    </row>
    <row r="498" spans="1:8" ht="15.75">
      <c r="A498" s="29">
        <v>2390</v>
      </c>
      <c r="B498" t="s">
        <v>414</v>
      </c>
      <c r="C498" t="s">
        <v>915</v>
      </c>
      <c r="D498" s="41">
        <v>60.78</v>
      </c>
      <c r="E498" s="139">
        <v>121.56</v>
      </c>
      <c r="F498" s="136">
        <v>2</v>
      </c>
      <c r="G498" s="17"/>
      <c r="H498" s="17"/>
    </row>
    <row r="499" spans="1:8" ht="15.75">
      <c r="A499" s="29">
        <v>2392</v>
      </c>
      <c r="B499" s="148" t="s">
        <v>414</v>
      </c>
      <c r="C499" s="148" t="s">
        <v>916</v>
      </c>
      <c r="D499" s="77">
        <v>76.3</v>
      </c>
      <c r="E499" s="79">
        <v>152.6</v>
      </c>
      <c r="F499" s="78">
        <v>2</v>
      </c>
      <c r="G499" s="17"/>
      <c r="H499" s="17"/>
    </row>
    <row r="500" spans="1:8" ht="15.75">
      <c r="A500" s="29">
        <v>2389</v>
      </c>
      <c r="B500" t="s">
        <v>414</v>
      </c>
      <c r="C500" t="s">
        <v>917</v>
      </c>
      <c r="D500" s="41">
        <v>45.18</v>
      </c>
      <c r="E500" s="139">
        <v>135.54</v>
      </c>
      <c r="F500" s="136">
        <v>3</v>
      </c>
      <c r="G500" s="17"/>
      <c r="H500" s="17"/>
    </row>
    <row r="501" spans="1:8" ht="15.75">
      <c r="A501" s="29">
        <v>1806</v>
      </c>
      <c r="B501" t="s">
        <v>414</v>
      </c>
      <c r="C501" t="s">
        <v>518</v>
      </c>
      <c r="D501" s="41">
        <v>22.5</v>
      </c>
      <c r="E501" s="139">
        <v>0</v>
      </c>
      <c r="F501" s="136">
        <v>0</v>
      </c>
      <c r="G501" s="17"/>
      <c r="H501" s="17"/>
    </row>
    <row r="502" spans="1:8" ht="15.75">
      <c r="A502" s="29">
        <v>2815</v>
      </c>
      <c r="B502" t="s">
        <v>414</v>
      </c>
      <c r="C502" t="s">
        <v>519</v>
      </c>
      <c r="D502" s="41">
        <v>47.59</v>
      </c>
      <c r="E502" s="139">
        <v>95.18</v>
      </c>
      <c r="F502" s="136">
        <v>2</v>
      </c>
      <c r="G502" s="17"/>
      <c r="H502" s="17"/>
    </row>
    <row r="503" spans="1:8" ht="15.75">
      <c r="A503" s="29">
        <v>1799</v>
      </c>
      <c r="B503" t="s">
        <v>414</v>
      </c>
      <c r="C503" t="s">
        <v>519</v>
      </c>
      <c r="D503" s="41">
        <v>46.24</v>
      </c>
      <c r="E503" s="139">
        <v>0</v>
      </c>
      <c r="F503" s="136">
        <v>0</v>
      </c>
      <c r="G503" s="17"/>
      <c r="H503" s="17"/>
    </row>
    <row r="504" spans="1:8" ht="15.75">
      <c r="A504" s="29">
        <v>2819</v>
      </c>
      <c r="B504" t="s">
        <v>414</v>
      </c>
      <c r="C504" t="s">
        <v>918</v>
      </c>
      <c r="D504" s="41">
        <v>32.08</v>
      </c>
      <c r="E504" s="139">
        <v>256.64</v>
      </c>
      <c r="F504" s="136">
        <v>8</v>
      </c>
      <c r="G504" s="17"/>
      <c r="H504" s="17"/>
    </row>
    <row r="505" spans="1:8" ht="15.75">
      <c r="A505" s="29">
        <v>2797</v>
      </c>
      <c r="B505" s="148" t="s">
        <v>414</v>
      </c>
      <c r="C505" s="148" t="s">
        <v>919</v>
      </c>
      <c r="D505" s="77">
        <v>40.83</v>
      </c>
      <c r="E505" s="79">
        <v>0</v>
      </c>
      <c r="F505" s="78">
        <v>0</v>
      </c>
      <c r="G505" s="17"/>
      <c r="H505" s="17"/>
    </row>
    <row r="506" spans="1:8" ht="15.75">
      <c r="A506" s="29">
        <v>1770</v>
      </c>
      <c r="B506" s="148" t="s">
        <v>414</v>
      </c>
      <c r="C506" s="148" t="s">
        <v>920</v>
      </c>
      <c r="D506" s="77">
        <v>653.6</v>
      </c>
      <c r="E506" s="79">
        <v>0</v>
      </c>
      <c r="F506" s="78">
        <v>0</v>
      </c>
      <c r="G506" s="17"/>
      <c r="H506" s="17"/>
    </row>
    <row r="507" spans="1:8" ht="15.75">
      <c r="A507" s="29">
        <v>1844</v>
      </c>
      <c r="B507" t="s">
        <v>414</v>
      </c>
      <c r="C507" t="s">
        <v>921</v>
      </c>
      <c r="D507" s="41">
        <v>69.790000000000006</v>
      </c>
      <c r="E507" s="139">
        <v>69.790000000000006</v>
      </c>
      <c r="F507" s="136">
        <v>1</v>
      </c>
      <c r="G507" s="17"/>
      <c r="H507" s="17"/>
    </row>
    <row r="508" spans="1:8" ht="15.75">
      <c r="A508" s="29">
        <v>1807</v>
      </c>
      <c r="B508" t="s">
        <v>414</v>
      </c>
      <c r="C508" t="s">
        <v>922</v>
      </c>
      <c r="D508" s="41">
        <v>61.03</v>
      </c>
      <c r="E508" s="139">
        <v>0</v>
      </c>
      <c r="F508" s="136">
        <v>0</v>
      </c>
      <c r="G508" s="17"/>
      <c r="H508" s="17"/>
    </row>
    <row r="509" spans="1:8" ht="15.75">
      <c r="A509" s="29">
        <v>2834</v>
      </c>
      <c r="B509" t="s">
        <v>414</v>
      </c>
      <c r="C509" t="s">
        <v>922</v>
      </c>
      <c r="D509" s="41">
        <v>61.46</v>
      </c>
      <c r="E509" s="139">
        <v>61.46</v>
      </c>
      <c r="F509" s="136">
        <v>1</v>
      </c>
      <c r="G509" s="17"/>
      <c r="H509" s="17"/>
    </row>
    <row r="510" spans="1:8" ht="15.75">
      <c r="A510" s="29">
        <v>1779</v>
      </c>
      <c r="B510" t="s">
        <v>414</v>
      </c>
      <c r="C510" t="s">
        <v>923</v>
      </c>
      <c r="D510" s="41">
        <v>42.91</v>
      </c>
      <c r="E510" s="139">
        <v>0</v>
      </c>
      <c r="F510" s="136">
        <v>0</v>
      </c>
      <c r="G510" s="17"/>
      <c r="H510" s="17"/>
    </row>
    <row r="511" spans="1:8" ht="15.75">
      <c r="A511" s="29">
        <v>2108</v>
      </c>
      <c r="B511" t="s">
        <v>924</v>
      </c>
      <c r="C511" t="s">
        <v>925</v>
      </c>
      <c r="D511" s="41">
        <v>2.5</v>
      </c>
      <c r="E511" s="139">
        <v>45</v>
      </c>
      <c r="F511" s="136">
        <v>18</v>
      </c>
      <c r="G511" s="17"/>
      <c r="H511" s="17"/>
    </row>
    <row r="512" spans="1:8" ht="15.75">
      <c r="A512" s="29">
        <v>2112</v>
      </c>
      <c r="B512" s="148" t="s">
        <v>924</v>
      </c>
      <c r="C512" s="148" t="s">
        <v>926</v>
      </c>
      <c r="D512" s="77">
        <v>20</v>
      </c>
      <c r="E512" s="79">
        <v>80</v>
      </c>
      <c r="F512" s="78">
        <v>4</v>
      </c>
      <c r="G512" s="17"/>
      <c r="H512" s="17"/>
    </row>
    <row r="513" spans="1:8" ht="15.75">
      <c r="A513" s="29">
        <v>2109</v>
      </c>
      <c r="B513" t="s">
        <v>924</v>
      </c>
      <c r="C513" t="s">
        <v>927</v>
      </c>
      <c r="D513" s="41">
        <v>5.6</v>
      </c>
      <c r="E513" s="139">
        <v>0</v>
      </c>
      <c r="F513" s="136">
        <v>0</v>
      </c>
      <c r="G513" s="17"/>
      <c r="H513" s="17"/>
    </row>
    <row r="514" spans="1:8" ht="15.75">
      <c r="A514" s="29">
        <v>2107</v>
      </c>
      <c r="B514" t="s">
        <v>924</v>
      </c>
      <c r="C514" t="s">
        <v>928</v>
      </c>
      <c r="D514" s="41">
        <v>1.5</v>
      </c>
      <c r="E514" s="139">
        <v>0</v>
      </c>
      <c r="F514" s="136">
        <v>0</v>
      </c>
      <c r="G514" s="17"/>
      <c r="H514" s="17"/>
    </row>
    <row r="515" spans="1:8" ht="15.75">
      <c r="A515" s="29">
        <v>2110</v>
      </c>
      <c r="B515" s="148" t="s">
        <v>924</v>
      </c>
      <c r="C515" s="148" t="s">
        <v>929</v>
      </c>
      <c r="D515" s="77">
        <v>1</v>
      </c>
      <c r="E515" s="79">
        <v>0</v>
      </c>
      <c r="F515" s="78">
        <v>0</v>
      </c>
      <c r="G515" s="17"/>
      <c r="H515" s="17"/>
    </row>
    <row r="516" spans="1:8" ht="15.75">
      <c r="A516" s="29">
        <v>2111</v>
      </c>
      <c r="B516" t="s">
        <v>924</v>
      </c>
      <c r="C516" t="s">
        <v>930</v>
      </c>
      <c r="D516" s="41">
        <v>1.3</v>
      </c>
      <c r="E516" s="139">
        <v>0</v>
      </c>
      <c r="F516" s="136">
        <v>0</v>
      </c>
      <c r="G516" s="17"/>
      <c r="H516" s="17"/>
    </row>
    <row r="517" spans="1:8" ht="15.75">
      <c r="A517" s="29">
        <v>3005</v>
      </c>
      <c r="B517" t="s">
        <v>1581</v>
      </c>
      <c r="C517" t="s">
        <v>1582</v>
      </c>
      <c r="D517" s="41">
        <v>19496.02</v>
      </c>
      <c r="E517" s="139">
        <v>0</v>
      </c>
      <c r="F517" s="136">
        <v>0</v>
      </c>
      <c r="G517" s="17"/>
      <c r="H517" s="17"/>
    </row>
    <row r="518" spans="1:8" ht="15.75">
      <c r="A518" s="29">
        <v>2130</v>
      </c>
      <c r="B518" t="s">
        <v>931</v>
      </c>
      <c r="C518" t="s">
        <v>932</v>
      </c>
      <c r="D518" s="41">
        <v>2.58</v>
      </c>
      <c r="E518" s="139">
        <v>0</v>
      </c>
      <c r="F518" s="136">
        <v>0</v>
      </c>
      <c r="G518" s="17"/>
      <c r="H518" s="17"/>
    </row>
    <row r="519" spans="1:8" ht="15.75">
      <c r="A519" s="29">
        <v>2131</v>
      </c>
      <c r="B519" t="s">
        <v>931</v>
      </c>
      <c r="C519" t="s">
        <v>933</v>
      </c>
      <c r="D519" s="41">
        <v>3.46</v>
      </c>
      <c r="E519" s="139">
        <v>0</v>
      </c>
      <c r="F519" s="136">
        <v>0</v>
      </c>
      <c r="G519" s="17"/>
      <c r="H519" s="17"/>
    </row>
    <row r="520" spans="1:8" ht="15.75">
      <c r="A520" s="29">
        <v>2132</v>
      </c>
      <c r="B520" t="s">
        <v>931</v>
      </c>
      <c r="C520" t="s">
        <v>934</v>
      </c>
      <c r="D520" s="41">
        <v>4.7</v>
      </c>
      <c r="E520" s="139">
        <v>0</v>
      </c>
      <c r="F520" s="136">
        <v>0</v>
      </c>
      <c r="G520" s="17"/>
      <c r="H520" s="17"/>
    </row>
    <row r="521" spans="1:8" ht="15.75">
      <c r="A521" s="29">
        <v>2261</v>
      </c>
      <c r="B521" t="s">
        <v>415</v>
      </c>
      <c r="C521" t="s">
        <v>520</v>
      </c>
      <c r="D521" s="41">
        <v>86.75</v>
      </c>
      <c r="E521" s="139">
        <v>347</v>
      </c>
      <c r="F521" s="136">
        <v>4</v>
      </c>
      <c r="G521" s="17"/>
      <c r="H521" s="17"/>
    </row>
    <row r="522" spans="1:8" ht="15.75">
      <c r="A522" s="29">
        <v>2260</v>
      </c>
      <c r="B522" t="s">
        <v>415</v>
      </c>
      <c r="C522" t="s">
        <v>521</v>
      </c>
      <c r="D522" s="41">
        <v>74.900000000000006</v>
      </c>
      <c r="E522" s="139">
        <v>299.60000000000002</v>
      </c>
      <c r="F522" s="136">
        <v>4</v>
      </c>
      <c r="G522" s="17"/>
      <c r="H522" s="17"/>
    </row>
    <row r="523" spans="1:8" ht="15.75">
      <c r="A523" s="29">
        <v>2258</v>
      </c>
      <c r="B523" s="148" t="s">
        <v>415</v>
      </c>
      <c r="C523" s="148" t="s">
        <v>935</v>
      </c>
      <c r="D523" s="77">
        <v>12</v>
      </c>
      <c r="E523" s="79">
        <v>96</v>
      </c>
      <c r="F523" s="78">
        <v>8</v>
      </c>
      <c r="G523" s="17"/>
      <c r="H523" s="17"/>
    </row>
    <row r="524" spans="1:8" ht="15.75">
      <c r="A524" s="29">
        <v>2262</v>
      </c>
      <c r="B524" t="s">
        <v>415</v>
      </c>
      <c r="C524" t="s">
        <v>936</v>
      </c>
      <c r="D524" s="41">
        <v>102.7</v>
      </c>
      <c r="E524" s="139">
        <v>410.8</v>
      </c>
      <c r="F524" s="136">
        <v>4</v>
      </c>
      <c r="G524" s="17"/>
      <c r="H524" s="17"/>
    </row>
    <row r="525" spans="1:8" ht="15.75">
      <c r="A525" s="29">
        <v>2263</v>
      </c>
      <c r="B525" t="s">
        <v>415</v>
      </c>
      <c r="C525" t="s">
        <v>522</v>
      </c>
      <c r="D525" s="41">
        <v>98.8</v>
      </c>
      <c r="E525" s="139">
        <v>790.4</v>
      </c>
      <c r="F525" s="136">
        <v>8</v>
      </c>
      <c r="G525" s="17"/>
      <c r="H525" s="17"/>
    </row>
    <row r="526" spans="1:8" ht="15.75">
      <c r="A526" s="29">
        <v>2259</v>
      </c>
      <c r="B526" t="s">
        <v>415</v>
      </c>
      <c r="C526" t="s">
        <v>523</v>
      </c>
      <c r="D526" s="41">
        <v>84.2</v>
      </c>
      <c r="E526" s="139">
        <v>673.6</v>
      </c>
      <c r="F526" s="136">
        <v>8</v>
      </c>
      <c r="G526" s="17"/>
      <c r="H526" s="17"/>
    </row>
    <row r="527" spans="1:8" ht="15.75">
      <c r="A527" s="29">
        <v>2257</v>
      </c>
      <c r="B527" t="s">
        <v>415</v>
      </c>
      <c r="C527" t="s">
        <v>937</v>
      </c>
      <c r="D527" s="41">
        <v>7.96</v>
      </c>
      <c r="E527" s="139">
        <v>159.19999999999999</v>
      </c>
      <c r="F527" s="136">
        <v>20</v>
      </c>
      <c r="G527" s="17"/>
      <c r="H527" s="17"/>
    </row>
    <row r="528" spans="1:8" ht="15.75">
      <c r="A528" s="29">
        <v>2402</v>
      </c>
      <c r="B528" t="s">
        <v>415</v>
      </c>
      <c r="C528" t="s">
        <v>938</v>
      </c>
      <c r="D528" s="41">
        <v>7.97</v>
      </c>
      <c r="E528" s="139">
        <v>0</v>
      </c>
      <c r="F528" s="136">
        <v>0</v>
      </c>
      <c r="G528" s="17"/>
      <c r="H528" s="17"/>
    </row>
    <row r="529" spans="1:8" ht="15.75">
      <c r="A529" s="29">
        <v>2137</v>
      </c>
      <c r="B529" t="s">
        <v>1583</v>
      </c>
      <c r="C529" t="s">
        <v>1584</v>
      </c>
      <c r="D529" s="41">
        <v>5.07</v>
      </c>
      <c r="E529" s="139">
        <v>0</v>
      </c>
      <c r="F529" s="136">
        <v>0</v>
      </c>
      <c r="G529" s="17"/>
      <c r="H529" s="17"/>
    </row>
    <row r="530" spans="1:8" ht="15.75">
      <c r="A530" s="29">
        <v>2135</v>
      </c>
      <c r="B530" t="s">
        <v>1583</v>
      </c>
      <c r="C530" t="s">
        <v>1585</v>
      </c>
      <c r="D530" s="41">
        <v>4.51</v>
      </c>
      <c r="E530" s="139">
        <v>0</v>
      </c>
      <c r="F530" s="136">
        <v>0</v>
      </c>
      <c r="G530" s="17"/>
      <c r="H530" s="17"/>
    </row>
    <row r="531" spans="1:8" ht="15.75">
      <c r="A531" s="29">
        <v>2136</v>
      </c>
      <c r="B531" t="s">
        <v>1583</v>
      </c>
      <c r="C531" t="s">
        <v>1586</v>
      </c>
      <c r="D531" s="41">
        <v>4.3499999999999996</v>
      </c>
      <c r="E531" s="139">
        <v>0</v>
      </c>
      <c r="F531" s="136">
        <v>0</v>
      </c>
      <c r="G531" s="17"/>
      <c r="H531" s="17"/>
    </row>
    <row r="532" spans="1:8" ht="15.75">
      <c r="A532" s="29">
        <v>2134</v>
      </c>
      <c r="B532" t="s">
        <v>1583</v>
      </c>
      <c r="C532" t="s">
        <v>1587</v>
      </c>
      <c r="D532" s="41">
        <v>3.53</v>
      </c>
      <c r="E532" s="139">
        <v>0</v>
      </c>
      <c r="F532" s="136">
        <v>0</v>
      </c>
      <c r="G532" s="17"/>
      <c r="H532" s="17"/>
    </row>
    <row r="533" spans="1:8" ht="15.75">
      <c r="A533" s="29">
        <v>2133</v>
      </c>
      <c r="B533" t="s">
        <v>1583</v>
      </c>
      <c r="C533" t="s">
        <v>1588</v>
      </c>
      <c r="D533" s="41">
        <v>5.13</v>
      </c>
      <c r="E533" s="139">
        <v>0</v>
      </c>
      <c r="F533" s="136">
        <v>0</v>
      </c>
      <c r="G533" s="17"/>
      <c r="H533" s="17"/>
    </row>
    <row r="534" spans="1:8" ht="15.75">
      <c r="A534" s="29">
        <v>1760</v>
      </c>
      <c r="B534" t="s">
        <v>416</v>
      </c>
      <c r="C534" t="s">
        <v>524</v>
      </c>
      <c r="D534" s="41">
        <v>16.829999999999998</v>
      </c>
      <c r="E534" s="139">
        <v>0</v>
      </c>
      <c r="F534" s="136">
        <v>0</v>
      </c>
      <c r="G534" s="17"/>
      <c r="H534" s="17"/>
    </row>
    <row r="535" spans="1:8" ht="15.75">
      <c r="A535" s="29">
        <v>1759</v>
      </c>
      <c r="B535" t="s">
        <v>416</v>
      </c>
      <c r="C535" t="s">
        <v>525</v>
      </c>
      <c r="D535" s="41">
        <v>22.85</v>
      </c>
      <c r="E535" s="139">
        <v>114.25</v>
      </c>
      <c r="F535" s="136">
        <v>5</v>
      </c>
      <c r="G535" s="17"/>
      <c r="H535" s="17"/>
    </row>
    <row r="536" spans="1:8" ht="15.75">
      <c r="A536" s="29">
        <v>1747</v>
      </c>
      <c r="B536" t="s">
        <v>416</v>
      </c>
      <c r="C536" t="s">
        <v>526</v>
      </c>
      <c r="D536" s="41">
        <v>4.33</v>
      </c>
      <c r="E536" s="139">
        <v>0</v>
      </c>
      <c r="F536" s="136">
        <v>0</v>
      </c>
      <c r="G536" s="17"/>
      <c r="H536" s="17"/>
    </row>
    <row r="537" spans="1:8" ht="15.75">
      <c r="A537" s="29">
        <v>1756</v>
      </c>
      <c r="B537" t="s">
        <v>416</v>
      </c>
      <c r="C537" t="s">
        <v>527</v>
      </c>
      <c r="D537" s="41">
        <v>35.33</v>
      </c>
      <c r="E537" s="139">
        <v>0</v>
      </c>
      <c r="F537" s="136">
        <v>0</v>
      </c>
      <c r="G537" s="17"/>
      <c r="H537" s="17"/>
    </row>
    <row r="538" spans="1:8" ht="15.75">
      <c r="A538" s="29">
        <v>1749</v>
      </c>
      <c r="B538" t="s">
        <v>416</v>
      </c>
      <c r="C538" t="s">
        <v>939</v>
      </c>
      <c r="D538" s="41">
        <v>28.28</v>
      </c>
      <c r="E538" s="139">
        <v>0</v>
      </c>
      <c r="F538" s="136">
        <v>0</v>
      </c>
      <c r="G538" s="17"/>
      <c r="H538" s="17"/>
    </row>
    <row r="539" spans="1:8" ht="15.75">
      <c r="A539" s="29">
        <v>1763</v>
      </c>
      <c r="B539" t="s">
        <v>416</v>
      </c>
      <c r="C539" t="s">
        <v>940</v>
      </c>
      <c r="D539" s="41">
        <v>16.63</v>
      </c>
      <c r="E539" s="139">
        <v>0</v>
      </c>
      <c r="F539" s="136">
        <v>0</v>
      </c>
      <c r="G539" s="17"/>
      <c r="H539" s="17"/>
    </row>
    <row r="540" spans="1:8" ht="15.75">
      <c r="A540" s="29">
        <v>1725</v>
      </c>
      <c r="B540" t="s">
        <v>416</v>
      </c>
      <c r="C540" t="s">
        <v>941</v>
      </c>
      <c r="D540" s="41">
        <v>11.15</v>
      </c>
      <c r="E540" s="139">
        <v>0</v>
      </c>
      <c r="F540" s="136">
        <v>0</v>
      </c>
      <c r="G540" s="17"/>
      <c r="H540" s="17"/>
    </row>
    <row r="541" spans="1:8" ht="15.75">
      <c r="A541" s="29">
        <v>2235</v>
      </c>
      <c r="B541" t="s">
        <v>416</v>
      </c>
      <c r="C541" t="s">
        <v>528</v>
      </c>
      <c r="D541" s="41">
        <v>9.3699999999999992</v>
      </c>
      <c r="E541" s="139">
        <v>0</v>
      </c>
      <c r="F541" s="136">
        <v>0</v>
      </c>
      <c r="G541" s="17"/>
      <c r="H541" s="17"/>
    </row>
    <row r="542" spans="1:8" ht="15.75">
      <c r="A542" s="29">
        <v>1751</v>
      </c>
      <c r="B542" s="148" t="s">
        <v>416</v>
      </c>
      <c r="C542" s="148" t="s">
        <v>529</v>
      </c>
      <c r="D542" s="77">
        <v>11.94</v>
      </c>
      <c r="E542" s="79">
        <v>0</v>
      </c>
      <c r="F542" s="78">
        <v>0</v>
      </c>
      <c r="G542" s="17"/>
      <c r="H542" s="17"/>
    </row>
    <row r="543" spans="1:8" ht="15.75">
      <c r="A543" s="29">
        <v>1732</v>
      </c>
      <c r="B543" t="s">
        <v>416</v>
      </c>
      <c r="C543" t="s">
        <v>530</v>
      </c>
      <c r="D543" s="41">
        <v>5.1100000000000003</v>
      </c>
      <c r="E543" s="139">
        <v>0</v>
      </c>
      <c r="F543" s="136">
        <v>0</v>
      </c>
      <c r="G543" s="17"/>
      <c r="H543" s="17"/>
    </row>
    <row r="544" spans="1:8" ht="15.75">
      <c r="A544" s="29">
        <v>1734</v>
      </c>
      <c r="B544" t="s">
        <v>416</v>
      </c>
      <c r="C544" t="s">
        <v>942</v>
      </c>
      <c r="D544" s="41">
        <v>6.52</v>
      </c>
      <c r="E544" s="139">
        <v>0</v>
      </c>
      <c r="F544" s="136">
        <v>0</v>
      </c>
      <c r="G544" s="17"/>
      <c r="H544" s="17"/>
    </row>
    <row r="545" spans="1:8" ht="15.75">
      <c r="A545" s="29">
        <v>1752</v>
      </c>
      <c r="B545" t="s">
        <v>416</v>
      </c>
      <c r="C545" t="s">
        <v>531</v>
      </c>
      <c r="D545" s="41">
        <v>0.33</v>
      </c>
      <c r="E545" s="139">
        <v>0</v>
      </c>
      <c r="F545" s="136">
        <v>0</v>
      </c>
      <c r="G545" s="17"/>
      <c r="H545" s="17"/>
    </row>
    <row r="546" spans="1:8" ht="15.75">
      <c r="A546" s="29">
        <v>1769</v>
      </c>
      <c r="B546" t="s">
        <v>416</v>
      </c>
      <c r="C546" t="s">
        <v>943</v>
      </c>
      <c r="D546" s="41">
        <v>0.46</v>
      </c>
      <c r="E546" s="139">
        <v>0</v>
      </c>
      <c r="F546" s="136">
        <v>0</v>
      </c>
      <c r="G546" s="17"/>
      <c r="H546" s="17"/>
    </row>
    <row r="547" spans="1:8" ht="15.75">
      <c r="A547" s="29">
        <v>1712</v>
      </c>
      <c r="B547" t="s">
        <v>416</v>
      </c>
      <c r="C547" t="s">
        <v>532</v>
      </c>
      <c r="D547" s="41">
        <v>0.56000000000000005</v>
      </c>
      <c r="E547" s="139">
        <v>0</v>
      </c>
      <c r="F547" s="136">
        <v>0</v>
      </c>
      <c r="G547" s="17"/>
      <c r="H547" s="17"/>
    </row>
    <row r="548" spans="1:8" ht="15.75">
      <c r="A548" s="29">
        <v>1713</v>
      </c>
      <c r="B548" t="s">
        <v>416</v>
      </c>
      <c r="C548" t="s">
        <v>944</v>
      </c>
      <c r="D548" s="41">
        <v>0.16</v>
      </c>
      <c r="E548" s="139">
        <v>0</v>
      </c>
      <c r="F548" s="136">
        <v>0</v>
      </c>
      <c r="G548" s="17"/>
      <c r="H548" s="17"/>
    </row>
    <row r="549" spans="1:8" ht="15.75">
      <c r="A549" s="29">
        <v>1767</v>
      </c>
      <c r="B549" s="148" t="s">
        <v>416</v>
      </c>
      <c r="C549" s="148" t="s">
        <v>533</v>
      </c>
      <c r="D549" s="77">
        <v>1.19</v>
      </c>
      <c r="E549" s="79">
        <v>0</v>
      </c>
      <c r="F549" s="78">
        <v>0</v>
      </c>
      <c r="G549" s="17"/>
      <c r="H549" s="17"/>
    </row>
    <row r="550" spans="1:8" ht="15.75">
      <c r="A550" s="29">
        <v>1753</v>
      </c>
      <c r="B550" t="s">
        <v>416</v>
      </c>
      <c r="C550" t="s">
        <v>945</v>
      </c>
      <c r="D550" s="41">
        <v>7.03</v>
      </c>
      <c r="E550" s="139">
        <v>70.3</v>
      </c>
      <c r="F550" s="136">
        <v>10</v>
      </c>
      <c r="G550" s="17"/>
      <c r="H550" s="17"/>
    </row>
    <row r="551" spans="1:8" ht="15.75">
      <c r="A551" s="29">
        <v>1731</v>
      </c>
      <c r="B551" t="s">
        <v>416</v>
      </c>
      <c r="C551" t="s">
        <v>534</v>
      </c>
      <c r="D551" s="41">
        <v>5.99</v>
      </c>
      <c r="E551" s="139">
        <v>0</v>
      </c>
      <c r="F551" s="136">
        <v>0</v>
      </c>
      <c r="G551" s="17"/>
      <c r="H551" s="17"/>
    </row>
    <row r="552" spans="1:8" ht="15.75">
      <c r="A552" s="29">
        <v>1728</v>
      </c>
      <c r="B552" t="s">
        <v>416</v>
      </c>
      <c r="C552" t="s">
        <v>946</v>
      </c>
      <c r="D552" s="41">
        <v>0.11</v>
      </c>
      <c r="E552" s="139">
        <v>0</v>
      </c>
      <c r="F552" s="136">
        <v>0</v>
      </c>
      <c r="G552" s="17"/>
      <c r="H552" s="17"/>
    </row>
    <row r="553" spans="1:8" ht="15.75">
      <c r="A553" s="29">
        <v>1754</v>
      </c>
      <c r="B553" s="148" t="s">
        <v>416</v>
      </c>
      <c r="C553" s="148" t="s">
        <v>947</v>
      </c>
      <c r="D553" s="77">
        <v>0.76</v>
      </c>
      <c r="E553" s="79">
        <v>0</v>
      </c>
      <c r="F553" s="78">
        <v>0</v>
      </c>
      <c r="G553" s="17"/>
      <c r="H553" s="17"/>
    </row>
    <row r="554" spans="1:8" ht="15.75">
      <c r="A554" s="29">
        <v>1745</v>
      </c>
      <c r="B554" t="s">
        <v>416</v>
      </c>
      <c r="C554" t="s">
        <v>535</v>
      </c>
      <c r="D554" s="41">
        <v>2.5</v>
      </c>
      <c r="E554" s="139">
        <v>0</v>
      </c>
      <c r="F554" s="136">
        <v>0</v>
      </c>
      <c r="G554" s="17"/>
      <c r="H554" s="17"/>
    </row>
    <row r="555" spans="1:8" ht="15.75">
      <c r="A555" s="29">
        <v>1744</v>
      </c>
      <c r="B555" t="s">
        <v>416</v>
      </c>
      <c r="C555" t="s">
        <v>536</v>
      </c>
      <c r="D555" s="41">
        <v>9.75</v>
      </c>
      <c r="E555" s="139">
        <v>0</v>
      </c>
      <c r="F555" s="136">
        <v>0</v>
      </c>
      <c r="G555" s="17"/>
      <c r="H555" s="17"/>
    </row>
    <row r="556" spans="1:8" ht="15.75">
      <c r="A556" s="29">
        <v>2238</v>
      </c>
      <c r="B556" t="s">
        <v>416</v>
      </c>
      <c r="C556" t="s">
        <v>537</v>
      </c>
      <c r="D556" s="41">
        <v>5.55</v>
      </c>
      <c r="E556" s="139">
        <v>0</v>
      </c>
      <c r="F556" s="136">
        <v>0</v>
      </c>
      <c r="G556" s="17"/>
      <c r="H556" s="17"/>
    </row>
    <row r="557" spans="1:8" ht="15.75">
      <c r="A557" s="29">
        <v>1718</v>
      </c>
      <c r="B557" t="s">
        <v>416</v>
      </c>
      <c r="C557" t="s">
        <v>538</v>
      </c>
      <c r="D557" s="41">
        <v>9.1</v>
      </c>
      <c r="E557" s="139">
        <v>0</v>
      </c>
      <c r="F557" s="136">
        <v>0</v>
      </c>
      <c r="G557" s="17"/>
      <c r="H557" s="17"/>
    </row>
    <row r="558" spans="1:8" ht="15.75">
      <c r="A558" s="29">
        <v>1762</v>
      </c>
      <c r="B558" t="s">
        <v>416</v>
      </c>
      <c r="C558" t="s">
        <v>948</v>
      </c>
      <c r="D558" s="41">
        <v>1.42</v>
      </c>
      <c r="E558" s="139">
        <v>0</v>
      </c>
      <c r="F558" s="136">
        <v>0</v>
      </c>
      <c r="G558" s="17"/>
      <c r="H558" s="17"/>
    </row>
    <row r="559" spans="1:8" ht="15.75">
      <c r="A559" s="29">
        <v>1768</v>
      </c>
      <c r="B559" s="148" t="s">
        <v>416</v>
      </c>
      <c r="C559" s="148" t="s">
        <v>539</v>
      </c>
      <c r="D559" s="77">
        <v>34.46</v>
      </c>
      <c r="E559" s="79">
        <v>0</v>
      </c>
      <c r="F559" s="78">
        <v>0</v>
      </c>
      <c r="G559" s="17"/>
      <c r="H559" s="17"/>
    </row>
    <row r="560" spans="1:8" ht="15.75">
      <c r="A560" s="29">
        <v>2229</v>
      </c>
      <c r="B560" t="s">
        <v>949</v>
      </c>
      <c r="C560" t="s">
        <v>950</v>
      </c>
      <c r="D560" s="41">
        <v>13.9</v>
      </c>
      <c r="E560" s="139">
        <v>0</v>
      </c>
      <c r="F560" s="136">
        <v>0</v>
      </c>
      <c r="G560" s="17"/>
      <c r="H560" s="17"/>
    </row>
    <row r="561" spans="1:8" ht="15.75">
      <c r="A561" s="29">
        <v>2980</v>
      </c>
      <c r="B561" t="s">
        <v>949</v>
      </c>
      <c r="C561" t="s">
        <v>951</v>
      </c>
      <c r="D561" s="41">
        <v>18.899999999999999</v>
      </c>
      <c r="E561" s="139">
        <v>0</v>
      </c>
      <c r="F561" s="136">
        <v>0</v>
      </c>
      <c r="G561" s="17"/>
      <c r="H561" s="17"/>
    </row>
    <row r="562" spans="1:8" ht="15.75">
      <c r="A562" s="29">
        <v>2227</v>
      </c>
      <c r="B562" t="s">
        <v>949</v>
      </c>
      <c r="C562" t="s">
        <v>952</v>
      </c>
      <c r="D562" s="41">
        <v>39.9</v>
      </c>
      <c r="E562" s="139">
        <v>0</v>
      </c>
      <c r="F562" s="136">
        <v>0</v>
      </c>
      <c r="G562" s="17"/>
      <c r="H562" s="17"/>
    </row>
    <row r="563" spans="1:8" ht="15.75">
      <c r="A563" s="29">
        <v>2399</v>
      </c>
      <c r="B563" t="s">
        <v>949</v>
      </c>
      <c r="C563" t="s">
        <v>953</v>
      </c>
      <c r="D563" s="41">
        <v>4.5</v>
      </c>
      <c r="E563" s="139">
        <v>27</v>
      </c>
      <c r="F563" s="136">
        <v>6</v>
      </c>
      <c r="G563" s="17"/>
      <c r="H563" s="17"/>
    </row>
    <row r="564" spans="1:8" ht="15.75">
      <c r="A564" s="29">
        <v>2979</v>
      </c>
      <c r="B564" t="s">
        <v>949</v>
      </c>
      <c r="C564" t="s">
        <v>954</v>
      </c>
      <c r="D564" s="41">
        <v>34.28</v>
      </c>
      <c r="E564" s="139">
        <v>0</v>
      </c>
      <c r="F564" s="136">
        <v>0</v>
      </c>
      <c r="G564" s="17"/>
      <c r="H564" s="17"/>
    </row>
    <row r="565" spans="1:8" ht="15.75">
      <c r="A565" s="29">
        <v>2228</v>
      </c>
      <c r="B565" t="s">
        <v>949</v>
      </c>
      <c r="C565" t="s">
        <v>955</v>
      </c>
      <c r="D565" s="41">
        <v>10.9</v>
      </c>
      <c r="E565" s="139">
        <v>0</v>
      </c>
      <c r="F565" s="136">
        <v>0</v>
      </c>
      <c r="G565" s="17"/>
      <c r="H565" s="17"/>
    </row>
    <row r="566" spans="1:8" ht="15.75">
      <c r="A566" s="29">
        <v>2030</v>
      </c>
      <c r="B566" t="s">
        <v>956</v>
      </c>
      <c r="C566" t="s">
        <v>957</v>
      </c>
      <c r="D566" s="41">
        <v>20.5</v>
      </c>
      <c r="E566" s="139">
        <v>0</v>
      </c>
      <c r="F566" s="136">
        <v>0</v>
      </c>
      <c r="G566" s="17"/>
      <c r="H566" s="17"/>
    </row>
    <row r="567" spans="1:8" ht="15.75">
      <c r="A567" s="29">
        <v>2029</v>
      </c>
      <c r="B567" t="s">
        <v>956</v>
      </c>
      <c r="C567" t="s">
        <v>958</v>
      </c>
      <c r="D567" s="41">
        <v>17.600000000000001</v>
      </c>
      <c r="E567" s="139">
        <v>0</v>
      </c>
      <c r="F567" s="136">
        <v>0</v>
      </c>
      <c r="G567" s="17"/>
      <c r="H567" s="17"/>
    </row>
    <row r="568" spans="1:8" ht="15.75">
      <c r="A568" s="29">
        <v>2026</v>
      </c>
      <c r="B568" t="s">
        <v>956</v>
      </c>
      <c r="C568" t="s">
        <v>959</v>
      </c>
      <c r="D568" s="41">
        <v>59.29</v>
      </c>
      <c r="E568" s="139">
        <v>0</v>
      </c>
      <c r="F568" s="136">
        <v>0</v>
      </c>
      <c r="G568" s="17"/>
      <c r="H568" s="17"/>
    </row>
    <row r="569" spans="1:8" ht="15.75">
      <c r="A569" s="29">
        <v>2028</v>
      </c>
      <c r="B569" t="s">
        <v>956</v>
      </c>
      <c r="C569" t="s">
        <v>960</v>
      </c>
      <c r="D569" s="41">
        <v>31.64</v>
      </c>
      <c r="E569" s="139">
        <v>0</v>
      </c>
      <c r="F569" s="136">
        <v>0</v>
      </c>
      <c r="G569" s="17"/>
      <c r="H569" s="17"/>
    </row>
    <row r="570" spans="1:8" ht="15.75">
      <c r="A570" s="29">
        <v>2027</v>
      </c>
      <c r="B570" t="s">
        <v>956</v>
      </c>
      <c r="C570" t="s">
        <v>961</v>
      </c>
      <c r="D570" s="41">
        <v>25.06</v>
      </c>
      <c r="E570" s="139">
        <v>0</v>
      </c>
      <c r="F570" s="136">
        <v>0</v>
      </c>
      <c r="G570" s="17"/>
      <c r="H570" s="17"/>
    </row>
    <row r="571" spans="1:8" ht="15.75">
      <c r="A571" s="29">
        <v>2232</v>
      </c>
      <c r="B571" t="s">
        <v>956</v>
      </c>
      <c r="C571" t="s">
        <v>962</v>
      </c>
      <c r="D571" s="41">
        <v>21.58</v>
      </c>
      <c r="E571" s="139">
        <v>0</v>
      </c>
      <c r="F571" s="136">
        <v>0</v>
      </c>
      <c r="G571" s="17"/>
      <c r="H571" s="17"/>
    </row>
    <row r="572" spans="1:8" ht="15.75">
      <c r="A572" s="29">
        <v>2504</v>
      </c>
      <c r="B572" t="s">
        <v>418</v>
      </c>
      <c r="C572" t="s">
        <v>963</v>
      </c>
      <c r="D572" s="41">
        <v>11.31</v>
      </c>
      <c r="E572" s="139">
        <v>0</v>
      </c>
      <c r="F572" s="136">
        <v>0</v>
      </c>
      <c r="G572" s="17"/>
      <c r="H572" s="17"/>
    </row>
    <row r="573" spans="1:8" ht="15.75">
      <c r="A573" s="29">
        <v>2505</v>
      </c>
      <c r="B573" t="s">
        <v>418</v>
      </c>
      <c r="C573" t="s">
        <v>964</v>
      </c>
      <c r="D573" s="41">
        <v>10.95</v>
      </c>
      <c r="E573" s="139">
        <v>0</v>
      </c>
      <c r="F573" s="136">
        <v>0</v>
      </c>
      <c r="G573" s="17"/>
      <c r="H573" s="17"/>
    </row>
    <row r="574" spans="1:8" ht="15.75">
      <c r="A574" s="29">
        <v>1240</v>
      </c>
      <c r="B574" t="s">
        <v>418</v>
      </c>
      <c r="C574" t="s">
        <v>965</v>
      </c>
      <c r="D574" s="41">
        <v>17.11</v>
      </c>
      <c r="E574" s="139">
        <v>0</v>
      </c>
      <c r="F574" s="136">
        <v>0</v>
      </c>
      <c r="G574" s="17"/>
      <c r="H574" s="17"/>
    </row>
    <row r="575" spans="1:8" ht="15.75">
      <c r="A575" s="29">
        <v>2933</v>
      </c>
      <c r="B575" t="s">
        <v>418</v>
      </c>
      <c r="C575" t="s">
        <v>966</v>
      </c>
      <c r="D575" s="41">
        <v>9.1</v>
      </c>
      <c r="E575" s="139">
        <v>18.2</v>
      </c>
      <c r="F575" s="136">
        <v>2</v>
      </c>
      <c r="G575" s="17"/>
      <c r="H575" s="17"/>
    </row>
    <row r="576" spans="1:8" ht="15.75">
      <c r="A576" s="29">
        <v>1242</v>
      </c>
      <c r="B576" t="s">
        <v>418</v>
      </c>
      <c r="C576" t="s">
        <v>967</v>
      </c>
      <c r="D576" s="41">
        <v>5.15</v>
      </c>
      <c r="E576" s="139">
        <v>0</v>
      </c>
      <c r="F576" s="136">
        <v>0</v>
      </c>
      <c r="G576" s="17"/>
      <c r="H576" s="17"/>
    </row>
    <row r="577" spans="1:8" ht="15.75">
      <c r="A577" s="29">
        <v>2245</v>
      </c>
      <c r="B577" t="s">
        <v>418</v>
      </c>
      <c r="C577" t="s">
        <v>968</v>
      </c>
      <c r="D577" s="41">
        <v>12.21</v>
      </c>
      <c r="E577" s="139">
        <v>24.42</v>
      </c>
      <c r="F577" s="136">
        <v>2</v>
      </c>
      <c r="G577" s="17"/>
      <c r="H577" s="17"/>
    </row>
    <row r="578" spans="1:8" ht="15.75">
      <c r="A578" s="29">
        <v>1245</v>
      </c>
      <c r="B578" t="s">
        <v>418</v>
      </c>
      <c r="C578" t="s">
        <v>969</v>
      </c>
      <c r="D578" s="41">
        <v>10.16</v>
      </c>
      <c r="E578" s="139">
        <v>20.32</v>
      </c>
      <c r="F578" s="136">
        <v>2</v>
      </c>
      <c r="G578" s="17"/>
      <c r="H578" s="17"/>
    </row>
    <row r="579" spans="1:8" ht="15.75">
      <c r="A579" s="29">
        <v>2897</v>
      </c>
      <c r="B579" t="s">
        <v>418</v>
      </c>
      <c r="C579" t="s">
        <v>970</v>
      </c>
      <c r="D579" s="41">
        <v>11.16</v>
      </c>
      <c r="E579" s="139">
        <v>33.479999999999997</v>
      </c>
      <c r="F579" s="136">
        <v>3</v>
      </c>
      <c r="G579" s="17"/>
      <c r="H579" s="17"/>
    </row>
    <row r="580" spans="1:8" ht="15.75">
      <c r="A580" s="29">
        <v>2508</v>
      </c>
      <c r="B580" t="s">
        <v>418</v>
      </c>
      <c r="C580" t="s">
        <v>971</v>
      </c>
      <c r="D580" s="41">
        <v>10.43</v>
      </c>
      <c r="E580" s="139">
        <v>0</v>
      </c>
      <c r="F580" s="136">
        <v>0</v>
      </c>
      <c r="G580" s="17"/>
      <c r="H580" s="17"/>
    </row>
    <row r="581" spans="1:8" ht="15.75">
      <c r="A581" s="29">
        <v>2509</v>
      </c>
      <c r="B581" t="s">
        <v>418</v>
      </c>
      <c r="C581" t="s">
        <v>972</v>
      </c>
      <c r="D581" s="41">
        <v>13.29</v>
      </c>
      <c r="E581" s="139">
        <v>0</v>
      </c>
      <c r="F581" s="136">
        <v>0</v>
      </c>
      <c r="G581" s="17"/>
      <c r="H581" s="17"/>
    </row>
    <row r="582" spans="1:8" ht="15.75">
      <c r="A582" s="29">
        <v>2858</v>
      </c>
      <c r="B582" t="s">
        <v>418</v>
      </c>
      <c r="C582" t="s">
        <v>973</v>
      </c>
      <c r="D582" s="41">
        <v>10.74</v>
      </c>
      <c r="E582" s="139">
        <v>0</v>
      </c>
      <c r="F582" s="136">
        <v>0</v>
      </c>
      <c r="G582" s="17"/>
      <c r="H582" s="17"/>
    </row>
    <row r="583" spans="1:8" ht="15.75">
      <c r="A583" s="29">
        <v>2510</v>
      </c>
      <c r="B583" t="s">
        <v>418</v>
      </c>
      <c r="C583" t="s">
        <v>974</v>
      </c>
      <c r="D583" s="41">
        <v>44.42</v>
      </c>
      <c r="E583" s="139">
        <v>0</v>
      </c>
      <c r="F583" s="136">
        <v>0</v>
      </c>
      <c r="G583" s="17"/>
      <c r="H583" s="17"/>
    </row>
    <row r="584" spans="1:8" ht="15.75">
      <c r="A584" s="29">
        <v>2936</v>
      </c>
      <c r="B584" t="s">
        <v>418</v>
      </c>
      <c r="C584" t="s">
        <v>975</v>
      </c>
      <c r="D584" s="41">
        <v>17.079999999999998</v>
      </c>
      <c r="E584" s="139">
        <v>0</v>
      </c>
      <c r="F584" s="136">
        <v>0</v>
      </c>
      <c r="G584" s="17"/>
      <c r="H584" s="17"/>
    </row>
    <row r="585" spans="1:8" ht="15.75">
      <c r="A585" s="29">
        <v>1248</v>
      </c>
      <c r="B585" t="s">
        <v>418</v>
      </c>
      <c r="C585" t="s">
        <v>976</v>
      </c>
      <c r="D585" s="41">
        <v>41.69</v>
      </c>
      <c r="E585" s="139">
        <v>0</v>
      </c>
      <c r="F585" s="136">
        <v>0</v>
      </c>
      <c r="G585" s="17"/>
      <c r="H585" s="17"/>
    </row>
    <row r="586" spans="1:8" ht="15.75">
      <c r="A586" s="29">
        <v>2511</v>
      </c>
      <c r="B586" t="s">
        <v>418</v>
      </c>
      <c r="C586" t="s">
        <v>977</v>
      </c>
      <c r="D586" s="41">
        <v>16.88</v>
      </c>
      <c r="E586" s="139">
        <v>33.76</v>
      </c>
      <c r="F586" s="136">
        <v>2</v>
      </c>
      <c r="G586" s="17"/>
      <c r="H586" s="17"/>
    </row>
    <row r="587" spans="1:8" ht="15.75">
      <c r="A587" s="29">
        <v>1251</v>
      </c>
      <c r="B587" t="s">
        <v>418</v>
      </c>
      <c r="C587" t="s">
        <v>978</v>
      </c>
      <c r="D587" s="41">
        <v>9.8699999999999992</v>
      </c>
      <c r="E587" s="139">
        <v>0</v>
      </c>
      <c r="F587" s="136">
        <v>0</v>
      </c>
      <c r="G587" s="17"/>
      <c r="H587" s="17"/>
    </row>
    <row r="588" spans="1:8" ht="15.75">
      <c r="A588" s="29">
        <v>2513</v>
      </c>
      <c r="B588" t="s">
        <v>418</v>
      </c>
      <c r="C588" t="s">
        <v>979</v>
      </c>
      <c r="D588" s="41">
        <v>21.51</v>
      </c>
      <c r="E588" s="139">
        <v>0</v>
      </c>
      <c r="F588" s="136">
        <v>0</v>
      </c>
      <c r="G588" s="17"/>
      <c r="H588" s="17"/>
    </row>
    <row r="589" spans="1:8" ht="15.75">
      <c r="A589" s="29">
        <v>2514</v>
      </c>
      <c r="B589" t="s">
        <v>418</v>
      </c>
      <c r="C589" t="s">
        <v>980</v>
      </c>
      <c r="D589" s="41">
        <v>15.87</v>
      </c>
      <c r="E589" s="139">
        <v>47.61</v>
      </c>
      <c r="F589" s="136">
        <v>3</v>
      </c>
      <c r="G589" s="17"/>
      <c r="H589" s="17"/>
    </row>
    <row r="590" spans="1:8" ht="15.75">
      <c r="A590" s="29">
        <v>1256</v>
      </c>
      <c r="B590" t="s">
        <v>418</v>
      </c>
      <c r="C590" t="s">
        <v>981</v>
      </c>
      <c r="D590" s="41">
        <v>23.36</v>
      </c>
      <c r="E590" s="139">
        <v>46.72</v>
      </c>
      <c r="F590" s="136">
        <v>2</v>
      </c>
      <c r="G590" s="17"/>
      <c r="H590" s="17"/>
    </row>
    <row r="591" spans="1:8" ht="15.75">
      <c r="A591" s="29">
        <v>2515</v>
      </c>
      <c r="B591" t="s">
        <v>418</v>
      </c>
      <c r="C591" t="s">
        <v>982</v>
      </c>
      <c r="D591" s="41">
        <v>13.54</v>
      </c>
      <c r="E591" s="139">
        <v>0</v>
      </c>
      <c r="F591" s="136">
        <v>0</v>
      </c>
      <c r="G591" s="17"/>
      <c r="H591" s="17"/>
    </row>
    <row r="592" spans="1:8" ht="15.75">
      <c r="A592" s="29">
        <v>2516</v>
      </c>
      <c r="B592" t="s">
        <v>418</v>
      </c>
      <c r="C592" t="s">
        <v>983</v>
      </c>
      <c r="D592" s="41">
        <v>15.33</v>
      </c>
      <c r="E592" s="139">
        <v>0</v>
      </c>
      <c r="F592" s="136">
        <v>0</v>
      </c>
      <c r="G592" s="17"/>
      <c r="H592" s="17"/>
    </row>
    <row r="593" spans="1:8" ht="15.75">
      <c r="A593" s="29">
        <v>2918</v>
      </c>
      <c r="B593" t="s">
        <v>418</v>
      </c>
      <c r="C593" t="s">
        <v>984</v>
      </c>
      <c r="D593" s="41">
        <v>20.64</v>
      </c>
      <c r="E593" s="139">
        <v>0</v>
      </c>
      <c r="F593" s="136">
        <v>0</v>
      </c>
      <c r="G593" s="17"/>
      <c r="H593" s="17"/>
    </row>
    <row r="594" spans="1:8" ht="15.75">
      <c r="A594" s="29">
        <v>2910</v>
      </c>
      <c r="B594" t="s">
        <v>418</v>
      </c>
      <c r="C594" t="s">
        <v>985</v>
      </c>
      <c r="D594" s="41">
        <v>33.299999999999997</v>
      </c>
      <c r="E594" s="139">
        <v>0</v>
      </c>
      <c r="F594" s="136">
        <v>0</v>
      </c>
      <c r="G594" s="17"/>
      <c r="H594" s="17"/>
    </row>
    <row r="595" spans="1:8" ht="15.75">
      <c r="A595" s="29">
        <v>2892</v>
      </c>
      <c r="B595" t="s">
        <v>418</v>
      </c>
      <c r="C595" t="s">
        <v>986</v>
      </c>
      <c r="D595" s="41">
        <v>1.93</v>
      </c>
      <c r="E595" s="139">
        <v>0</v>
      </c>
      <c r="F595" s="136">
        <v>0</v>
      </c>
      <c r="G595" s="17"/>
      <c r="H595" s="17"/>
    </row>
    <row r="596" spans="1:8" ht="15.75">
      <c r="A596" s="29">
        <v>1260</v>
      </c>
      <c r="B596" t="s">
        <v>418</v>
      </c>
      <c r="C596" t="s">
        <v>987</v>
      </c>
      <c r="D596" s="41">
        <v>0.27</v>
      </c>
      <c r="E596" s="139">
        <v>0</v>
      </c>
      <c r="F596" s="136">
        <v>0</v>
      </c>
      <c r="G596" s="17"/>
      <c r="H596" s="17"/>
    </row>
    <row r="597" spans="1:8" ht="15.75">
      <c r="A597" s="29">
        <v>2852</v>
      </c>
      <c r="B597" t="s">
        <v>418</v>
      </c>
      <c r="C597" t="s">
        <v>988</v>
      </c>
      <c r="D597" s="41">
        <v>4.76</v>
      </c>
      <c r="E597" s="139">
        <v>142.80000000000001</v>
      </c>
      <c r="F597" s="136">
        <v>30</v>
      </c>
      <c r="G597" s="17"/>
      <c r="H597" s="17"/>
    </row>
    <row r="598" spans="1:8" ht="15.75">
      <c r="A598" s="29">
        <v>1261</v>
      </c>
      <c r="B598" t="s">
        <v>418</v>
      </c>
      <c r="C598" t="s">
        <v>989</v>
      </c>
      <c r="D598" s="41">
        <v>1.84</v>
      </c>
      <c r="E598" s="139">
        <v>0</v>
      </c>
      <c r="F598" s="136">
        <v>0</v>
      </c>
      <c r="G598" s="17"/>
      <c r="H598" s="17"/>
    </row>
    <row r="599" spans="1:8" ht="15.75">
      <c r="A599" s="29">
        <v>2518</v>
      </c>
      <c r="B599" t="s">
        <v>418</v>
      </c>
      <c r="C599" t="s">
        <v>990</v>
      </c>
      <c r="D599" s="41">
        <v>16.690000000000001</v>
      </c>
      <c r="E599" s="139">
        <v>100.14</v>
      </c>
      <c r="F599" s="136">
        <v>6</v>
      </c>
      <c r="G599" s="17"/>
      <c r="H599" s="17"/>
    </row>
    <row r="600" spans="1:8" ht="15.75">
      <c r="A600" s="29">
        <v>1263</v>
      </c>
      <c r="B600" t="s">
        <v>418</v>
      </c>
      <c r="C600" t="s">
        <v>991</v>
      </c>
      <c r="D600" s="41">
        <v>19.43</v>
      </c>
      <c r="E600" s="139">
        <v>77.72</v>
      </c>
      <c r="F600" s="136">
        <v>4</v>
      </c>
      <c r="G600" s="17"/>
      <c r="H600" s="17"/>
    </row>
    <row r="601" spans="1:8" ht="15.75">
      <c r="A601" s="29">
        <v>2519</v>
      </c>
      <c r="B601" t="s">
        <v>418</v>
      </c>
      <c r="C601" t="s">
        <v>992</v>
      </c>
      <c r="D601" s="41">
        <v>16.91</v>
      </c>
      <c r="E601" s="139">
        <v>0</v>
      </c>
      <c r="F601" s="136">
        <v>0</v>
      </c>
      <c r="G601" s="17"/>
      <c r="H601" s="17"/>
    </row>
    <row r="602" spans="1:8" ht="15.75">
      <c r="A602" s="29">
        <v>1264</v>
      </c>
      <c r="B602" t="s">
        <v>418</v>
      </c>
      <c r="C602" t="s">
        <v>993</v>
      </c>
      <c r="D602" s="41">
        <v>13.48</v>
      </c>
      <c r="E602" s="139">
        <v>0</v>
      </c>
      <c r="F602" s="136">
        <v>0</v>
      </c>
      <c r="G602" s="17"/>
      <c r="H602" s="17"/>
    </row>
    <row r="603" spans="1:8" ht="15.75">
      <c r="A603" s="29">
        <v>1265</v>
      </c>
      <c r="B603" t="s">
        <v>418</v>
      </c>
      <c r="C603" t="s">
        <v>994</v>
      </c>
      <c r="D603" s="41">
        <v>3.76</v>
      </c>
      <c r="E603" s="139">
        <v>0</v>
      </c>
      <c r="F603" s="136">
        <v>0</v>
      </c>
      <c r="G603" s="17"/>
      <c r="H603" s="17"/>
    </row>
    <row r="604" spans="1:8" ht="15.75">
      <c r="A604" s="29">
        <v>2926</v>
      </c>
      <c r="B604" t="s">
        <v>418</v>
      </c>
      <c r="C604" t="s">
        <v>995</v>
      </c>
      <c r="D604" s="41">
        <v>4.54</v>
      </c>
      <c r="E604" s="139">
        <v>0</v>
      </c>
      <c r="F604" s="136">
        <v>0</v>
      </c>
      <c r="G604" s="17"/>
      <c r="H604" s="17"/>
    </row>
    <row r="605" spans="1:8" ht="15.75">
      <c r="A605" s="29">
        <v>2922</v>
      </c>
      <c r="B605" t="s">
        <v>418</v>
      </c>
      <c r="C605" t="s">
        <v>996</v>
      </c>
      <c r="D605" s="41">
        <v>5.08</v>
      </c>
      <c r="E605" s="139">
        <v>0</v>
      </c>
      <c r="F605" s="136">
        <v>0</v>
      </c>
      <c r="G605" s="17"/>
      <c r="H605" s="17"/>
    </row>
    <row r="606" spans="1:8" ht="15.75">
      <c r="A606" s="29">
        <v>2891</v>
      </c>
      <c r="B606" t="s">
        <v>418</v>
      </c>
      <c r="C606" t="s">
        <v>997</v>
      </c>
      <c r="D606" s="41">
        <v>2.25</v>
      </c>
      <c r="E606" s="139">
        <v>20.25</v>
      </c>
      <c r="F606" s="136">
        <v>9</v>
      </c>
      <c r="G606" s="17"/>
      <c r="H606" s="17"/>
    </row>
    <row r="607" spans="1:8" ht="15.75">
      <c r="A607" s="29">
        <v>2520</v>
      </c>
      <c r="B607" t="s">
        <v>418</v>
      </c>
      <c r="C607" t="s">
        <v>998</v>
      </c>
      <c r="D607" s="41">
        <v>2.2000000000000002</v>
      </c>
      <c r="E607" s="139">
        <v>44</v>
      </c>
      <c r="F607" s="136">
        <v>20</v>
      </c>
      <c r="G607" s="17"/>
      <c r="H607" s="17"/>
    </row>
    <row r="608" spans="1:8" ht="15.75">
      <c r="A608" s="29">
        <v>1270</v>
      </c>
      <c r="B608" t="s">
        <v>418</v>
      </c>
      <c r="C608" t="s">
        <v>999</v>
      </c>
      <c r="D608" s="41">
        <v>20.75</v>
      </c>
      <c r="E608" s="139">
        <v>0</v>
      </c>
      <c r="F608" s="136">
        <v>0</v>
      </c>
      <c r="G608" s="17"/>
      <c r="H608" s="17"/>
    </row>
    <row r="609" spans="1:8" ht="15.75">
      <c r="A609" s="29">
        <v>2521</v>
      </c>
      <c r="B609" t="s">
        <v>418</v>
      </c>
      <c r="C609" t="s">
        <v>1000</v>
      </c>
      <c r="D609" s="41">
        <v>18.34</v>
      </c>
      <c r="E609" s="139">
        <v>0</v>
      </c>
      <c r="F609" s="136">
        <v>0</v>
      </c>
      <c r="G609" s="17"/>
      <c r="H609" s="17"/>
    </row>
    <row r="610" spans="1:8" ht="15.75">
      <c r="A610" s="29">
        <v>2522</v>
      </c>
      <c r="B610" t="s">
        <v>418</v>
      </c>
      <c r="C610" t="s">
        <v>1001</v>
      </c>
      <c r="D610" s="41">
        <v>14.79</v>
      </c>
      <c r="E610" s="139">
        <v>0</v>
      </c>
      <c r="F610" s="136">
        <v>0</v>
      </c>
      <c r="G610" s="17"/>
      <c r="H610" s="17"/>
    </row>
    <row r="611" spans="1:8" ht="15.75">
      <c r="A611" s="29">
        <v>2523</v>
      </c>
      <c r="B611" t="s">
        <v>418</v>
      </c>
      <c r="C611" t="s">
        <v>1002</v>
      </c>
      <c r="D611" s="41">
        <v>2.95</v>
      </c>
      <c r="E611" s="139">
        <v>0</v>
      </c>
      <c r="F611" s="136">
        <v>0</v>
      </c>
      <c r="G611" s="17"/>
      <c r="H611" s="17"/>
    </row>
    <row r="612" spans="1:8" ht="15.75">
      <c r="A612" s="29">
        <v>2902</v>
      </c>
      <c r="B612" t="s">
        <v>418</v>
      </c>
      <c r="C612" t="s">
        <v>1003</v>
      </c>
      <c r="D612" s="41">
        <v>1.86</v>
      </c>
      <c r="E612" s="139">
        <v>0</v>
      </c>
      <c r="F612" s="136">
        <v>0</v>
      </c>
      <c r="G612" s="17"/>
      <c r="H612" s="17"/>
    </row>
    <row r="613" spans="1:8" ht="15.75">
      <c r="A613" s="29">
        <v>2940</v>
      </c>
      <c r="B613" t="s">
        <v>418</v>
      </c>
      <c r="C613" t="s">
        <v>1004</v>
      </c>
      <c r="D613" s="41">
        <v>40.47</v>
      </c>
      <c r="E613" s="139">
        <v>0</v>
      </c>
      <c r="F613" s="136">
        <v>0</v>
      </c>
      <c r="G613" s="17"/>
      <c r="H613" s="17"/>
    </row>
    <row r="614" spans="1:8" ht="15.75">
      <c r="A614" s="29">
        <v>2524</v>
      </c>
      <c r="B614" t="s">
        <v>418</v>
      </c>
      <c r="C614" t="s">
        <v>1005</v>
      </c>
      <c r="D614" s="41">
        <v>7.27</v>
      </c>
      <c r="E614" s="139">
        <v>0</v>
      </c>
      <c r="F614" s="136">
        <v>0</v>
      </c>
      <c r="G614" s="17"/>
      <c r="H614" s="17"/>
    </row>
    <row r="615" spans="1:8" ht="15.75">
      <c r="A615" s="29">
        <v>2525</v>
      </c>
      <c r="B615" t="s">
        <v>418</v>
      </c>
      <c r="C615" t="s">
        <v>1006</v>
      </c>
      <c r="D615" s="41">
        <v>10.98</v>
      </c>
      <c r="E615" s="139">
        <v>0</v>
      </c>
      <c r="F615" s="136">
        <v>0</v>
      </c>
      <c r="G615" s="17"/>
      <c r="H615" s="17"/>
    </row>
    <row r="616" spans="1:8" ht="15.75">
      <c r="A616" s="29">
        <v>2526</v>
      </c>
      <c r="B616" t="s">
        <v>418</v>
      </c>
      <c r="C616" t="s">
        <v>1007</v>
      </c>
      <c r="D616" s="41">
        <v>10.72</v>
      </c>
      <c r="E616" s="139">
        <v>0</v>
      </c>
      <c r="F616" s="136">
        <v>0</v>
      </c>
      <c r="G616" s="17"/>
      <c r="H616" s="17"/>
    </row>
    <row r="617" spans="1:8" ht="15.75">
      <c r="A617" s="29">
        <v>2527</v>
      </c>
      <c r="B617" t="s">
        <v>418</v>
      </c>
      <c r="C617" t="s">
        <v>1008</v>
      </c>
      <c r="D617" s="41">
        <v>7.51</v>
      </c>
      <c r="E617" s="139">
        <v>0</v>
      </c>
      <c r="F617" s="136">
        <v>0</v>
      </c>
      <c r="G617" s="17"/>
      <c r="H617" s="17"/>
    </row>
    <row r="618" spans="1:8" ht="15.75">
      <c r="A618" s="29">
        <v>2247</v>
      </c>
      <c r="B618" t="s">
        <v>418</v>
      </c>
      <c r="C618" t="s">
        <v>1009</v>
      </c>
      <c r="D618" s="41">
        <v>7.49</v>
      </c>
      <c r="E618" s="139">
        <v>0</v>
      </c>
      <c r="F618" s="136">
        <v>0</v>
      </c>
      <c r="G618" s="17"/>
      <c r="H618" s="17"/>
    </row>
    <row r="619" spans="1:8" ht="15.75">
      <c r="A619" s="29">
        <v>2528</v>
      </c>
      <c r="B619" t="s">
        <v>418</v>
      </c>
      <c r="C619" t="s">
        <v>1010</v>
      </c>
      <c r="D619" s="41">
        <v>6.99</v>
      </c>
      <c r="E619" s="139">
        <v>0</v>
      </c>
      <c r="F619" s="136">
        <v>0</v>
      </c>
      <c r="G619" s="17"/>
      <c r="H619" s="17"/>
    </row>
    <row r="620" spans="1:8" ht="15.75">
      <c r="A620" s="29">
        <v>1280</v>
      </c>
      <c r="B620" t="s">
        <v>418</v>
      </c>
      <c r="C620" t="s">
        <v>1011</v>
      </c>
      <c r="D620" s="41">
        <v>6.69</v>
      </c>
      <c r="E620" s="139">
        <v>0</v>
      </c>
      <c r="F620" s="136">
        <v>0</v>
      </c>
      <c r="G620" s="17"/>
      <c r="H620" s="17"/>
    </row>
    <row r="621" spans="1:8" ht="15.75">
      <c r="A621" s="29">
        <v>2246</v>
      </c>
      <c r="B621" t="s">
        <v>418</v>
      </c>
      <c r="C621" t="s">
        <v>1012</v>
      </c>
      <c r="D621" s="41">
        <v>6.69</v>
      </c>
      <c r="E621" s="139">
        <v>0</v>
      </c>
      <c r="F621" s="136">
        <v>0</v>
      </c>
      <c r="G621" s="17"/>
      <c r="H621" s="17"/>
    </row>
    <row r="622" spans="1:8" ht="15.75">
      <c r="A622" s="29">
        <v>2529</v>
      </c>
      <c r="B622" t="s">
        <v>418</v>
      </c>
      <c r="C622" t="s">
        <v>1013</v>
      </c>
      <c r="D622" s="41">
        <v>1.5</v>
      </c>
      <c r="E622" s="139">
        <v>0</v>
      </c>
      <c r="F622" s="136">
        <v>0</v>
      </c>
      <c r="G622" s="17"/>
      <c r="H622" s="17"/>
    </row>
    <row r="623" spans="1:8" ht="15.75">
      <c r="A623" s="29">
        <v>2530</v>
      </c>
      <c r="B623" t="s">
        <v>418</v>
      </c>
      <c r="C623" t="s">
        <v>1014</v>
      </c>
      <c r="D623" s="41">
        <v>43.92</v>
      </c>
      <c r="E623" s="139">
        <v>0</v>
      </c>
      <c r="F623" s="136">
        <v>0</v>
      </c>
      <c r="G623" s="17"/>
      <c r="H623" s="17"/>
    </row>
    <row r="624" spans="1:8" ht="15.75">
      <c r="A624" s="29">
        <v>2531</v>
      </c>
      <c r="B624" t="s">
        <v>418</v>
      </c>
      <c r="C624" t="s">
        <v>1015</v>
      </c>
      <c r="D624" s="41">
        <v>56.77</v>
      </c>
      <c r="E624" s="139">
        <v>0</v>
      </c>
      <c r="F624" s="136">
        <v>0</v>
      </c>
      <c r="G624" s="17"/>
      <c r="H624" s="17"/>
    </row>
    <row r="625" spans="1:8" ht="15.75">
      <c r="A625" s="29">
        <v>2532</v>
      </c>
      <c r="B625" t="s">
        <v>418</v>
      </c>
      <c r="C625" t="s">
        <v>1016</v>
      </c>
      <c r="D625" s="41">
        <v>13.39</v>
      </c>
      <c r="E625" s="139">
        <v>0</v>
      </c>
      <c r="F625" s="136">
        <v>0</v>
      </c>
      <c r="G625" s="17"/>
      <c r="H625" s="17"/>
    </row>
    <row r="626" spans="1:8" ht="15.75">
      <c r="A626" s="29">
        <v>2533</v>
      </c>
      <c r="B626" t="s">
        <v>418</v>
      </c>
      <c r="C626" t="s">
        <v>1017</v>
      </c>
      <c r="D626" s="41">
        <v>11.67</v>
      </c>
      <c r="E626" s="139">
        <v>23.34</v>
      </c>
      <c r="F626" s="136">
        <v>2</v>
      </c>
      <c r="G626" s="17"/>
      <c r="H626" s="17"/>
    </row>
    <row r="627" spans="1:8" ht="15.75">
      <c r="A627" s="29">
        <v>2534</v>
      </c>
      <c r="B627" t="s">
        <v>418</v>
      </c>
      <c r="C627" t="s">
        <v>1018</v>
      </c>
      <c r="D627" s="41">
        <v>24.23</v>
      </c>
      <c r="E627" s="139">
        <v>0</v>
      </c>
      <c r="F627" s="136">
        <v>0</v>
      </c>
      <c r="G627" s="17"/>
      <c r="H627" s="17"/>
    </row>
    <row r="628" spans="1:8" ht="15.75">
      <c r="A628" s="29">
        <v>1282</v>
      </c>
      <c r="B628" t="s">
        <v>418</v>
      </c>
      <c r="C628" t="s">
        <v>1019</v>
      </c>
      <c r="D628" s="41">
        <v>25.11</v>
      </c>
      <c r="E628" s="139">
        <v>25.11</v>
      </c>
      <c r="F628" s="136">
        <v>1</v>
      </c>
      <c r="G628" s="17"/>
      <c r="H628" s="17"/>
    </row>
    <row r="629" spans="1:8" ht="15.75">
      <c r="A629" s="29">
        <v>1284</v>
      </c>
      <c r="B629" t="s">
        <v>418</v>
      </c>
      <c r="C629" t="s">
        <v>1020</v>
      </c>
      <c r="D629" s="41">
        <v>3.41</v>
      </c>
      <c r="E629" s="139">
        <v>0</v>
      </c>
      <c r="F629" s="136">
        <v>0</v>
      </c>
      <c r="G629" s="17"/>
      <c r="H629" s="17"/>
    </row>
    <row r="630" spans="1:8" ht="15.75">
      <c r="A630" s="29">
        <v>2535</v>
      </c>
      <c r="B630" t="s">
        <v>418</v>
      </c>
      <c r="C630" t="s">
        <v>1021</v>
      </c>
      <c r="D630" s="41">
        <v>15.87</v>
      </c>
      <c r="E630" s="139">
        <v>0</v>
      </c>
      <c r="F630" s="136">
        <v>0</v>
      </c>
      <c r="G630" s="17"/>
      <c r="H630" s="17"/>
    </row>
    <row r="631" spans="1:8" ht="15.75">
      <c r="A631" s="29">
        <v>2989</v>
      </c>
      <c r="B631" t="s">
        <v>418</v>
      </c>
      <c r="C631" t="s">
        <v>1022</v>
      </c>
      <c r="D631" s="41">
        <v>18.5</v>
      </c>
      <c r="E631" s="139">
        <v>0</v>
      </c>
      <c r="F631" s="136">
        <v>0</v>
      </c>
      <c r="G631" s="17"/>
      <c r="H631" s="17"/>
    </row>
    <row r="632" spans="1:8" ht="15.75">
      <c r="A632" s="29">
        <v>2987</v>
      </c>
      <c r="B632" t="s">
        <v>418</v>
      </c>
      <c r="C632" t="s">
        <v>1023</v>
      </c>
      <c r="D632" s="41">
        <v>22.52</v>
      </c>
      <c r="E632" s="139">
        <v>0</v>
      </c>
      <c r="F632" s="136">
        <v>0</v>
      </c>
      <c r="G632" s="17"/>
      <c r="H632" s="17"/>
    </row>
    <row r="633" spans="1:8" ht="15.75">
      <c r="A633" s="29">
        <v>2939</v>
      </c>
      <c r="B633" t="s">
        <v>418</v>
      </c>
      <c r="C633" t="s">
        <v>1024</v>
      </c>
      <c r="D633" s="41">
        <v>20.27</v>
      </c>
      <c r="E633" s="139">
        <v>0</v>
      </c>
      <c r="F633" s="136">
        <v>0</v>
      </c>
      <c r="G633" s="17"/>
      <c r="H633" s="17"/>
    </row>
    <row r="634" spans="1:8" ht="15.75">
      <c r="A634" s="29">
        <v>2990</v>
      </c>
      <c r="B634" t="s">
        <v>418</v>
      </c>
      <c r="C634" t="s">
        <v>1025</v>
      </c>
      <c r="D634" s="41">
        <v>19.14</v>
      </c>
      <c r="E634" s="139">
        <v>0</v>
      </c>
      <c r="F634" s="136">
        <v>0</v>
      </c>
      <c r="G634" s="17"/>
      <c r="H634" s="17"/>
    </row>
    <row r="635" spans="1:8" ht="15.75">
      <c r="A635" s="29">
        <v>2874</v>
      </c>
      <c r="B635" t="s">
        <v>418</v>
      </c>
      <c r="C635" t="s">
        <v>1026</v>
      </c>
      <c r="D635" s="41">
        <v>34.46</v>
      </c>
      <c r="E635" s="139">
        <v>0</v>
      </c>
      <c r="F635" s="136">
        <v>0</v>
      </c>
      <c r="G635" s="17"/>
      <c r="H635" s="17"/>
    </row>
    <row r="636" spans="1:8" ht="15.75">
      <c r="A636" s="29">
        <v>2536</v>
      </c>
      <c r="B636" t="s">
        <v>418</v>
      </c>
      <c r="C636" t="s">
        <v>1027</v>
      </c>
      <c r="D636" s="41">
        <v>57.94</v>
      </c>
      <c r="E636" s="139">
        <v>0</v>
      </c>
      <c r="F636" s="136">
        <v>0</v>
      </c>
      <c r="G636" s="17"/>
      <c r="H636" s="17"/>
    </row>
    <row r="637" spans="1:8" ht="15.75">
      <c r="A637" s="29">
        <v>2988</v>
      </c>
      <c r="B637" t="s">
        <v>418</v>
      </c>
      <c r="C637" t="s">
        <v>1028</v>
      </c>
      <c r="D637" s="41">
        <v>18</v>
      </c>
      <c r="E637" s="139">
        <v>0</v>
      </c>
      <c r="F637" s="136">
        <v>0</v>
      </c>
      <c r="G637" s="17"/>
      <c r="H637" s="17"/>
    </row>
    <row r="638" spans="1:8" ht="15.75">
      <c r="A638" s="29">
        <v>2896</v>
      </c>
      <c r="B638" t="s">
        <v>418</v>
      </c>
      <c r="C638" t="s">
        <v>1029</v>
      </c>
      <c r="D638" s="41">
        <v>16.2</v>
      </c>
      <c r="E638" s="139">
        <v>0</v>
      </c>
      <c r="F638" s="136">
        <v>0</v>
      </c>
      <c r="G638" s="17"/>
      <c r="H638" s="17"/>
    </row>
    <row r="639" spans="1:8" ht="15.75">
      <c r="A639" s="29">
        <v>2537</v>
      </c>
      <c r="B639" t="s">
        <v>418</v>
      </c>
      <c r="C639" t="s">
        <v>1030</v>
      </c>
      <c r="D639" s="41">
        <v>83.63</v>
      </c>
      <c r="E639" s="139">
        <v>0</v>
      </c>
      <c r="F639" s="136">
        <v>0</v>
      </c>
      <c r="G639" s="17"/>
      <c r="H639" s="17"/>
    </row>
    <row r="640" spans="1:8" ht="15.75">
      <c r="A640" s="29">
        <v>2951</v>
      </c>
      <c r="B640" t="s">
        <v>418</v>
      </c>
      <c r="C640" t="s">
        <v>1031</v>
      </c>
      <c r="D640" s="41">
        <v>41.84</v>
      </c>
      <c r="E640" s="139">
        <v>0</v>
      </c>
      <c r="F640" s="136">
        <v>0</v>
      </c>
      <c r="G640" s="17"/>
      <c r="H640" s="17"/>
    </row>
    <row r="641" spans="1:8" ht="15.75">
      <c r="A641" s="29">
        <v>1290</v>
      </c>
      <c r="B641" t="s">
        <v>418</v>
      </c>
      <c r="C641" t="s">
        <v>1032</v>
      </c>
      <c r="D641" s="41">
        <v>27.54</v>
      </c>
      <c r="E641" s="139">
        <v>0</v>
      </c>
      <c r="F641" s="136">
        <v>0</v>
      </c>
      <c r="G641" s="17"/>
      <c r="H641" s="17"/>
    </row>
    <row r="642" spans="1:8" ht="15.75">
      <c r="A642" s="29">
        <v>2916</v>
      </c>
      <c r="B642" t="s">
        <v>418</v>
      </c>
      <c r="C642" t="s">
        <v>1033</v>
      </c>
      <c r="D642" s="41">
        <v>118.71</v>
      </c>
      <c r="E642" s="139">
        <v>0</v>
      </c>
      <c r="F642" s="136">
        <v>0</v>
      </c>
      <c r="G642" s="17"/>
      <c r="H642" s="17"/>
    </row>
    <row r="643" spans="1:8" ht="15.75">
      <c r="A643" s="29">
        <v>1291</v>
      </c>
      <c r="B643" t="s">
        <v>418</v>
      </c>
      <c r="C643" t="s">
        <v>1034</v>
      </c>
      <c r="D643" s="41">
        <v>24.99</v>
      </c>
      <c r="E643" s="139">
        <v>0</v>
      </c>
      <c r="F643" s="136">
        <v>0</v>
      </c>
      <c r="G643" s="17"/>
      <c r="H643" s="17"/>
    </row>
    <row r="644" spans="1:8" ht="15.75">
      <c r="A644" s="29">
        <v>2868</v>
      </c>
      <c r="B644" t="s">
        <v>418</v>
      </c>
      <c r="C644" t="s">
        <v>1035</v>
      </c>
      <c r="D644" s="41">
        <v>58.39</v>
      </c>
      <c r="E644" s="139">
        <v>0</v>
      </c>
      <c r="F644" s="136">
        <v>0</v>
      </c>
      <c r="G644" s="17"/>
      <c r="H644" s="17"/>
    </row>
    <row r="645" spans="1:8" ht="15.75">
      <c r="A645" s="29">
        <v>2538</v>
      </c>
      <c r="B645" t="s">
        <v>418</v>
      </c>
      <c r="C645" t="s">
        <v>1036</v>
      </c>
      <c r="D645" s="41">
        <v>3.22</v>
      </c>
      <c r="E645" s="139">
        <v>0</v>
      </c>
      <c r="F645" s="136">
        <v>0</v>
      </c>
      <c r="G645" s="17"/>
      <c r="H645" s="17"/>
    </row>
    <row r="646" spans="1:8" ht="15.75">
      <c r="A646" s="29">
        <v>1292</v>
      </c>
      <c r="B646" t="s">
        <v>418</v>
      </c>
      <c r="C646" t="s">
        <v>1037</v>
      </c>
      <c r="D646" s="41">
        <v>3</v>
      </c>
      <c r="E646" s="139">
        <v>81</v>
      </c>
      <c r="F646" s="136">
        <v>27</v>
      </c>
      <c r="G646" s="17"/>
      <c r="H646" s="17"/>
    </row>
    <row r="647" spans="1:8" ht="15.75">
      <c r="A647" s="29">
        <v>2539</v>
      </c>
      <c r="B647" t="s">
        <v>418</v>
      </c>
      <c r="C647" t="s">
        <v>1038</v>
      </c>
      <c r="D647" s="41">
        <v>1.94</v>
      </c>
      <c r="E647" s="139">
        <v>0</v>
      </c>
      <c r="F647" s="136">
        <v>0</v>
      </c>
      <c r="G647" s="17"/>
      <c r="H647" s="17"/>
    </row>
    <row r="648" spans="1:8" ht="15.75">
      <c r="A648" s="29">
        <v>2540</v>
      </c>
      <c r="B648" t="s">
        <v>418</v>
      </c>
      <c r="C648" t="s">
        <v>1039</v>
      </c>
      <c r="D648" s="41">
        <v>21.07</v>
      </c>
      <c r="E648" s="139">
        <v>0</v>
      </c>
      <c r="F648" s="136">
        <v>0</v>
      </c>
      <c r="G648" s="17"/>
      <c r="H648" s="17"/>
    </row>
    <row r="649" spans="1:8" ht="15.75">
      <c r="A649" s="29">
        <v>2253</v>
      </c>
      <c r="B649" t="s">
        <v>418</v>
      </c>
      <c r="C649" t="s">
        <v>1040</v>
      </c>
      <c r="D649" s="41">
        <v>27.1</v>
      </c>
      <c r="E649" s="139">
        <v>81.3</v>
      </c>
      <c r="F649" s="136">
        <v>3</v>
      </c>
      <c r="G649" s="17"/>
      <c r="H649" s="17"/>
    </row>
    <row r="650" spans="1:8" ht="15.75">
      <c r="A650" s="29">
        <v>2991</v>
      </c>
      <c r="B650" t="s">
        <v>418</v>
      </c>
      <c r="C650" t="s">
        <v>1041</v>
      </c>
      <c r="D650" s="41">
        <v>13.44</v>
      </c>
      <c r="E650" s="139">
        <v>0</v>
      </c>
      <c r="F650" s="136">
        <v>0</v>
      </c>
      <c r="G650" s="17"/>
      <c r="H650" s="17"/>
    </row>
    <row r="651" spans="1:8" ht="15.75">
      <c r="A651" s="29">
        <v>2541</v>
      </c>
      <c r="B651" t="s">
        <v>418</v>
      </c>
      <c r="C651" t="s">
        <v>1042</v>
      </c>
      <c r="D651" s="41">
        <v>4.84</v>
      </c>
      <c r="E651" s="139">
        <v>0</v>
      </c>
      <c r="F651" s="136">
        <v>0</v>
      </c>
      <c r="G651" s="17"/>
      <c r="H651" s="17"/>
    </row>
    <row r="652" spans="1:8" ht="15.75">
      <c r="A652" s="29">
        <v>2960</v>
      </c>
      <c r="B652" t="s">
        <v>418</v>
      </c>
      <c r="C652" t="s">
        <v>1043</v>
      </c>
      <c r="D652" s="41">
        <v>1.83</v>
      </c>
      <c r="E652" s="139">
        <v>0</v>
      </c>
      <c r="F652" s="136">
        <v>0</v>
      </c>
      <c r="G652" s="17"/>
      <c r="H652" s="17"/>
    </row>
    <row r="653" spans="1:8" ht="15.75">
      <c r="A653" s="29">
        <v>1295</v>
      </c>
      <c r="B653" t="s">
        <v>418</v>
      </c>
      <c r="C653" t="s">
        <v>1044</v>
      </c>
      <c r="D653" s="41">
        <v>36.99</v>
      </c>
      <c r="E653" s="139">
        <v>0</v>
      </c>
      <c r="F653" s="136">
        <v>0</v>
      </c>
      <c r="G653" s="17"/>
      <c r="H653" s="17"/>
    </row>
    <row r="654" spans="1:8" ht="15.75">
      <c r="A654" s="29">
        <v>2947</v>
      </c>
      <c r="B654" t="s">
        <v>418</v>
      </c>
      <c r="C654" t="s">
        <v>1045</v>
      </c>
      <c r="D654" s="41">
        <v>11.53</v>
      </c>
      <c r="E654" s="139">
        <v>0</v>
      </c>
      <c r="F654" s="136">
        <v>0</v>
      </c>
      <c r="G654" s="17"/>
      <c r="H654" s="17"/>
    </row>
    <row r="655" spans="1:8" ht="15.75">
      <c r="A655" s="29">
        <v>1298</v>
      </c>
      <c r="B655" t="s">
        <v>418</v>
      </c>
      <c r="C655" t="s">
        <v>540</v>
      </c>
      <c r="D655" s="41">
        <v>46.13</v>
      </c>
      <c r="E655" s="139">
        <v>138.38999999999999</v>
      </c>
      <c r="F655" s="136">
        <v>3</v>
      </c>
      <c r="G655" s="17"/>
      <c r="H655" s="17"/>
    </row>
    <row r="656" spans="1:8" ht="15.75">
      <c r="A656" s="29">
        <v>2542</v>
      </c>
      <c r="B656" t="s">
        <v>418</v>
      </c>
      <c r="C656" t="s">
        <v>1046</v>
      </c>
      <c r="D656" s="41">
        <v>55.79</v>
      </c>
      <c r="E656" s="139">
        <v>167.37</v>
      </c>
      <c r="F656" s="136">
        <v>3</v>
      </c>
      <c r="G656" s="17"/>
      <c r="H656" s="17"/>
    </row>
    <row r="657" spans="1:8" ht="15.75">
      <c r="A657" s="29">
        <v>2543</v>
      </c>
      <c r="B657" t="s">
        <v>418</v>
      </c>
      <c r="C657" t="s">
        <v>1047</v>
      </c>
      <c r="D657" s="41">
        <v>60.11</v>
      </c>
      <c r="E657" s="139">
        <v>0</v>
      </c>
      <c r="F657" s="136">
        <v>0</v>
      </c>
      <c r="G657" s="17"/>
      <c r="H657" s="17"/>
    </row>
    <row r="658" spans="1:8" ht="15.75">
      <c r="A658" s="29">
        <v>2544</v>
      </c>
      <c r="B658" t="s">
        <v>418</v>
      </c>
      <c r="C658" t="s">
        <v>1048</v>
      </c>
      <c r="D658" s="41">
        <v>4.4800000000000004</v>
      </c>
      <c r="E658" s="139">
        <v>0</v>
      </c>
      <c r="F658" s="136">
        <v>0</v>
      </c>
      <c r="G658" s="17"/>
      <c r="H658" s="17"/>
    </row>
    <row r="659" spans="1:8" ht="15.75">
      <c r="A659" s="29">
        <v>2545</v>
      </c>
      <c r="B659" t="s">
        <v>418</v>
      </c>
      <c r="C659" t="s">
        <v>1049</v>
      </c>
      <c r="D659" s="41">
        <v>7.43</v>
      </c>
      <c r="E659" s="139">
        <v>0</v>
      </c>
      <c r="F659" s="136">
        <v>0</v>
      </c>
      <c r="G659" s="17"/>
      <c r="H659" s="17"/>
    </row>
    <row r="660" spans="1:8" ht="15.75">
      <c r="A660" s="29">
        <v>2546</v>
      </c>
      <c r="B660" t="s">
        <v>418</v>
      </c>
      <c r="C660" t="s">
        <v>1050</v>
      </c>
      <c r="D660" s="41">
        <v>5.98</v>
      </c>
      <c r="E660" s="139">
        <v>0</v>
      </c>
      <c r="F660" s="136">
        <v>0</v>
      </c>
      <c r="G660" s="17"/>
      <c r="H660" s="17"/>
    </row>
    <row r="661" spans="1:8" ht="15.75">
      <c r="A661" s="29">
        <v>1300</v>
      </c>
      <c r="B661" s="148" t="s">
        <v>418</v>
      </c>
      <c r="C661" s="148" t="s">
        <v>1051</v>
      </c>
      <c r="D661" s="77">
        <v>4.3099999999999996</v>
      </c>
      <c r="E661" s="79">
        <v>0</v>
      </c>
      <c r="F661" s="78">
        <v>0</v>
      </c>
      <c r="G661" s="17"/>
      <c r="H661" s="17"/>
    </row>
    <row r="662" spans="1:8" ht="15.75">
      <c r="A662" s="29">
        <v>2870</v>
      </c>
      <c r="B662" t="s">
        <v>418</v>
      </c>
      <c r="C662" t="s">
        <v>1052</v>
      </c>
      <c r="D662" s="41">
        <v>8.9499999999999993</v>
      </c>
      <c r="E662" s="139">
        <v>0</v>
      </c>
      <c r="F662" s="136">
        <v>0</v>
      </c>
      <c r="G662" s="17"/>
      <c r="H662" s="17"/>
    </row>
    <row r="663" spans="1:8" ht="15.75">
      <c r="A663" s="29">
        <v>2997</v>
      </c>
      <c r="B663" t="s">
        <v>418</v>
      </c>
      <c r="C663" t="s">
        <v>1053</v>
      </c>
      <c r="D663" s="41">
        <v>8.4499999999999993</v>
      </c>
      <c r="E663" s="139">
        <v>0</v>
      </c>
      <c r="F663" s="136">
        <v>0</v>
      </c>
      <c r="G663" s="17"/>
      <c r="H663" s="17"/>
    </row>
    <row r="664" spans="1:8" ht="15.75">
      <c r="A664" s="29">
        <v>2547</v>
      </c>
      <c r="B664" t="s">
        <v>418</v>
      </c>
      <c r="C664" t="s">
        <v>1054</v>
      </c>
      <c r="D664" s="41">
        <v>8.69</v>
      </c>
      <c r="E664" s="139">
        <v>0</v>
      </c>
      <c r="F664" s="136">
        <v>0</v>
      </c>
      <c r="G664" s="17"/>
      <c r="H664" s="17"/>
    </row>
    <row r="665" spans="1:8" ht="15.75">
      <c r="A665" s="29">
        <v>1301</v>
      </c>
      <c r="B665" t="s">
        <v>418</v>
      </c>
      <c r="C665" t="s">
        <v>1055</v>
      </c>
      <c r="D665" s="41">
        <v>33.950000000000003</v>
      </c>
      <c r="E665" s="139">
        <v>0</v>
      </c>
      <c r="F665" s="136">
        <v>0</v>
      </c>
      <c r="G665" s="17"/>
      <c r="H665" s="17"/>
    </row>
    <row r="666" spans="1:8" ht="15.75">
      <c r="A666" s="29">
        <v>1304</v>
      </c>
      <c r="B666" t="s">
        <v>418</v>
      </c>
      <c r="C666" t="s">
        <v>1056</v>
      </c>
      <c r="D666" s="41">
        <v>13.16</v>
      </c>
      <c r="E666" s="139">
        <v>0</v>
      </c>
      <c r="F666" s="136">
        <v>0</v>
      </c>
      <c r="G666" s="17"/>
      <c r="H666" s="17"/>
    </row>
    <row r="667" spans="1:8" ht="15.75">
      <c r="A667" s="29">
        <v>2548</v>
      </c>
      <c r="B667" t="s">
        <v>418</v>
      </c>
      <c r="C667" t="s">
        <v>1057</v>
      </c>
      <c r="D667" s="41">
        <v>6.64</v>
      </c>
      <c r="E667" s="139">
        <v>26.56</v>
      </c>
      <c r="F667" s="136">
        <v>4</v>
      </c>
      <c r="G667" s="17"/>
      <c r="H667" s="17"/>
    </row>
    <row r="668" spans="1:8" ht="15.75">
      <c r="A668" s="29">
        <v>1305</v>
      </c>
      <c r="B668" t="s">
        <v>418</v>
      </c>
      <c r="C668" t="s">
        <v>1058</v>
      </c>
      <c r="D668" s="41">
        <v>10.96</v>
      </c>
      <c r="E668" s="139">
        <v>21.92</v>
      </c>
      <c r="F668" s="136">
        <v>2</v>
      </c>
      <c r="G668" s="17"/>
      <c r="H668" s="17"/>
    </row>
    <row r="669" spans="1:8" ht="15.75">
      <c r="A669" s="29">
        <v>2549</v>
      </c>
      <c r="B669" t="s">
        <v>418</v>
      </c>
      <c r="C669" t="s">
        <v>1059</v>
      </c>
      <c r="D669" s="41">
        <v>8.5500000000000007</v>
      </c>
      <c r="E669" s="139">
        <v>17.100000000000001</v>
      </c>
      <c r="F669" s="136">
        <v>2</v>
      </c>
      <c r="G669" s="17"/>
      <c r="H669" s="17"/>
    </row>
    <row r="670" spans="1:8" ht="15.75">
      <c r="A670" s="29">
        <v>2237</v>
      </c>
      <c r="B670" t="s">
        <v>418</v>
      </c>
      <c r="C670" t="s">
        <v>1060</v>
      </c>
      <c r="D670" s="41">
        <v>4.7699999999999996</v>
      </c>
      <c r="E670" s="139">
        <v>0</v>
      </c>
      <c r="F670" s="136">
        <v>0</v>
      </c>
      <c r="G670" s="17"/>
      <c r="H670" s="17"/>
    </row>
    <row r="671" spans="1:8" ht="15.75">
      <c r="A671" s="29">
        <v>2550</v>
      </c>
      <c r="B671" t="s">
        <v>418</v>
      </c>
      <c r="C671" t="s">
        <v>1061</v>
      </c>
      <c r="D671" s="41">
        <v>2.23</v>
      </c>
      <c r="E671" s="139">
        <v>0</v>
      </c>
      <c r="F671" s="136">
        <v>0</v>
      </c>
      <c r="G671" s="17"/>
      <c r="H671" s="17"/>
    </row>
    <row r="672" spans="1:8" ht="15.75">
      <c r="A672" s="29">
        <v>1309</v>
      </c>
      <c r="B672" t="s">
        <v>418</v>
      </c>
      <c r="C672" t="s">
        <v>1062</v>
      </c>
      <c r="D672" s="41">
        <v>20.65</v>
      </c>
      <c r="E672" s="139">
        <v>123.9</v>
      </c>
      <c r="F672" s="136">
        <v>6</v>
      </c>
      <c r="G672" s="17"/>
      <c r="H672" s="17"/>
    </row>
    <row r="673" spans="1:8" ht="15.75">
      <c r="A673" s="29">
        <v>2551</v>
      </c>
      <c r="B673" t="s">
        <v>418</v>
      </c>
      <c r="C673" t="s">
        <v>1063</v>
      </c>
      <c r="D673" s="41">
        <v>68.41</v>
      </c>
      <c r="E673" s="139">
        <v>68.41</v>
      </c>
      <c r="F673" s="136">
        <v>1</v>
      </c>
      <c r="G673" s="17"/>
      <c r="H673" s="17"/>
    </row>
    <row r="674" spans="1:8" ht="15.75">
      <c r="A674" s="29">
        <v>1310</v>
      </c>
      <c r="B674" t="s">
        <v>418</v>
      </c>
      <c r="C674" t="s">
        <v>1064</v>
      </c>
      <c r="D674" s="41">
        <v>59.57</v>
      </c>
      <c r="E674" s="139">
        <v>0</v>
      </c>
      <c r="F674" s="136">
        <v>0</v>
      </c>
      <c r="G674" s="17"/>
      <c r="H674" s="17"/>
    </row>
    <row r="675" spans="1:8" ht="15.75">
      <c r="A675" s="29">
        <v>1311</v>
      </c>
      <c r="B675" t="s">
        <v>418</v>
      </c>
      <c r="C675" t="s">
        <v>1065</v>
      </c>
      <c r="D675" s="41">
        <v>11.2</v>
      </c>
      <c r="E675" s="139">
        <v>0</v>
      </c>
      <c r="F675" s="136">
        <v>0</v>
      </c>
      <c r="G675" s="17"/>
      <c r="H675" s="17"/>
    </row>
    <row r="676" spans="1:8" ht="15.75">
      <c r="A676" s="29">
        <v>2552</v>
      </c>
      <c r="B676" t="s">
        <v>418</v>
      </c>
      <c r="C676" t="s">
        <v>1066</v>
      </c>
      <c r="D676" s="41">
        <v>6.38</v>
      </c>
      <c r="E676" s="139">
        <v>197.78</v>
      </c>
      <c r="F676" s="136">
        <v>31</v>
      </c>
      <c r="G676" s="17"/>
      <c r="H676" s="17"/>
    </row>
    <row r="677" spans="1:8" ht="15.75">
      <c r="A677" s="29">
        <v>2882</v>
      </c>
      <c r="B677" t="s">
        <v>418</v>
      </c>
      <c r="C677" t="s">
        <v>1067</v>
      </c>
      <c r="D677" s="41">
        <v>6.02</v>
      </c>
      <c r="E677" s="139">
        <v>0</v>
      </c>
      <c r="F677" s="136">
        <v>0</v>
      </c>
      <c r="G677" s="17"/>
      <c r="H677" s="17"/>
    </row>
    <row r="678" spans="1:8" ht="15.75">
      <c r="A678" s="29">
        <v>2959</v>
      </c>
      <c r="B678" s="148" t="s">
        <v>418</v>
      </c>
      <c r="C678" s="148" t="s">
        <v>1068</v>
      </c>
      <c r="D678" s="77">
        <v>16.7</v>
      </c>
      <c r="E678" s="79">
        <v>33.4</v>
      </c>
      <c r="F678" s="78">
        <v>2</v>
      </c>
      <c r="G678" s="17"/>
      <c r="H678" s="17"/>
    </row>
    <row r="679" spans="1:8" ht="15.75">
      <c r="A679" s="29">
        <v>2553</v>
      </c>
      <c r="B679" t="s">
        <v>418</v>
      </c>
      <c r="C679" t="s">
        <v>1069</v>
      </c>
      <c r="D679" s="41">
        <v>22.37</v>
      </c>
      <c r="E679" s="139">
        <v>0</v>
      </c>
      <c r="F679" s="136">
        <v>0</v>
      </c>
      <c r="G679" s="17"/>
      <c r="H679" s="17"/>
    </row>
    <row r="680" spans="1:8" ht="15.75">
      <c r="A680" s="29">
        <v>2554</v>
      </c>
      <c r="B680" t="s">
        <v>418</v>
      </c>
      <c r="C680" t="s">
        <v>1070</v>
      </c>
      <c r="D680" s="41">
        <v>17.059999999999999</v>
      </c>
      <c r="E680" s="139">
        <v>0</v>
      </c>
      <c r="F680" s="136">
        <v>0</v>
      </c>
      <c r="G680" s="17"/>
      <c r="H680" s="17"/>
    </row>
    <row r="681" spans="1:8" ht="15.75">
      <c r="A681" s="29">
        <v>2555</v>
      </c>
      <c r="B681" t="s">
        <v>418</v>
      </c>
      <c r="C681" t="s">
        <v>1071</v>
      </c>
      <c r="D681" s="41">
        <v>7.17</v>
      </c>
      <c r="E681" s="139">
        <v>0</v>
      </c>
      <c r="F681" s="136">
        <v>0</v>
      </c>
      <c r="G681" s="17"/>
      <c r="H681" s="17"/>
    </row>
    <row r="682" spans="1:8" ht="15.75">
      <c r="A682" s="29">
        <v>2556</v>
      </c>
      <c r="B682" t="s">
        <v>418</v>
      </c>
      <c r="C682" t="s">
        <v>1072</v>
      </c>
      <c r="D682" s="41">
        <v>13.06</v>
      </c>
      <c r="E682" s="139">
        <v>0</v>
      </c>
      <c r="F682" s="136">
        <v>0</v>
      </c>
      <c r="G682" s="17"/>
      <c r="H682" s="17"/>
    </row>
    <row r="683" spans="1:8" ht="15.75">
      <c r="A683" s="29">
        <v>2557</v>
      </c>
      <c r="B683" t="s">
        <v>418</v>
      </c>
      <c r="C683" t="s">
        <v>1073</v>
      </c>
      <c r="D683" s="41">
        <v>14.18</v>
      </c>
      <c r="E683" s="139">
        <v>28.36</v>
      </c>
      <c r="F683" s="136">
        <v>2</v>
      </c>
      <c r="G683" s="17"/>
      <c r="H683" s="17"/>
    </row>
    <row r="684" spans="1:8" ht="15.75">
      <c r="A684" s="29">
        <v>2998</v>
      </c>
      <c r="B684" s="148" t="s">
        <v>418</v>
      </c>
      <c r="C684" s="148" t="s">
        <v>1074</v>
      </c>
      <c r="D684" s="77">
        <v>10.47</v>
      </c>
      <c r="E684" s="79">
        <v>0</v>
      </c>
      <c r="F684" s="78">
        <v>0</v>
      </c>
      <c r="G684" s="17"/>
      <c r="H684" s="17"/>
    </row>
    <row r="685" spans="1:8" ht="15.75">
      <c r="A685" s="29">
        <v>2558</v>
      </c>
      <c r="B685" t="s">
        <v>418</v>
      </c>
      <c r="C685" t="s">
        <v>1075</v>
      </c>
      <c r="D685" s="41">
        <v>14.5</v>
      </c>
      <c r="E685" s="139">
        <v>0</v>
      </c>
      <c r="F685" s="136">
        <v>0</v>
      </c>
      <c r="G685" s="17"/>
      <c r="H685" s="17"/>
    </row>
    <row r="686" spans="1:8" ht="15.75">
      <c r="A686" s="29">
        <v>2559</v>
      </c>
      <c r="B686" t="s">
        <v>418</v>
      </c>
      <c r="C686" t="s">
        <v>1076</v>
      </c>
      <c r="D686" s="41">
        <v>20.07</v>
      </c>
      <c r="E686" s="139">
        <v>0</v>
      </c>
      <c r="F686" s="136">
        <v>0</v>
      </c>
      <c r="G686" s="17"/>
      <c r="H686" s="17"/>
    </row>
    <row r="687" spans="1:8" ht="15.75">
      <c r="A687" s="29">
        <v>2560</v>
      </c>
      <c r="B687" s="148" t="s">
        <v>418</v>
      </c>
      <c r="C687" s="148" t="s">
        <v>1077</v>
      </c>
      <c r="D687" s="77">
        <v>18.21</v>
      </c>
      <c r="E687" s="79">
        <v>18.21</v>
      </c>
      <c r="F687" s="78">
        <v>1</v>
      </c>
      <c r="G687" s="17"/>
      <c r="H687" s="17"/>
    </row>
    <row r="688" spans="1:8" ht="15.75">
      <c r="A688" s="29">
        <v>2853</v>
      </c>
      <c r="B688" t="s">
        <v>418</v>
      </c>
      <c r="C688" t="s">
        <v>1078</v>
      </c>
      <c r="D688" s="41">
        <v>35.72</v>
      </c>
      <c r="E688" s="139">
        <v>107.16</v>
      </c>
      <c r="F688" s="136">
        <v>3</v>
      </c>
      <c r="G688" s="17"/>
      <c r="H688" s="17"/>
    </row>
    <row r="689" spans="1:8" ht="15.75">
      <c r="A689" s="29">
        <v>1319</v>
      </c>
      <c r="B689" t="s">
        <v>418</v>
      </c>
      <c r="C689" t="s">
        <v>1079</v>
      </c>
      <c r="D689" s="41">
        <v>33.85</v>
      </c>
      <c r="E689" s="139">
        <v>0</v>
      </c>
      <c r="F689" s="136">
        <v>0</v>
      </c>
      <c r="G689" s="17"/>
      <c r="H689" s="17"/>
    </row>
    <row r="690" spans="1:8" ht="15.75">
      <c r="A690" s="29">
        <v>2561</v>
      </c>
      <c r="B690" t="s">
        <v>418</v>
      </c>
      <c r="C690" t="s">
        <v>1080</v>
      </c>
      <c r="D690" s="41">
        <v>8.44</v>
      </c>
      <c r="E690" s="139">
        <v>0</v>
      </c>
      <c r="F690" s="136">
        <v>0</v>
      </c>
      <c r="G690" s="17"/>
      <c r="H690" s="17"/>
    </row>
    <row r="691" spans="1:8" ht="15.75">
      <c r="A691" s="29">
        <v>2562</v>
      </c>
      <c r="B691" t="s">
        <v>418</v>
      </c>
      <c r="C691" t="s">
        <v>1081</v>
      </c>
      <c r="D691" s="41">
        <v>11.72</v>
      </c>
      <c r="E691" s="139">
        <v>0</v>
      </c>
      <c r="F691" s="136">
        <v>0</v>
      </c>
      <c r="G691" s="17"/>
      <c r="H691" s="17"/>
    </row>
    <row r="692" spans="1:8" ht="15.75">
      <c r="A692" s="29">
        <v>2563</v>
      </c>
      <c r="B692" t="s">
        <v>418</v>
      </c>
      <c r="C692" t="s">
        <v>1082</v>
      </c>
      <c r="D692" s="41">
        <v>14.81</v>
      </c>
      <c r="E692" s="139">
        <v>0</v>
      </c>
      <c r="F692" s="136">
        <v>0</v>
      </c>
      <c r="G692" s="17"/>
      <c r="H692" s="17"/>
    </row>
    <row r="693" spans="1:8" ht="15.75">
      <c r="A693" s="29">
        <v>2879</v>
      </c>
      <c r="B693" t="s">
        <v>418</v>
      </c>
      <c r="C693" t="s">
        <v>1083</v>
      </c>
      <c r="D693" s="41">
        <v>54.22</v>
      </c>
      <c r="E693" s="139">
        <v>216.88</v>
      </c>
      <c r="F693" s="136">
        <v>4</v>
      </c>
      <c r="G693" s="17"/>
      <c r="H693" s="17"/>
    </row>
    <row r="694" spans="1:8" ht="15.75">
      <c r="A694" s="29">
        <v>2878</v>
      </c>
      <c r="B694" t="s">
        <v>418</v>
      </c>
      <c r="C694" t="s">
        <v>1084</v>
      </c>
      <c r="D694" s="41">
        <v>11.33</v>
      </c>
      <c r="E694" s="139">
        <v>0</v>
      </c>
      <c r="F694" s="136">
        <v>0</v>
      </c>
      <c r="G694" s="17"/>
      <c r="H694" s="17"/>
    </row>
    <row r="695" spans="1:8" ht="15.75">
      <c r="A695" s="29">
        <v>2265</v>
      </c>
      <c r="B695" t="s">
        <v>418</v>
      </c>
      <c r="C695" t="s">
        <v>1085</v>
      </c>
      <c r="D695" s="41">
        <v>3.08</v>
      </c>
      <c r="E695" s="139">
        <v>0</v>
      </c>
      <c r="F695" s="136">
        <v>0</v>
      </c>
      <c r="G695" s="17"/>
      <c r="H695" s="17"/>
    </row>
    <row r="696" spans="1:8" ht="15.75">
      <c r="A696" s="29">
        <v>2564</v>
      </c>
      <c r="B696" t="s">
        <v>418</v>
      </c>
      <c r="C696" t="s">
        <v>1086</v>
      </c>
      <c r="D696" s="41">
        <v>12.94</v>
      </c>
      <c r="E696" s="139">
        <v>0</v>
      </c>
      <c r="F696" s="136">
        <v>0</v>
      </c>
      <c r="G696" s="17"/>
      <c r="H696" s="17"/>
    </row>
    <row r="697" spans="1:8" ht="15.75">
      <c r="A697" s="29">
        <v>2565</v>
      </c>
      <c r="B697" t="s">
        <v>418</v>
      </c>
      <c r="C697" t="s">
        <v>1087</v>
      </c>
      <c r="D697" s="41">
        <v>12.27</v>
      </c>
      <c r="E697" s="139">
        <v>0</v>
      </c>
      <c r="F697" s="136">
        <v>0</v>
      </c>
      <c r="G697" s="17"/>
      <c r="H697" s="17"/>
    </row>
    <row r="698" spans="1:8" ht="15.75">
      <c r="A698" s="29">
        <v>2400</v>
      </c>
      <c r="B698" t="s">
        <v>418</v>
      </c>
      <c r="C698" t="s">
        <v>1088</v>
      </c>
      <c r="D698" s="41">
        <v>2.0499999999999998</v>
      </c>
      <c r="E698" s="139">
        <v>14.35</v>
      </c>
      <c r="F698" s="136">
        <v>7</v>
      </c>
      <c r="G698" s="17"/>
      <c r="H698" s="17"/>
    </row>
    <row r="699" spans="1:8" ht="15.75">
      <c r="A699" s="29">
        <v>2401</v>
      </c>
      <c r="B699" t="s">
        <v>418</v>
      </c>
      <c r="C699" t="s">
        <v>1089</v>
      </c>
      <c r="D699" s="41">
        <v>2.16</v>
      </c>
      <c r="E699" s="139">
        <v>38.880000000000003</v>
      </c>
      <c r="F699" s="136">
        <v>18</v>
      </c>
      <c r="G699" s="17"/>
      <c r="H699" s="17"/>
    </row>
    <row r="700" spans="1:8" ht="15.75">
      <c r="A700" s="29">
        <v>2566</v>
      </c>
      <c r="B700" t="s">
        <v>418</v>
      </c>
      <c r="C700" t="s">
        <v>1090</v>
      </c>
      <c r="D700" s="41">
        <v>57.3</v>
      </c>
      <c r="E700" s="139">
        <v>57.3</v>
      </c>
      <c r="F700" s="136">
        <v>1</v>
      </c>
      <c r="G700" s="17"/>
      <c r="H700" s="17"/>
    </row>
    <row r="701" spans="1:8" ht="15.75">
      <c r="A701" s="29">
        <v>2567</v>
      </c>
      <c r="B701" t="s">
        <v>418</v>
      </c>
      <c r="C701" t="s">
        <v>1091</v>
      </c>
      <c r="D701" s="41">
        <v>24.81</v>
      </c>
      <c r="E701" s="139">
        <v>0</v>
      </c>
      <c r="F701" s="136">
        <v>0</v>
      </c>
      <c r="G701" s="17"/>
      <c r="H701" s="17"/>
    </row>
    <row r="702" spans="1:8" ht="15.75">
      <c r="A702" s="29">
        <v>2205</v>
      </c>
      <c r="B702" t="s">
        <v>418</v>
      </c>
      <c r="C702" t="s">
        <v>1092</v>
      </c>
      <c r="D702" s="41">
        <v>12.55</v>
      </c>
      <c r="E702" s="139">
        <v>0</v>
      </c>
      <c r="F702" s="136">
        <v>0</v>
      </c>
      <c r="G702" s="17"/>
      <c r="H702" s="17"/>
    </row>
    <row r="703" spans="1:8" ht="15.75">
      <c r="A703" s="29">
        <v>1624</v>
      </c>
      <c r="B703" t="s">
        <v>418</v>
      </c>
      <c r="C703" t="s">
        <v>1093</v>
      </c>
      <c r="D703" s="41">
        <v>19.79</v>
      </c>
      <c r="E703" s="139">
        <v>0</v>
      </c>
      <c r="F703" s="136">
        <v>0</v>
      </c>
      <c r="G703" s="17"/>
      <c r="H703" s="17"/>
    </row>
    <row r="704" spans="1:8" ht="15.75">
      <c r="A704" s="29">
        <v>2568</v>
      </c>
      <c r="B704" t="s">
        <v>418</v>
      </c>
      <c r="C704" t="s">
        <v>1094</v>
      </c>
      <c r="D704" s="41">
        <v>35.619999999999997</v>
      </c>
      <c r="E704" s="139">
        <v>213.72</v>
      </c>
      <c r="F704" s="136">
        <v>6</v>
      </c>
      <c r="G704" s="17"/>
      <c r="H704" s="17"/>
    </row>
    <row r="705" spans="1:8" ht="15.75">
      <c r="A705" s="29">
        <v>2569</v>
      </c>
      <c r="B705" t="s">
        <v>418</v>
      </c>
      <c r="C705" t="s">
        <v>1095</v>
      </c>
      <c r="D705" s="41">
        <v>4.99</v>
      </c>
      <c r="E705" s="139">
        <v>49.9</v>
      </c>
      <c r="F705" s="136">
        <v>10</v>
      </c>
      <c r="G705" s="17"/>
      <c r="H705" s="17"/>
    </row>
    <row r="706" spans="1:8" ht="15.75">
      <c r="A706" s="29">
        <v>2570</v>
      </c>
      <c r="B706" t="s">
        <v>418</v>
      </c>
      <c r="C706" t="s">
        <v>1096</v>
      </c>
      <c r="D706" s="41">
        <v>14.06</v>
      </c>
      <c r="E706" s="139">
        <v>56.24</v>
      </c>
      <c r="F706" s="136">
        <v>4</v>
      </c>
      <c r="G706" s="17"/>
      <c r="H706" s="17"/>
    </row>
    <row r="707" spans="1:8" ht="15.75">
      <c r="A707" s="29">
        <v>2206</v>
      </c>
      <c r="B707" t="s">
        <v>418</v>
      </c>
      <c r="C707" t="s">
        <v>1097</v>
      </c>
      <c r="D707" s="41">
        <v>8.4700000000000006</v>
      </c>
      <c r="E707" s="139">
        <v>0</v>
      </c>
      <c r="F707" s="136">
        <v>0</v>
      </c>
      <c r="G707" s="17"/>
      <c r="H707" s="17"/>
    </row>
    <row r="708" spans="1:8" ht="15.75">
      <c r="A708" s="29">
        <v>2571</v>
      </c>
      <c r="B708" t="s">
        <v>418</v>
      </c>
      <c r="C708" t="s">
        <v>1098</v>
      </c>
      <c r="D708" s="41">
        <v>5.36</v>
      </c>
      <c r="E708" s="139">
        <v>0</v>
      </c>
      <c r="F708" s="136">
        <v>0</v>
      </c>
      <c r="G708" s="17"/>
      <c r="H708" s="17"/>
    </row>
    <row r="709" spans="1:8" ht="15.75">
      <c r="A709" s="29">
        <v>2572</v>
      </c>
      <c r="B709" t="s">
        <v>418</v>
      </c>
      <c r="C709" t="s">
        <v>1099</v>
      </c>
      <c r="D709" s="41">
        <v>9.98</v>
      </c>
      <c r="E709" s="139">
        <v>0</v>
      </c>
      <c r="F709" s="136">
        <v>0</v>
      </c>
      <c r="G709" s="17"/>
      <c r="H709" s="17"/>
    </row>
    <row r="710" spans="1:8" ht="15.75">
      <c r="A710" s="29">
        <v>2573</v>
      </c>
      <c r="B710" t="s">
        <v>418</v>
      </c>
      <c r="C710" t="s">
        <v>1100</v>
      </c>
      <c r="D710" s="41">
        <v>6.33</v>
      </c>
      <c r="E710" s="139">
        <v>12.66</v>
      </c>
      <c r="F710" s="136">
        <v>2</v>
      </c>
      <c r="G710" s="17"/>
      <c r="H710" s="17"/>
    </row>
    <row r="711" spans="1:8" ht="15.75">
      <c r="A711" s="29">
        <v>1333</v>
      </c>
      <c r="B711" t="s">
        <v>418</v>
      </c>
      <c r="C711" t="s">
        <v>1101</v>
      </c>
      <c r="D711" s="41">
        <v>6.09</v>
      </c>
      <c r="E711" s="139">
        <v>12.18</v>
      </c>
      <c r="F711" s="136">
        <v>2</v>
      </c>
      <c r="G711" s="17"/>
      <c r="H711" s="17"/>
    </row>
    <row r="712" spans="1:8" ht="15.75">
      <c r="A712" s="29">
        <v>2207</v>
      </c>
      <c r="B712" t="s">
        <v>418</v>
      </c>
      <c r="C712" t="s">
        <v>1102</v>
      </c>
      <c r="D712" s="41">
        <v>6.88</v>
      </c>
      <c r="E712" s="139">
        <v>6.88</v>
      </c>
      <c r="F712" s="136">
        <v>1</v>
      </c>
      <c r="G712" s="17"/>
      <c r="H712" s="17"/>
    </row>
    <row r="713" spans="1:8" ht="15.75">
      <c r="A713" s="29">
        <v>1332</v>
      </c>
      <c r="B713" t="s">
        <v>418</v>
      </c>
      <c r="C713" t="s">
        <v>1103</v>
      </c>
      <c r="D713" s="41">
        <v>7.65</v>
      </c>
      <c r="E713" s="139">
        <v>0</v>
      </c>
      <c r="F713" s="136">
        <v>0</v>
      </c>
      <c r="G713" s="17"/>
      <c r="H713" s="17"/>
    </row>
    <row r="714" spans="1:8" ht="15.75">
      <c r="A714" s="29">
        <v>2574</v>
      </c>
      <c r="B714" s="148" t="s">
        <v>418</v>
      </c>
      <c r="C714" s="148" t="s">
        <v>1104</v>
      </c>
      <c r="D714" s="77">
        <v>6.5</v>
      </c>
      <c r="E714" s="79">
        <v>0</v>
      </c>
      <c r="F714" s="78">
        <v>0</v>
      </c>
      <c r="G714" s="17"/>
      <c r="H714" s="17"/>
    </row>
    <row r="715" spans="1:8" ht="15.75">
      <c r="A715" s="29">
        <v>2949</v>
      </c>
      <c r="B715" t="s">
        <v>418</v>
      </c>
      <c r="C715" t="s">
        <v>1105</v>
      </c>
      <c r="D715" s="41">
        <v>20.07</v>
      </c>
      <c r="E715" s="139">
        <v>20.07</v>
      </c>
      <c r="F715" s="136">
        <v>1</v>
      </c>
      <c r="G715" s="17"/>
      <c r="H715" s="17"/>
    </row>
    <row r="716" spans="1:8" ht="15.75">
      <c r="A716" s="29">
        <v>2888</v>
      </c>
      <c r="B716" s="148" t="s">
        <v>418</v>
      </c>
      <c r="C716" s="148" t="s">
        <v>1106</v>
      </c>
      <c r="D716" s="77">
        <v>7.7</v>
      </c>
      <c r="E716" s="79">
        <v>7.7</v>
      </c>
      <c r="F716" s="78">
        <v>1</v>
      </c>
      <c r="G716" s="17"/>
      <c r="H716" s="17"/>
    </row>
    <row r="717" spans="1:8" ht="15.75">
      <c r="A717" s="29">
        <v>2881</v>
      </c>
      <c r="B717" t="s">
        <v>418</v>
      </c>
      <c r="C717" t="s">
        <v>1107</v>
      </c>
      <c r="D717" s="41">
        <v>7.97</v>
      </c>
      <c r="E717" s="139">
        <v>7.97</v>
      </c>
      <c r="F717" s="136">
        <v>1</v>
      </c>
      <c r="G717" s="17"/>
      <c r="H717" s="17"/>
    </row>
    <row r="718" spans="1:8" ht="15.75">
      <c r="A718" s="29">
        <v>2925</v>
      </c>
      <c r="B718" t="s">
        <v>418</v>
      </c>
      <c r="C718" t="s">
        <v>1108</v>
      </c>
      <c r="D718" s="41">
        <v>20.07</v>
      </c>
      <c r="E718" s="139">
        <v>0</v>
      </c>
      <c r="F718" s="136">
        <v>0</v>
      </c>
      <c r="G718" s="17"/>
      <c r="H718" s="17"/>
    </row>
    <row r="719" spans="1:8" ht="15.75">
      <c r="A719" s="29">
        <v>1334</v>
      </c>
      <c r="B719" t="s">
        <v>418</v>
      </c>
      <c r="C719" t="s">
        <v>1109</v>
      </c>
      <c r="D719" s="41">
        <v>7.48</v>
      </c>
      <c r="E719" s="139">
        <v>0</v>
      </c>
      <c r="F719" s="136">
        <v>0</v>
      </c>
      <c r="G719" s="17"/>
      <c r="H719" s="17"/>
    </row>
    <row r="720" spans="1:8" ht="15.75">
      <c r="A720" s="29">
        <v>2575</v>
      </c>
      <c r="B720" t="s">
        <v>418</v>
      </c>
      <c r="C720" t="s">
        <v>1110</v>
      </c>
      <c r="D720" s="41">
        <v>27.25</v>
      </c>
      <c r="E720" s="139">
        <v>0</v>
      </c>
      <c r="F720" s="136">
        <v>0</v>
      </c>
      <c r="G720" s="17"/>
      <c r="H720" s="17"/>
    </row>
    <row r="721" spans="1:8" ht="15.75">
      <c r="A721" s="29">
        <v>1335</v>
      </c>
      <c r="B721" t="s">
        <v>418</v>
      </c>
      <c r="C721" t="s">
        <v>1111</v>
      </c>
      <c r="D721" s="41">
        <v>4.3</v>
      </c>
      <c r="E721" s="139">
        <v>25.8</v>
      </c>
      <c r="F721" s="136">
        <v>6</v>
      </c>
      <c r="G721" s="17"/>
      <c r="H721" s="17"/>
    </row>
    <row r="722" spans="1:8" ht="15.75">
      <c r="A722" s="29">
        <v>2889</v>
      </c>
      <c r="B722" t="s">
        <v>418</v>
      </c>
      <c r="C722" t="s">
        <v>1112</v>
      </c>
      <c r="D722" s="41">
        <v>9.02</v>
      </c>
      <c r="E722" s="139">
        <v>0</v>
      </c>
      <c r="F722" s="136">
        <v>0</v>
      </c>
      <c r="G722" s="17"/>
      <c r="H722" s="17"/>
    </row>
    <row r="723" spans="1:8" ht="15.75">
      <c r="A723" s="29">
        <v>2941</v>
      </c>
      <c r="B723" t="s">
        <v>418</v>
      </c>
      <c r="C723" t="s">
        <v>1113</v>
      </c>
      <c r="D723" s="41">
        <v>3.71</v>
      </c>
      <c r="E723" s="139">
        <v>3.71</v>
      </c>
      <c r="F723" s="136">
        <v>1</v>
      </c>
      <c r="G723" s="17"/>
      <c r="H723" s="17"/>
    </row>
    <row r="724" spans="1:8" ht="15.75">
      <c r="A724" s="29">
        <v>2576</v>
      </c>
      <c r="B724" t="s">
        <v>418</v>
      </c>
      <c r="C724" t="s">
        <v>1114</v>
      </c>
      <c r="D724" s="41">
        <v>30.56</v>
      </c>
      <c r="E724" s="139">
        <v>0</v>
      </c>
      <c r="F724" s="136">
        <v>0</v>
      </c>
      <c r="G724" s="17"/>
      <c r="H724" s="17"/>
    </row>
    <row r="725" spans="1:8" ht="15.75">
      <c r="A725" s="29">
        <v>1338</v>
      </c>
      <c r="B725" t="s">
        <v>418</v>
      </c>
      <c r="C725" t="s">
        <v>1115</v>
      </c>
      <c r="D725" s="41">
        <v>18.440000000000001</v>
      </c>
      <c r="E725" s="139">
        <v>0</v>
      </c>
      <c r="F725" s="136">
        <v>0</v>
      </c>
      <c r="G725" s="17"/>
      <c r="H725" s="17"/>
    </row>
    <row r="726" spans="1:8" ht="15.75">
      <c r="A726" s="29">
        <v>2577</v>
      </c>
      <c r="B726" t="s">
        <v>418</v>
      </c>
      <c r="C726" t="s">
        <v>1116</v>
      </c>
      <c r="D726" s="41">
        <v>9.02</v>
      </c>
      <c r="E726" s="139">
        <v>180.4</v>
      </c>
      <c r="F726" s="136">
        <v>20</v>
      </c>
      <c r="G726" s="17"/>
      <c r="H726" s="17"/>
    </row>
    <row r="727" spans="1:8" ht="15.75">
      <c r="A727" s="29">
        <v>2871</v>
      </c>
      <c r="B727" t="s">
        <v>418</v>
      </c>
      <c r="C727" t="s">
        <v>1117</v>
      </c>
      <c r="D727" s="41">
        <v>20.71</v>
      </c>
      <c r="E727" s="139">
        <v>20.71</v>
      </c>
      <c r="F727" s="136">
        <v>1</v>
      </c>
      <c r="G727" s="17"/>
      <c r="H727" s="17"/>
    </row>
    <row r="728" spans="1:8" ht="15.75">
      <c r="A728" s="29">
        <v>2578</v>
      </c>
      <c r="B728" t="s">
        <v>418</v>
      </c>
      <c r="C728" t="s">
        <v>1118</v>
      </c>
      <c r="D728" s="41">
        <v>13.16</v>
      </c>
      <c r="E728" s="139">
        <v>0</v>
      </c>
      <c r="F728" s="136">
        <v>0</v>
      </c>
      <c r="G728" s="17"/>
      <c r="H728" s="17"/>
    </row>
    <row r="729" spans="1:8" ht="15.75">
      <c r="A729" s="29">
        <v>2579</v>
      </c>
      <c r="B729" t="s">
        <v>418</v>
      </c>
      <c r="C729" t="s">
        <v>1119</v>
      </c>
      <c r="D729" s="41">
        <v>14.27</v>
      </c>
      <c r="E729" s="139">
        <v>57.08</v>
      </c>
      <c r="F729" s="136">
        <v>4</v>
      </c>
      <c r="G729" s="17"/>
      <c r="H729" s="17"/>
    </row>
    <row r="730" spans="1:8" ht="15.75">
      <c r="A730" s="29">
        <v>2580</v>
      </c>
      <c r="B730" t="s">
        <v>418</v>
      </c>
      <c r="C730" t="s">
        <v>1120</v>
      </c>
      <c r="D730" s="41">
        <v>30.25</v>
      </c>
      <c r="E730" s="139">
        <v>0</v>
      </c>
      <c r="F730" s="136">
        <v>0</v>
      </c>
      <c r="G730" s="17"/>
      <c r="H730" s="17"/>
    </row>
    <row r="731" spans="1:8" ht="15.75">
      <c r="A731" s="29">
        <v>2581</v>
      </c>
      <c r="B731" t="s">
        <v>418</v>
      </c>
      <c r="C731" t="s">
        <v>1121</v>
      </c>
      <c r="D731" s="41">
        <v>35.630000000000003</v>
      </c>
      <c r="E731" s="139">
        <v>0</v>
      </c>
      <c r="F731" s="136">
        <v>0</v>
      </c>
      <c r="G731" s="17"/>
      <c r="H731" s="17"/>
    </row>
    <row r="732" spans="1:8" ht="15.75">
      <c r="A732" s="29">
        <v>2583</v>
      </c>
      <c r="B732" t="s">
        <v>418</v>
      </c>
      <c r="C732" t="s">
        <v>1122</v>
      </c>
      <c r="D732" s="41">
        <v>40.71</v>
      </c>
      <c r="E732" s="139">
        <v>0</v>
      </c>
      <c r="F732" s="136">
        <v>0</v>
      </c>
      <c r="G732" s="17"/>
      <c r="H732" s="17"/>
    </row>
    <row r="733" spans="1:8" ht="15.75">
      <c r="A733" s="29">
        <v>2582</v>
      </c>
      <c r="B733" t="s">
        <v>418</v>
      </c>
      <c r="C733" t="s">
        <v>1123</v>
      </c>
      <c r="D733" s="41">
        <v>18.96</v>
      </c>
      <c r="E733" s="139">
        <v>0</v>
      </c>
      <c r="F733" s="136">
        <v>0</v>
      </c>
      <c r="G733" s="17"/>
      <c r="H733" s="17"/>
    </row>
    <row r="734" spans="1:8" ht="15.75">
      <c r="A734" s="29">
        <v>1343</v>
      </c>
      <c r="B734" t="s">
        <v>418</v>
      </c>
      <c r="C734" t="s">
        <v>1124</v>
      </c>
      <c r="D734" s="41">
        <v>0.42</v>
      </c>
      <c r="E734" s="139">
        <v>0</v>
      </c>
      <c r="F734" s="136">
        <v>0</v>
      </c>
      <c r="G734" s="17"/>
      <c r="H734" s="17"/>
    </row>
    <row r="735" spans="1:8" ht="15.75">
      <c r="A735" s="29">
        <v>1346</v>
      </c>
      <c r="B735" t="s">
        <v>418</v>
      </c>
      <c r="C735" t="s">
        <v>1125</v>
      </c>
      <c r="D735" s="41">
        <v>12.14</v>
      </c>
      <c r="E735" s="139">
        <v>12.14</v>
      </c>
      <c r="F735" s="136">
        <v>1</v>
      </c>
      <c r="G735" s="17"/>
      <c r="H735" s="17"/>
    </row>
    <row r="736" spans="1:8" ht="15.75">
      <c r="A736" s="29">
        <v>2584</v>
      </c>
      <c r="B736" t="s">
        <v>418</v>
      </c>
      <c r="C736" t="s">
        <v>1126</v>
      </c>
      <c r="D736" s="41">
        <v>48.85</v>
      </c>
      <c r="E736" s="139">
        <v>0</v>
      </c>
      <c r="F736" s="136">
        <v>0</v>
      </c>
      <c r="G736" s="17"/>
      <c r="H736" s="17"/>
    </row>
    <row r="737" spans="1:8" ht="15.75">
      <c r="A737" s="29">
        <v>2586</v>
      </c>
      <c r="B737" t="s">
        <v>418</v>
      </c>
      <c r="C737" t="s">
        <v>1127</v>
      </c>
      <c r="D737" s="41">
        <v>14.24</v>
      </c>
      <c r="E737" s="139">
        <v>0</v>
      </c>
      <c r="F737" s="136">
        <v>0</v>
      </c>
      <c r="G737" s="17"/>
      <c r="H737" s="17"/>
    </row>
    <row r="738" spans="1:8" ht="15.75">
      <c r="A738" s="29">
        <v>2585</v>
      </c>
      <c r="B738" t="s">
        <v>418</v>
      </c>
      <c r="C738" t="s">
        <v>1127</v>
      </c>
      <c r="D738" s="41">
        <v>2.84</v>
      </c>
      <c r="E738" s="139">
        <v>25.56</v>
      </c>
      <c r="F738" s="136">
        <v>9</v>
      </c>
      <c r="G738" s="17"/>
      <c r="H738" s="17"/>
    </row>
    <row r="739" spans="1:8" ht="15.75">
      <c r="A739" s="29">
        <v>2937</v>
      </c>
      <c r="B739" t="s">
        <v>418</v>
      </c>
      <c r="C739" t="s">
        <v>1128</v>
      </c>
      <c r="D739" s="41">
        <v>3.37</v>
      </c>
      <c r="E739" s="139">
        <v>3.37</v>
      </c>
      <c r="F739" s="136">
        <v>1</v>
      </c>
      <c r="G739" s="17"/>
      <c r="H739" s="17"/>
    </row>
    <row r="740" spans="1:8" ht="15.75">
      <c r="A740" s="29">
        <v>1356</v>
      </c>
      <c r="B740" t="s">
        <v>418</v>
      </c>
      <c r="C740" t="s">
        <v>1129</v>
      </c>
      <c r="D740" s="41">
        <v>10.23</v>
      </c>
      <c r="E740" s="139">
        <v>0</v>
      </c>
      <c r="F740" s="136">
        <v>0</v>
      </c>
      <c r="G740" s="17"/>
      <c r="H740" s="17"/>
    </row>
    <row r="741" spans="1:8" ht="15.75">
      <c r="A741" s="29">
        <v>2587</v>
      </c>
      <c r="B741" t="s">
        <v>418</v>
      </c>
      <c r="C741" t="s">
        <v>1130</v>
      </c>
      <c r="D741" s="41">
        <v>7.81</v>
      </c>
      <c r="E741" s="139">
        <v>31.24</v>
      </c>
      <c r="F741" s="136">
        <v>4</v>
      </c>
      <c r="G741" s="17"/>
      <c r="H741" s="17"/>
    </row>
    <row r="742" spans="1:8" ht="15.75">
      <c r="A742" s="29">
        <v>2588</v>
      </c>
      <c r="B742" t="s">
        <v>418</v>
      </c>
      <c r="C742" t="s">
        <v>1131</v>
      </c>
      <c r="D742" s="41">
        <v>14.59</v>
      </c>
      <c r="E742" s="139">
        <v>0</v>
      </c>
      <c r="F742" s="136">
        <v>0</v>
      </c>
      <c r="G742" s="17"/>
      <c r="H742" s="17"/>
    </row>
    <row r="743" spans="1:8" ht="15.75">
      <c r="A743" s="29">
        <v>2589</v>
      </c>
      <c r="B743" t="s">
        <v>418</v>
      </c>
      <c r="C743" t="s">
        <v>1132</v>
      </c>
      <c r="D743" s="41">
        <v>19.559999999999999</v>
      </c>
      <c r="E743" s="139">
        <v>0</v>
      </c>
      <c r="F743" s="136">
        <v>0</v>
      </c>
      <c r="G743" s="17"/>
      <c r="H743" s="17"/>
    </row>
    <row r="744" spans="1:8" ht="15.75">
      <c r="A744" s="29">
        <v>2590</v>
      </c>
      <c r="B744" t="s">
        <v>418</v>
      </c>
      <c r="C744" t="s">
        <v>1133</v>
      </c>
      <c r="D744" s="41">
        <v>14.72</v>
      </c>
      <c r="E744" s="139">
        <v>0</v>
      </c>
      <c r="F744" s="136">
        <v>0</v>
      </c>
      <c r="G744" s="17"/>
      <c r="H744" s="17"/>
    </row>
    <row r="745" spans="1:8" ht="15.75">
      <c r="A745" s="29">
        <v>2591</v>
      </c>
      <c r="B745" t="s">
        <v>418</v>
      </c>
      <c r="C745" t="s">
        <v>1134</v>
      </c>
      <c r="D745" s="41">
        <v>18.3</v>
      </c>
      <c r="E745" s="139">
        <v>219.6</v>
      </c>
      <c r="F745" s="136">
        <v>12</v>
      </c>
      <c r="G745" s="17"/>
      <c r="H745" s="17"/>
    </row>
    <row r="746" spans="1:8" ht="15.75">
      <c r="A746" s="29">
        <v>2592</v>
      </c>
      <c r="B746" t="s">
        <v>418</v>
      </c>
      <c r="C746" t="s">
        <v>1135</v>
      </c>
      <c r="D746" s="41">
        <v>13.02</v>
      </c>
      <c r="E746" s="139">
        <v>26.04</v>
      </c>
      <c r="F746" s="136">
        <v>2</v>
      </c>
      <c r="G746" s="17"/>
      <c r="H746" s="17"/>
    </row>
    <row r="747" spans="1:8" ht="15.75">
      <c r="A747" s="29">
        <v>1359</v>
      </c>
      <c r="B747" t="s">
        <v>418</v>
      </c>
      <c r="C747" t="s">
        <v>1136</v>
      </c>
      <c r="D747" s="41">
        <v>13.33</v>
      </c>
      <c r="E747" s="139">
        <v>0</v>
      </c>
      <c r="F747" s="136">
        <v>0</v>
      </c>
      <c r="G747" s="17"/>
      <c r="H747" s="17"/>
    </row>
    <row r="748" spans="1:8" ht="15.75">
      <c r="A748" s="29">
        <v>2887</v>
      </c>
      <c r="B748" t="s">
        <v>418</v>
      </c>
      <c r="C748" t="s">
        <v>1137</v>
      </c>
      <c r="D748" s="41">
        <v>11.78</v>
      </c>
      <c r="E748" s="139">
        <v>0</v>
      </c>
      <c r="F748" s="136">
        <v>0</v>
      </c>
      <c r="G748" s="17"/>
      <c r="H748" s="17"/>
    </row>
    <row r="749" spans="1:8" ht="15.75">
      <c r="A749" s="29">
        <v>2593</v>
      </c>
      <c r="B749" t="s">
        <v>418</v>
      </c>
      <c r="C749" t="s">
        <v>1138</v>
      </c>
      <c r="D749" s="41">
        <v>4.1900000000000004</v>
      </c>
      <c r="E749" s="139">
        <v>0</v>
      </c>
      <c r="F749" s="136">
        <v>0</v>
      </c>
      <c r="G749" s="17"/>
      <c r="H749" s="17"/>
    </row>
    <row r="750" spans="1:8" ht="15.75">
      <c r="A750" s="29">
        <v>2594</v>
      </c>
      <c r="B750" t="s">
        <v>418</v>
      </c>
      <c r="C750" t="s">
        <v>1139</v>
      </c>
      <c r="D750" s="41">
        <v>9.08</v>
      </c>
      <c r="E750" s="139">
        <v>0</v>
      </c>
      <c r="F750" s="136">
        <v>0</v>
      </c>
      <c r="G750" s="17"/>
      <c r="H750" s="17"/>
    </row>
    <row r="751" spans="1:8" ht="15.75">
      <c r="A751" s="29">
        <v>1360</v>
      </c>
      <c r="B751" t="s">
        <v>418</v>
      </c>
      <c r="C751" t="s">
        <v>1140</v>
      </c>
      <c r="D751" s="41">
        <v>6.61</v>
      </c>
      <c r="E751" s="139">
        <v>66.099999999999994</v>
      </c>
      <c r="F751" s="136">
        <v>10</v>
      </c>
      <c r="G751" s="17"/>
      <c r="H751" s="17"/>
    </row>
    <row r="752" spans="1:8" ht="15.75">
      <c r="A752" s="29">
        <v>2595</v>
      </c>
      <c r="B752" t="s">
        <v>418</v>
      </c>
      <c r="C752" t="s">
        <v>1141</v>
      </c>
      <c r="D752" s="41">
        <v>20.36</v>
      </c>
      <c r="E752" s="139">
        <v>0</v>
      </c>
      <c r="F752" s="136">
        <v>0</v>
      </c>
      <c r="G752" s="17"/>
      <c r="H752" s="17"/>
    </row>
    <row r="753" spans="1:8" ht="15.75">
      <c r="A753" s="29">
        <v>2850</v>
      </c>
      <c r="B753" t="s">
        <v>418</v>
      </c>
      <c r="C753" t="s">
        <v>1142</v>
      </c>
      <c r="D753" s="41">
        <v>13.19</v>
      </c>
      <c r="E753" s="139">
        <v>0</v>
      </c>
      <c r="F753" s="136">
        <v>0</v>
      </c>
      <c r="G753" s="17"/>
      <c r="H753" s="17"/>
    </row>
    <row r="754" spans="1:8" ht="15.75">
      <c r="A754" s="29">
        <v>1362</v>
      </c>
      <c r="B754" t="s">
        <v>418</v>
      </c>
      <c r="C754" t="s">
        <v>1143</v>
      </c>
      <c r="D754" s="41">
        <v>14.47</v>
      </c>
      <c r="E754" s="139">
        <v>231.52</v>
      </c>
      <c r="F754" s="136">
        <v>16</v>
      </c>
      <c r="G754" s="17"/>
      <c r="H754" s="17"/>
    </row>
    <row r="755" spans="1:8" ht="15.75">
      <c r="A755" s="29">
        <v>2851</v>
      </c>
      <c r="B755" t="s">
        <v>418</v>
      </c>
      <c r="C755" t="s">
        <v>1144</v>
      </c>
      <c r="D755" s="41">
        <v>52.82</v>
      </c>
      <c r="E755" s="139">
        <v>0</v>
      </c>
      <c r="F755" s="136">
        <v>0</v>
      </c>
      <c r="G755" s="17"/>
      <c r="H755" s="17"/>
    </row>
    <row r="756" spans="1:8" ht="15.75">
      <c r="A756" s="29">
        <v>2885</v>
      </c>
      <c r="B756" t="s">
        <v>418</v>
      </c>
      <c r="C756" t="s">
        <v>1145</v>
      </c>
      <c r="D756" s="41">
        <v>43.01</v>
      </c>
      <c r="E756" s="139">
        <v>0</v>
      </c>
      <c r="F756" s="136">
        <v>0</v>
      </c>
      <c r="G756" s="17"/>
      <c r="H756" s="17"/>
    </row>
    <row r="757" spans="1:8" ht="15.75">
      <c r="A757" s="29">
        <v>2596</v>
      </c>
      <c r="B757" t="s">
        <v>418</v>
      </c>
      <c r="C757" t="s">
        <v>1146</v>
      </c>
      <c r="D757" s="41">
        <v>34.54</v>
      </c>
      <c r="E757" s="139">
        <v>0</v>
      </c>
      <c r="F757" s="136">
        <v>0</v>
      </c>
      <c r="G757" s="17"/>
      <c r="H757" s="17"/>
    </row>
    <row r="758" spans="1:8" ht="15.75">
      <c r="A758" s="29">
        <v>2913</v>
      </c>
      <c r="B758" t="s">
        <v>418</v>
      </c>
      <c r="C758" t="s">
        <v>1147</v>
      </c>
      <c r="D758" s="41">
        <v>52.58</v>
      </c>
      <c r="E758" s="139">
        <v>157.74</v>
      </c>
      <c r="F758" s="136">
        <v>3</v>
      </c>
      <c r="G758" s="17"/>
      <c r="H758" s="17"/>
    </row>
    <row r="759" spans="1:8" ht="15.75">
      <c r="A759" s="29">
        <v>2597</v>
      </c>
      <c r="B759" t="s">
        <v>418</v>
      </c>
      <c r="C759" t="s">
        <v>1148</v>
      </c>
      <c r="D759" s="41">
        <v>23.38</v>
      </c>
      <c r="E759" s="139">
        <v>0</v>
      </c>
      <c r="F759" s="136">
        <v>0</v>
      </c>
      <c r="G759" s="17"/>
      <c r="H759" s="17"/>
    </row>
    <row r="760" spans="1:8" ht="15.75">
      <c r="A760" s="29">
        <v>1367</v>
      </c>
      <c r="B760" t="s">
        <v>418</v>
      </c>
      <c r="C760" t="s">
        <v>1149</v>
      </c>
      <c r="D760" s="41">
        <v>17.600000000000001</v>
      </c>
      <c r="E760" s="139">
        <v>0</v>
      </c>
      <c r="F760" s="136">
        <v>0</v>
      </c>
      <c r="G760" s="17"/>
      <c r="H760" s="17"/>
    </row>
    <row r="761" spans="1:8" ht="15.75">
      <c r="A761" s="29">
        <v>2856</v>
      </c>
      <c r="B761" t="s">
        <v>418</v>
      </c>
      <c r="C761" t="s">
        <v>1150</v>
      </c>
      <c r="D761" s="41">
        <v>62.74</v>
      </c>
      <c r="E761" s="139">
        <v>62.74</v>
      </c>
      <c r="F761" s="136">
        <v>1</v>
      </c>
      <c r="G761" s="17"/>
      <c r="H761" s="17"/>
    </row>
    <row r="762" spans="1:8" ht="15.75">
      <c r="A762" s="29">
        <v>2864</v>
      </c>
      <c r="B762" t="s">
        <v>418</v>
      </c>
      <c r="C762" t="s">
        <v>1151</v>
      </c>
      <c r="D762" s="41">
        <v>58.41</v>
      </c>
      <c r="E762" s="139">
        <v>0</v>
      </c>
      <c r="F762" s="136">
        <v>0</v>
      </c>
      <c r="G762" s="17"/>
      <c r="H762" s="17"/>
    </row>
    <row r="763" spans="1:8" ht="15.75">
      <c r="A763" s="29">
        <v>2598</v>
      </c>
      <c r="B763" t="s">
        <v>418</v>
      </c>
      <c r="C763" t="s">
        <v>373</v>
      </c>
      <c r="D763" s="41">
        <v>16.100000000000001</v>
      </c>
      <c r="E763" s="139">
        <v>0</v>
      </c>
      <c r="F763" s="136">
        <v>0</v>
      </c>
      <c r="G763" s="17"/>
      <c r="H763" s="17"/>
    </row>
    <row r="764" spans="1:8" ht="15.75">
      <c r="A764" s="29">
        <v>2928</v>
      </c>
      <c r="B764" t="s">
        <v>418</v>
      </c>
      <c r="C764" t="s">
        <v>1152</v>
      </c>
      <c r="D764" s="41">
        <v>29.48</v>
      </c>
      <c r="E764" s="139">
        <v>0</v>
      </c>
      <c r="F764" s="136">
        <v>0</v>
      </c>
      <c r="G764" s="17"/>
      <c r="H764" s="17"/>
    </row>
    <row r="765" spans="1:8" ht="15.75">
      <c r="A765" s="29">
        <v>1363</v>
      </c>
      <c r="B765" t="s">
        <v>418</v>
      </c>
      <c r="C765" t="s">
        <v>1153</v>
      </c>
      <c r="D765" s="41">
        <v>20.74</v>
      </c>
      <c r="E765" s="139">
        <v>41.48</v>
      </c>
      <c r="F765" s="136">
        <v>2</v>
      </c>
      <c r="G765" s="17"/>
      <c r="H765" s="17"/>
    </row>
    <row r="766" spans="1:8" ht="15.75">
      <c r="A766" s="29">
        <v>2942</v>
      </c>
      <c r="B766" t="s">
        <v>418</v>
      </c>
      <c r="C766" t="s">
        <v>1154</v>
      </c>
      <c r="D766" s="41">
        <v>7.52</v>
      </c>
      <c r="E766" s="139">
        <v>0</v>
      </c>
      <c r="F766" s="136">
        <v>0</v>
      </c>
      <c r="G766" s="17"/>
      <c r="H766" s="17"/>
    </row>
    <row r="767" spans="1:8" ht="15.75">
      <c r="A767" s="29">
        <v>2599</v>
      </c>
      <c r="B767" t="s">
        <v>418</v>
      </c>
      <c r="C767" t="s">
        <v>1155</v>
      </c>
      <c r="D767" s="41">
        <v>11.11</v>
      </c>
      <c r="E767" s="139">
        <v>0</v>
      </c>
      <c r="F767" s="136">
        <v>0</v>
      </c>
      <c r="G767" s="17"/>
      <c r="H767" s="17"/>
    </row>
    <row r="768" spans="1:8" ht="15.75">
      <c r="A768" s="29">
        <v>1364</v>
      </c>
      <c r="B768" t="s">
        <v>418</v>
      </c>
      <c r="C768" t="s">
        <v>1156</v>
      </c>
      <c r="D768" s="41">
        <v>5.3</v>
      </c>
      <c r="E768" s="139">
        <v>0</v>
      </c>
      <c r="F768" s="136">
        <v>0</v>
      </c>
      <c r="G768" s="17"/>
      <c r="H768" s="17"/>
    </row>
    <row r="769" spans="1:8" ht="15.75">
      <c r="A769" s="29">
        <v>2903</v>
      </c>
      <c r="B769" t="s">
        <v>418</v>
      </c>
      <c r="C769" t="s">
        <v>1157</v>
      </c>
      <c r="D769" s="41">
        <v>13.18</v>
      </c>
      <c r="E769" s="139">
        <v>0</v>
      </c>
      <c r="F769" s="136">
        <v>0</v>
      </c>
      <c r="G769" s="17"/>
      <c r="H769" s="17"/>
    </row>
    <row r="770" spans="1:8" ht="15.75">
      <c r="A770" s="29">
        <v>1369</v>
      </c>
      <c r="B770" t="s">
        <v>418</v>
      </c>
      <c r="C770" t="s">
        <v>1158</v>
      </c>
      <c r="D770" s="41">
        <v>13.15</v>
      </c>
      <c r="E770" s="139">
        <v>26.3</v>
      </c>
      <c r="F770" s="136">
        <v>2</v>
      </c>
      <c r="G770" s="17"/>
      <c r="H770" s="17"/>
    </row>
    <row r="771" spans="1:8" ht="15.75">
      <c r="A771" s="29">
        <v>2208</v>
      </c>
      <c r="B771" t="s">
        <v>418</v>
      </c>
      <c r="C771" t="s">
        <v>1159</v>
      </c>
      <c r="D771" s="41">
        <v>2.0099999999999998</v>
      </c>
      <c r="E771" s="139">
        <v>12.06</v>
      </c>
      <c r="F771" s="136">
        <v>6</v>
      </c>
      <c r="G771" s="17"/>
      <c r="H771" s="17"/>
    </row>
    <row r="772" spans="1:8" ht="15.75">
      <c r="A772" s="29">
        <v>2600</v>
      </c>
      <c r="B772" t="s">
        <v>418</v>
      </c>
      <c r="C772" t="s">
        <v>1160</v>
      </c>
      <c r="D772" s="41">
        <v>104.5</v>
      </c>
      <c r="E772" s="139">
        <v>0</v>
      </c>
      <c r="F772" s="136">
        <v>0</v>
      </c>
      <c r="G772" s="17"/>
      <c r="H772" s="17"/>
    </row>
    <row r="773" spans="1:8" ht="15.75">
      <c r="A773" s="29">
        <v>2601</v>
      </c>
      <c r="B773" t="s">
        <v>418</v>
      </c>
      <c r="C773" t="s">
        <v>1161</v>
      </c>
      <c r="D773" s="41">
        <v>19.350000000000001</v>
      </c>
      <c r="E773" s="139">
        <v>0</v>
      </c>
      <c r="F773" s="136">
        <v>0</v>
      </c>
      <c r="G773" s="17"/>
      <c r="H773" s="17"/>
    </row>
    <row r="774" spans="1:8" ht="15.75">
      <c r="A774" s="29">
        <v>2602</v>
      </c>
      <c r="B774" t="s">
        <v>418</v>
      </c>
      <c r="C774" t="s">
        <v>1162</v>
      </c>
      <c r="D774" s="41">
        <v>4</v>
      </c>
      <c r="E774" s="139">
        <v>4</v>
      </c>
      <c r="F774" s="136">
        <v>1</v>
      </c>
      <c r="G774" s="17"/>
      <c r="H774" s="17"/>
    </row>
    <row r="775" spans="1:8" ht="15.75">
      <c r="A775" s="29">
        <v>2915</v>
      </c>
      <c r="B775" t="s">
        <v>418</v>
      </c>
      <c r="C775" t="s">
        <v>1163</v>
      </c>
      <c r="D775" s="41">
        <v>7.08</v>
      </c>
      <c r="E775" s="139">
        <v>0</v>
      </c>
      <c r="F775" s="136">
        <v>0</v>
      </c>
      <c r="G775" s="17"/>
      <c r="H775" s="17"/>
    </row>
    <row r="776" spans="1:8" ht="15.75">
      <c r="A776" s="29">
        <v>1375</v>
      </c>
      <c r="B776" t="s">
        <v>418</v>
      </c>
      <c r="C776" t="s">
        <v>1164</v>
      </c>
      <c r="D776" s="41">
        <v>32.64</v>
      </c>
      <c r="E776" s="139">
        <v>0</v>
      </c>
      <c r="F776" s="136">
        <v>0</v>
      </c>
      <c r="G776" s="17"/>
      <c r="H776" s="17"/>
    </row>
    <row r="777" spans="1:8" ht="15.75">
      <c r="A777" s="29">
        <v>1374</v>
      </c>
      <c r="B777" t="s">
        <v>418</v>
      </c>
      <c r="C777" t="s">
        <v>1165</v>
      </c>
      <c r="D777" s="41">
        <v>6.61</v>
      </c>
      <c r="E777" s="139">
        <v>0</v>
      </c>
      <c r="F777" s="136">
        <v>0</v>
      </c>
      <c r="G777" s="17"/>
      <c r="H777" s="17"/>
    </row>
    <row r="778" spans="1:8" ht="15.75">
      <c r="A778" s="29">
        <v>2603</v>
      </c>
      <c r="B778" t="s">
        <v>418</v>
      </c>
      <c r="C778" t="s">
        <v>1166</v>
      </c>
      <c r="D778" s="41">
        <v>37.04</v>
      </c>
      <c r="E778" s="139">
        <v>185.2</v>
      </c>
      <c r="F778" s="136">
        <v>5</v>
      </c>
      <c r="G778" s="17"/>
      <c r="H778" s="17"/>
    </row>
    <row r="779" spans="1:8" ht="15.75">
      <c r="A779" s="29">
        <v>2861</v>
      </c>
      <c r="B779" t="s">
        <v>418</v>
      </c>
      <c r="C779" t="s">
        <v>1167</v>
      </c>
      <c r="D779" s="41">
        <v>30.4</v>
      </c>
      <c r="E779" s="139">
        <v>0</v>
      </c>
      <c r="F779" s="136">
        <v>0</v>
      </c>
      <c r="G779" s="17"/>
      <c r="H779" s="17"/>
    </row>
    <row r="780" spans="1:8" ht="15.75">
      <c r="A780" s="29">
        <v>2604</v>
      </c>
      <c r="B780" t="s">
        <v>418</v>
      </c>
      <c r="C780" t="s">
        <v>1168</v>
      </c>
      <c r="D780" s="41">
        <v>10.32</v>
      </c>
      <c r="E780" s="139">
        <v>41.28</v>
      </c>
      <c r="F780" s="136">
        <v>4</v>
      </c>
      <c r="G780" s="17"/>
      <c r="H780" s="17"/>
    </row>
    <row r="781" spans="1:8" ht="15.75">
      <c r="A781" s="29">
        <v>1376</v>
      </c>
      <c r="B781" t="s">
        <v>418</v>
      </c>
      <c r="C781" t="s">
        <v>1169</v>
      </c>
      <c r="D781" s="41">
        <v>11.41</v>
      </c>
      <c r="E781" s="139">
        <v>0</v>
      </c>
      <c r="F781" s="136">
        <v>0</v>
      </c>
      <c r="G781" s="17"/>
      <c r="H781" s="17"/>
    </row>
    <row r="782" spans="1:8" ht="15.75">
      <c r="A782" s="29">
        <v>1377</v>
      </c>
      <c r="B782" t="s">
        <v>418</v>
      </c>
      <c r="C782" t="s">
        <v>1170</v>
      </c>
      <c r="D782" s="41">
        <v>11.62</v>
      </c>
      <c r="E782" s="139">
        <v>0</v>
      </c>
      <c r="F782" s="136">
        <v>0</v>
      </c>
      <c r="G782" s="17"/>
      <c r="H782" s="17"/>
    </row>
    <row r="783" spans="1:8" ht="15.75">
      <c r="A783" s="29">
        <v>2605</v>
      </c>
      <c r="B783" t="s">
        <v>418</v>
      </c>
      <c r="C783" t="s">
        <v>1171</v>
      </c>
      <c r="D783" s="41">
        <v>22.24</v>
      </c>
      <c r="E783" s="139">
        <v>0</v>
      </c>
      <c r="F783" s="136">
        <v>0</v>
      </c>
      <c r="G783" s="17"/>
      <c r="H783" s="17"/>
    </row>
    <row r="784" spans="1:8" ht="15.75">
      <c r="A784" s="29">
        <v>2606</v>
      </c>
      <c r="B784" t="s">
        <v>418</v>
      </c>
      <c r="C784" t="s">
        <v>1172</v>
      </c>
      <c r="D784" s="41">
        <v>9.7200000000000006</v>
      </c>
      <c r="E784" s="139">
        <v>38.880000000000003</v>
      </c>
      <c r="F784" s="136">
        <v>4</v>
      </c>
      <c r="G784" s="17"/>
      <c r="H784" s="17"/>
    </row>
    <row r="785" spans="1:8" ht="15.75">
      <c r="A785" s="29">
        <v>2607</v>
      </c>
      <c r="B785" t="s">
        <v>418</v>
      </c>
      <c r="C785" t="s">
        <v>1173</v>
      </c>
      <c r="D785" s="41">
        <v>3.04</v>
      </c>
      <c r="E785" s="139">
        <v>0</v>
      </c>
      <c r="F785" s="136">
        <v>0</v>
      </c>
      <c r="G785" s="17"/>
      <c r="H785" s="17"/>
    </row>
    <row r="786" spans="1:8" ht="15.75">
      <c r="A786" s="29">
        <v>2608</v>
      </c>
      <c r="B786" t="s">
        <v>418</v>
      </c>
      <c r="C786" t="s">
        <v>1174</v>
      </c>
      <c r="D786" s="41">
        <v>3.4</v>
      </c>
      <c r="E786" s="139">
        <v>0</v>
      </c>
      <c r="F786" s="136">
        <v>0</v>
      </c>
      <c r="G786" s="17"/>
      <c r="H786" s="17"/>
    </row>
    <row r="787" spans="1:8" ht="15.75">
      <c r="A787" s="29">
        <v>2609</v>
      </c>
      <c r="B787" t="s">
        <v>418</v>
      </c>
      <c r="C787" t="s">
        <v>1175</v>
      </c>
      <c r="D787" s="41">
        <v>43.35</v>
      </c>
      <c r="E787" s="139">
        <v>0</v>
      </c>
      <c r="F787" s="136">
        <v>0</v>
      </c>
      <c r="G787" s="17"/>
      <c r="H787" s="17"/>
    </row>
    <row r="788" spans="1:8" ht="15.75">
      <c r="A788" s="29">
        <v>2610</v>
      </c>
      <c r="B788" t="s">
        <v>418</v>
      </c>
      <c r="C788" t="s">
        <v>1176</v>
      </c>
      <c r="D788" s="41">
        <v>30.73</v>
      </c>
      <c r="E788" s="139">
        <v>0</v>
      </c>
      <c r="F788" s="136">
        <v>0</v>
      </c>
      <c r="G788" s="17"/>
      <c r="H788" s="17"/>
    </row>
    <row r="789" spans="1:8" ht="15.75">
      <c r="A789" s="29">
        <v>1383</v>
      </c>
      <c r="B789" t="s">
        <v>418</v>
      </c>
      <c r="C789" t="s">
        <v>1177</v>
      </c>
      <c r="D789" s="41">
        <v>64.77</v>
      </c>
      <c r="E789" s="139">
        <v>64.77</v>
      </c>
      <c r="F789" s="136">
        <v>1</v>
      </c>
      <c r="G789" s="17"/>
      <c r="H789" s="17"/>
    </row>
    <row r="790" spans="1:8" ht="15.75">
      <c r="A790" s="29">
        <v>2252</v>
      </c>
      <c r="B790" t="s">
        <v>418</v>
      </c>
      <c r="C790" t="s">
        <v>1178</v>
      </c>
      <c r="D790" s="41">
        <v>59.8</v>
      </c>
      <c r="E790" s="139">
        <v>0</v>
      </c>
      <c r="F790" s="136">
        <v>0</v>
      </c>
      <c r="G790" s="17"/>
      <c r="H790" s="17"/>
    </row>
    <row r="791" spans="1:8" ht="15.75">
      <c r="A791" s="29">
        <v>1384</v>
      </c>
      <c r="B791" t="s">
        <v>418</v>
      </c>
      <c r="C791" t="s">
        <v>1179</v>
      </c>
      <c r="D791" s="41">
        <v>3.1</v>
      </c>
      <c r="E791" s="139">
        <v>0</v>
      </c>
      <c r="F791" s="136">
        <v>0</v>
      </c>
      <c r="G791" s="17"/>
      <c r="H791" s="17"/>
    </row>
    <row r="792" spans="1:8" ht="15.75">
      <c r="A792" s="29">
        <v>2611</v>
      </c>
      <c r="B792" t="s">
        <v>418</v>
      </c>
      <c r="C792" t="s">
        <v>1180</v>
      </c>
      <c r="D792" s="41">
        <v>3.19</v>
      </c>
      <c r="E792" s="139">
        <v>0</v>
      </c>
      <c r="F792" s="136">
        <v>0</v>
      </c>
      <c r="G792" s="17"/>
      <c r="H792" s="17"/>
    </row>
    <row r="793" spans="1:8" ht="15.75">
      <c r="A793" s="29">
        <v>2612</v>
      </c>
      <c r="B793" t="s">
        <v>418</v>
      </c>
      <c r="C793" t="s">
        <v>1181</v>
      </c>
      <c r="D793" s="41">
        <v>4.7</v>
      </c>
      <c r="E793" s="139">
        <v>0</v>
      </c>
      <c r="F793" s="136">
        <v>0</v>
      </c>
      <c r="G793" s="17"/>
      <c r="H793" s="17"/>
    </row>
    <row r="794" spans="1:8" ht="15.75">
      <c r="A794" s="29">
        <v>2613</v>
      </c>
      <c r="B794" t="s">
        <v>418</v>
      </c>
      <c r="C794" t="s">
        <v>1182</v>
      </c>
      <c r="D794" s="41">
        <v>5.55</v>
      </c>
      <c r="E794" s="139">
        <v>0</v>
      </c>
      <c r="F794" s="136">
        <v>0</v>
      </c>
      <c r="G794" s="17"/>
      <c r="H794" s="17"/>
    </row>
    <row r="795" spans="1:8" ht="15.75">
      <c r="A795" s="29">
        <v>2958</v>
      </c>
      <c r="B795" t="s">
        <v>418</v>
      </c>
      <c r="C795" t="s">
        <v>1183</v>
      </c>
      <c r="D795" s="41">
        <v>6.92</v>
      </c>
      <c r="E795" s="139">
        <v>0</v>
      </c>
      <c r="F795" s="136">
        <v>0</v>
      </c>
      <c r="G795" s="17"/>
      <c r="H795" s="17"/>
    </row>
    <row r="796" spans="1:8" ht="15.75">
      <c r="A796" s="29">
        <v>2614</v>
      </c>
      <c r="B796" t="s">
        <v>418</v>
      </c>
      <c r="C796" t="s">
        <v>1184</v>
      </c>
      <c r="D796" s="41">
        <v>27.3</v>
      </c>
      <c r="E796" s="139">
        <v>0</v>
      </c>
      <c r="F796" s="136">
        <v>0</v>
      </c>
      <c r="G796" s="17"/>
      <c r="H796" s="17"/>
    </row>
    <row r="797" spans="1:8" ht="15.75">
      <c r="A797" s="29">
        <v>2251</v>
      </c>
      <c r="B797" t="s">
        <v>418</v>
      </c>
      <c r="C797" t="s">
        <v>1185</v>
      </c>
      <c r="D797" s="41">
        <v>39.28</v>
      </c>
      <c r="E797" s="139">
        <v>0</v>
      </c>
      <c r="F797" s="136">
        <v>0</v>
      </c>
      <c r="G797" s="17"/>
      <c r="H797" s="17"/>
    </row>
    <row r="798" spans="1:8" ht="15.75">
      <c r="A798" s="29">
        <v>2615</v>
      </c>
      <c r="B798" t="s">
        <v>418</v>
      </c>
      <c r="C798" t="s">
        <v>1186</v>
      </c>
      <c r="D798" s="41">
        <v>28.53</v>
      </c>
      <c r="E798" s="139">
        <v>0</v>
      </c>
      <c r="F798" s="136">
        <v>0</v>
      </c>
      <c r="G798" s="17"/>
      <c r="H798" s="17"/>
    </row>
    <row r="799" spans="1:8" ht="15.75">
      <c r="A799" s="29">
        <v>1388</v>
      </c>
      <c r="B799" t="s">
        <v>418</v>
      </c>
      <c r="C799" t="s">
        <v>1187</v>
      </c>
      <c r="D799" s="41">
        <v>39</v>
      </c>
      <c r="E799" s="139">
        <v>0</v>
      </c>
      <c r="F799" s="136">
        <v>0</v>
      </c>
      <c r="G799" s="17"/>
      <c r="H799" s="17"/>
    </row>
    <row r="800" spans="1:8" ht="15.75">
      <c r="A800" s="29">
        <v>2616</v>
      </c>
      <c r="B800" t="s">
        <v>418</v>
      </c>
      <c r="C800" t="s">
        <v>1188</v>
      </c>
      <c r="D800" s="41">
        <v>16.16</v>
      </c>
      <c r="E800" s="139">
        <v>0</v>
      </c>
      <c r="F800" s="136">
        <v>0</v>
      </c>
      <c r="G800" s="17"/>
      <c r="H800" s="17"/>
    </row>
    <row r="801" spans="1:8" ht="15.75">
      <c r="A801" s="29">
        <v>1389</v>
      </c>
      <c r="B801" t="s">
        <v>418</v>
      </c>
      <c r="C801" t="s">
        <v>1189</v>
      </c>
      <c r="D801" s="41">
        <v>17.5</v>
      </c>
      <c r="E801" s="139">
        <v>0</v>
      </c>
      <c r="F801" s="136">
        <v>0</v>
      </c>
      <c r="G801" s="17"/>
      <c r="H801" s="17"/>
    </row>
    <row r="802" spans="1:8" ht="15.75">
      <c r="A802" s="29">
        <v>2617</v>
      </c>
      <c r="B802" t="s">
        <v>418</v>
      </c>
      <c r="C802" t="s">
        <v>1190</v>
      </c>
      <c r="D802" s="41">
        <v>8.1300000000000008</v>
      </c>
      <c r="E802" s="139">
        <v>0</v>
      </c>
      <c r="F802" s="136">
        <v>0</v>
      </c>
      <c r="G802" s="17"/>
      <c r="H802" s="17"/>
    </row>
    <row r="803" spans="1:8" ht="15.75">
      <c r="A803" s="29">
        <v>1391</v>
      </c>
      <c r="B803" s="148" t="s">
        <v>418</v>
      </c>
      <c r="C803" s="148" t="s">
        <v>1191</v>
      </c>
      <c r="D803" s="77">
        <v>41</v>
      </c>
      <c r="E803" s="79">
        <v>0</v>
      </c>
      <c r="F803" s="78">
        <v>0</v>
      </c>
      <c r="G803" s="17"/>
      <c r="H803" s="17"/>
    </row>
    <row r="804" spans="1:8" ht="15.75">
      <c r="A804" s="29">
        <v>2618</v>
      </c>
      <c r="B804" t="s">
        <v>418</v>
      </c>
      <c r="C804" t="s">
        <v>1192</v>
      </c>
      <c r="D804" s="41">
        <v>42.7</v>
      </c>
      <c r="E804" s="139">
        <v>85.4</v>
      </c>
      <c r="F804" s="136">
        <v>2</v>
      </c>
      <c r="G804" s="17"/>
      <c r="H804" s="17"/>
    </row>
    <row r="805" spans="1:8" ht="15.75">
      <c r="A805" s="29">
        <v>2619</v>
      </c>
      <c r="B805" t="s">
        <v>418</v>
      </c>
      <c r="C805" t="s">
        <v>1193</v>
      </c>
      <c r="D805" s="41">
        <v>9</v>
      </c>
      <c r="E805" s="139">
        <v>0</v>
      </c>
      <c r="F805" s="136">
        <v>0</v>
      </c>
      <c r="G805" s="17"/>
      <c r="H805" s="17"/>
    </row>
    <row r="806" spans="1:8" ht="15.75">
      <c r="A806" s="29">
        <v>3003</v>
      </c>
      <c r="B806" t="s">
        <v>418</v>
      </c>
      <c r="C806" t="s">
        <v>1194</v>
      </c>
      <c r="D806" s="41">
        <v>6.19</v>
      </c>
      <c r="E806" s="139">
        <v>0</v>
      </c>
      <c r="F806" s="136">
        <v>0</v>
      </c>
      <c r="G806" s="17"/>
      <c r="H806" s="17"/>
    </row>
    <row r="807" spans="1:8">
      <c r="A807" s="29">
        <v>3004</v>
      </c>
      <c r="B807" t="s">
        <v>418</v>
      </c>
      <c r="C807" t="s">
        <v>1195</v>
      </c>
      <c r="D807" s="41">
        <v>5.85</v>
      </c>
      <c r="E807" s="139">
        <v>0</v>
      </c>
      <c r="F807" s="136">
        <v>0</v>
      </c>
      <c r="H807" s="17"/>
    </row>
    <row r="808" spans="1:8">
      <c r="A808" s="29">
        <v>3002</v>
      </c>
      <c r="B808" t="s">
        <v>418</v>
      </c>
      <c r="C808" t="s">
        <v>1196</v>
      </c>
      <c r="D808" s="41">
        <v>7.18</v>
      </c>
      <c r="E808" s="139">
        <v>0</v>
      </c>
      <c r="F808" s="136">
        <v>0</v>
      </c>
      <c r="H808" s="17"/>
    </row>
    <row r="809" spans="1:8">
      <c r="A809" s="29">
        <v>2927</v>
      </c>
      <c r="B809" t="s">
        <v>418</v>
      </c>
      <c r="C809" t="s">
        <v>1197</v>
      </c>
      <c r="D809" s="41">
        <v>5.36</v>
      </c>
      <c r="E809" s="139">
        <v>64.319999999999993</v>
      </c>
      <c r="F809" s="136">
        <v>12</v>
      </c>
      <c r="H809" s="17"/>
    </row>
    <row r="810" spans="1:8">
      <c r="A810" s="29">
        <v>2855</v>
      </c>
      <c r="B810" t="s">
        <v>418</v>
      </c>
      <c r="C810" t="s">
        <v>1198</v>
      </c>
      <c r="D810" s="41">
        <v>35.03</v>
      </c>
      <c r="E810" s="139">
        <v>0</v>
      </c>
      <c r="F810" s="136">
        <v>0</v>
      </c>
      <c r="H810" s="17"/>
    </row>
    <row r="811" spans="1:8">
      <c r="A811" s="29">
        <v>2865</v>
      </c>
      <c r="B811" t="s">
        <v>418</v>
      </c>
      <c r="C811" t="s">
        <v>1199</v>
      </c>
      <c r="D811" s="41">
        <v>9.67</v>
      </c>
      <c r="E811" s="139">
        <v>0</v>
      </c>
      <c r="F811" s="136">
        <v>0</v>
      </c>
      <c r="H811" s="17"/>
    </row>
    <row r="812" spans="1:8">
      <c r="A812" s="29">
        <v>2620</v>
      </c>
      <c r="B812" t="s">
        <v>418</v>
      </c>
      <c r="C812" t="s">
        <v>1200</v>
      </c>
      <c r="D812" s="41">
        <v>8.7799999999999994</v>
      </c>
      <c r="E812" s="139">
        <v>0</v>
      </c>
      <c r="F812" s="136">
        <v>0</v>
      </c>
      <c r="H812" s="17"/>
    </row>
    <row r="813" spans="1:8">
      <c r="A813" s="29">
        <v>1394</v>
      </c>
      <c r="B813" t="s">
        <v>418</v>
      </c>
      <c r="C813" t="s">
        <v>1201</v>
      </c>
      <c r="D813" s="41">
        <v>12.34</v>
      </c>
      <c r="E813" s="139">
        <v>185.1</v>
      </c>
      <c r="F813" s="136">
        <v>15</v>
      </c>
      <c r="H813" s="17"/>
    </row>
    <row r="814" spans="1:8">
      <c r="A814" s="29">
        <v>1395</v>
      </c>
      <c r="B814" t="s">
        <v>418</v>
      </c>
      <c r="C814" t="s">
        <v>1202</v>
      </c>
      <c r="D814" s="41">
        <v>6.56</v>
      </c>
      <c r="E814" s="139">
        <v>0</v>
      </c>
      <c r="F814" s="136">
        <v>0</v>
      </c>
      <c r="H814" s="17"/>
    </row>
    <row r="815" spans="1:8">
      <c r="A815" s="29">
        <v>2621</v>
      </c>
      <c r="B815" t="s">
        <v>418</v>
      </c>
      <c r="C815" t="s">
        <v>541</v>
      </c>
      <c r="D815" s="41">
        <v>7.85</v>
      </c>
      <c r="E815" s="139">
        <v>102.05</v>
      </c>
      <c r="F815" s="136">
        <v>13</v>
      </c>
      <c r="H815" s="17"/>
    </row>
    <row r="816" spans="1:8">
      <c r="A816" s="29">
        <v>1397</v>
      </c>
      <c r="B816" t="s">
        <v>418</v>
      </c>
      <c r="C816" t="s">
        <v>1203</v>
      </c>
      <c r="D816" s="41">
        <v>6.64</v>
      </c>
      <c r="E816" s="139">
        <v>0</v>
      </c>
      <c r="F816" s="136">
        <v>0</v>
      </c>
      <c r="H816" s="17"/>
    </row>
    <row r="817" spans="1:8">
      <c r="A817" s="29">
        <v>1398</v>
      </c>
      <c r="B817" t="s">
        <v>418</v>
      </c>
      <c r="C817" t="s">
        <v>1204</v>
      </c>
      <c r="D817" s="41">
        <v>12.5</v>
      </c>
      <c r="E817" s="139">
        <v>0</v>
      </c>
      <c r="F817" s="136">
        <v>0</v>
      </c>
      <c r="H817" s="17"/>
    </row>
    <row r="818" spans="1:8">
      <c r="A818" s="29">
        <v>1399</v>
      </c>
      <c r="B818" t="s">
        <v>418</v>
      </c>
      <c r="C818" t="s">
        <v>1205</v>
      </c>
      <c r="D818" s="41">
        <v>8.5</v>
      </c>
      <c r="E818" s="139">
        <v>0</v>
      </c>
      <c r="F818" s="136">
        <v>0</v>
      </c>
      <c r="H818" s="17"/>
    </row>
    <row r="819" spans="1:8">
      <c r="A819" s="29">
        <v>2248</v>
      </c>
      <c r="B819" t="s">
        <v>418</v>
      </c>
      <c r="C819" t="s">
        <v>1206</v>
      </c>
      <c r="D819" s="41">
        <v>8.5</v>
      </c>
      <c r="E819" s="139">
        <v>8.5</v>
      </c>
      <c r="F819" s="136">
        <v>1</v>
      </c>
      <c r="H819" s="17"/>
    </row>
    <row r="820" spans="1:8">
      <c r="A820" s="29">
        <v>1400</v>
      </c>
      <c r="B820" t="s">
        <v>418</v>
      </c>
      <c r="C820" t="s">
        <v>1207</v>
      </c>
      <c r="D820" s="41">
        <v>38.25</v>
      </c>
      <c r="E820" s="139">
        <v>0</v>
      </c>
      <c r="F820" s="136">
        <v>0</v>
      </c>
      <c r="H820" s="17"/>
    </row>
    <row r="821" spans="1:8">
      <c r="A821" s="29">
        <v>2946</v>
      </c>
      <c r="B821" t="s">
        <v>418</v>
      </c>
      <c r="C821" t="s">
        <v>1208</v>
      </c>
      <c r="D821" s="41">
        <v>28.87</v>
      </c>
      <c r="E821" s="139">
        <v>0</v>
      </c>
      <c r="F821" s="136">
        <v>0</v>
      </c>
      <c r="H821" s="17"/>
    </row>
    <row r="822" spans="1:8">
      <c r="A822" s="29">
        <v>2859</v>
      </c>
      <c r="B822" t="s">
        <v>418</v>
      </c>
      <c r="C822" t="s">
        <v>1209</v>
      </c>
      <c r="D822" s="41">
        <v>10.68</v>
      </c>
      <c r="E822" s="139">
        <v>32.04</v>
      </c>
      <c r="F822" s="136">
        <v>3</v>
      </c>
      <c r="H822" s="17"/>
    </row>
    <row r="823" spans="1:8">
      <c r="A823" s="29">
        <v>1403</v>
      </c>
      <c r="B823" t="s">
        <v>418</v>
      </c>
      <c r="C823" t="s">
        <v>1210</v>
      </c>
      <c r="D823" s="41">
        <v>6.4</v>
      </c>
      <c r="E823" s="139">
        <v>0</v>
      </c>
      <c r="F823" s="136">
        <v>0</v>
      </c>
      <c r="H823" s="17"/>
    </row>
    <row r="824" spans="1:8">
      <c r="A824" s="29">
        <v>2622</v>
      </c>
      <c r="B824" t="s">
        <v>418</v>
      </c>
      <c r="C824" t="s">
        <v>1211</v>
      </c>
      <c r="D824" s="41">
        <v>4.1100000000000003</v>
      </c>
      <c r="E824" s="139">
        <v>20.55</v>
      </c>
      <c r="F824" s="136">
        <v>5</v>
      </c>
      <c r="H824" s="17"/>
    </row>
    <row r="825" spans="1:8">
      <c r="A825" s="29">
        <v>2623</v>
      </c>
      <c r="B825" t="s">
        <v>418</v>
      </c>
      <c r="C825" t="s">
        <v>1212</v>
      </c>
      <c r="D825" s="41">
        <v>10.08</v>
      </c>
      <c r="E825" s="139">
        <v>0</v>
      </c>
      <c r="F825" s="136">
        <v>0</v>
      </c>
      <c r="H825" s="17"/>
    </row>
    <row r="826" spans="1:8">
      <c r="A826" s="29">
        <v>1405</v>
      </c>
      <c r="B826" t="s">
        <v>418</v>
      </c>
      <c r="C826" t="s">
        <v>1213</v>
      </c>
      <c r="D826" s="41">
        <v>1.89</v>
      </c>
      <c r="E826" s="139">
        <v>0</v>
      </c>
      <c r="F826" s="136">
        <v>0</v>
      </c>
      <c r="H826" s="17"/>
    </row>
    <row r="827" spans="1:8">
      <c r="A827" s="29">
        <v>1407</v>
      </c>
      <c r="B827" t="s">
        <v>418</v>
      </c>
      <c r="C827" t="s">
        <v>1214</v>
      </c>
      <c r="D827" s="41">
        <v>49.18</v>
      </c>
      <c r="E827" s="139">
        <v>49.18</v>
      </c>
      <c r="F827" s="136">
        <v>1</v>
      </c>
      <c r="H827" s="17"/>
    </row>
    <row r="828" spans="1:8">
      <c r="A828" s="29">
        <v>1408</v>
      </c>
      <c r="B828" t="s">
        <v>418</v>
      </c>
      <c r="C828" t="s">
        <v>1215</v>
      </c>
      <c r="D828" s="41">
        <v>11.33</v>
      </c>
      <c r="E828" s="139">
        <v>45.32</v>
      </c>
      <c r="F828" s="136">
        <v>4</v>
      </c>
      <c r="H828" s="17"/>
    </row>
    <row r="829" spans="1:8">
      <c r="A829" s="29">
        <v>2624</v>
      </c>
      <c r="B829" t="s">
        <v>418</v>
      </c>
      <c r="C829" t="s">
        <v>1216</v>
      </c>
      <c r="D829" s="41">
        <v>13.69</v>
      </c>
      <c r="E829" s="139">
        <v>0</v>
      </c>
      <c r="F829" s="136">
        <v>0</v>
      </c>
      <c r="H829" s="17"/>
    </row>
    <row r="830" spans="1:8">
      <c r="A830" s="29">
        <v>2625</v>
      </c>
      <c r="B830" t="s">
        <v>418</v>
      </c>
      <c r="C830" t="s">
        <v>1217</v>
      </c>
      <c r="D830" s="41">
        <v>21.48</v>
      </c>
      <c r="E830" s="139">
        <v>21.48</v>
      </c>
      <c r="F830" s="136">
        <v>1</v>
      </c>
      <c r="H830" s="17"/>
    </row>
    <row r="831" spans="1:8">
      <c r="A831" s="29">
        <v>2950</v>
      </c>
      <c r="B831" t="s">
        <v>418</v>
      </c>
      <c r="C831" t="s">
        <v>1218</v>
      </c>
      <c r="D831" s="41">
        <v>11.22</v>
      </c>
      <c r="E831" s="139">
        <v>0</v>
      </c>
      <c r="F831" s="136">
        <v>0</v>
      </c>
      <c r="H831" s="17"/>
    </row>
    <row r="832" spans="1:8">
      <c r="A832" s="29">
        <v>2626</v>
      </c>
      <c r="B832" t="s">
        <v>418</v>
      </c>
      <c r="C832" t="s">
        <v>1219</v>
      </c>
      <c r="D832" s="41">
        <v>9.17</v>
      </c>
      <c r="E832" s="139">
        <v>0</v>
      </c>
      <c r="F832" s="136">
        <v>0</v>
      </c>
      <c r="H832" s="17"/>
    </row>
    <row r="833" spans="1:8">
      <c r="A833" s="29">
        <v>2627</v>
      </c>
      <c r="B833" t="s">
        <v>418</v>
      </c>
      <c r="C833" t="s">
        <v>1220</v>
      </c>
      <c r="D833" s="41">
        <v>7.42</v>
      </c>
      <c r="E833" s="139">
        <v>29.68</v>
      </c>
      <c r="F833" s="136">
        <v>4</v>
      </c>
      <c r="H833" s="17"/>
    </row>
    <row r="834" spans="1:8">
      <c r="A834" s="29">
        <v>2628</v>
      </c>
      <c r="B834" t="s">
        <v>418</v>
      </c>
      <c r="C834" t="s">
        <v>1221</v>
      </c>
      <c r="D834" s="41">
        <v>4.8</v>
      </c>
      <c r="E834" s="139">
        <v>0</v>
      </c>
      <c r="F834" s="136">
        <v>0</v>
      </c>
      <c r="H834" s="17"/>
    </row>
    <row r="835" spans="1:8">
      <c r="A835" s="29">
        <v>1414</v>
      </c>
      <c r="B835" t="s">
        <v>418</v>
      </c>
      <c r="C835" t="s">
        <v>1222</v>
      </c>
      <c r="D835" s="41">
        <v>5.99</v>
      </c>
      <c r="E835" s="139">
        <v>0</v>
      </c>
      <c r="F835" s="136">
        <v>0</v>
      </c>
      <c r="H835" s="17"/>
    </row>
    <row r="836" spans="1:8">
      <c r="A836" s="29">
        <v>2629</v>
      </c>
      <c r="B836" t="s">
        <v>418</v>
      </c>
      <c r="C836" t="s">
        <v>1223</v>
      </c>
      <c r="D836" s="41">
        <v>6.31</v>
      </c>
      <c r="E836" s="139">
        <v>12.62</v>
      </c>
      <c r="F836" s="136">
        <v>2</v>
      </c>
      <c r="H836" s="17"/>
    </row>
    <row r="837" spans="1:8">
      <c r="A837" s="29">
        <v>1413</v>
      </c>
      <c r="B837" t="s">
        <v>418</v>
      </c>
      <c r="C837" t="s">
        <v>1224</v>
      </c>
      <c r="D837" s="41">
        <v>5.45</v>
      </c>
      <c r="E837" s="139">
        <v>0</v>
      </c>
      <c r="F837" s="136">
        <v>0</v>
      </c>
      <c r="H837" s="17"/>
    </row>
    <row r="838" spans="1:8">
      <c r="A838" s="29">
        <v>1415</v>
      </c>
      <c r="B838" t="s">
        <v>418</v>
      </c>
      <c r="C838" t="s">
        <v>1225</v>
      </c>
      <c r="D838" s="41">
        <v>8.31</v>
      </c>
      <c r="E838" s="139">
        <v>0</v>
      </c>
      <c r="F838" s="136">
        <v>0</v>
      </c>
      <c r="H838" s="17"/>
    </row>
    <row r="839" spans="1:8">
      <c r="A839" s="29">
        <v>2630</v>
      </c>
      <c r="B839" t="s">
        <v>418</v>
      </c>
      <c r="C839" t="s">
        <v>1226</v>
      </c>
      <c r="D839" s="41">
        <v>7.9</v>
      </c>
      <c r="E839" s="139">
        <v>118.5</v>
      </c>
      <c r="F839" s="136">
        <v>15</v>
      </c>
      <c r="H839" s="17"/>
    </row>
    <row r="840" spans="1:8">
      <c r="A840" s="29">
        <v>1416</v>
      </c>
      <c r="B840" t="s">
        <v>418</v>
      </c>
      <c r="C840" t="s">
        <v>1227</v>
      </c>
      <c r="D840" s="41">
        <v>7.83</v>
      </c>
      <c r="E840" s="139">
        <v>0</v>
      </c>
      <c r="F840" s="136">
        <v>0</v>
      </c>
      <c r="H840" s="17"/>
    </row>
    <row r="841" spans="1:8">
      <c r="A841" s="29">
        <v>1411</v>
      </c>
      <c r="B841" t="s">
        <v>418</v>
      </c>
      <c r="C841" t="s">
        <v>1228</v>
      </c>
      <c r="D841" s="41">
        <v>9.1300000000000008</v>
      </c>
      <c r="E841" s="139">
        <v>0</v>
      </c>
      <c r="F841" s="136">
        <v>0</v>
      </c>
      <c r="H841" s="17"/>
    </row>
    <row r="842" spans="1:8">
      <c r="A842" s="29">
        <v>2631</v>
      </c>
      <c r="B842" t="s">
        <v>418</v>
      </c>
      <c r="C842" t="s">
        <v>1229</v>
      </c>
      <c r="D842" s="41">
        <v>9.68</v>
      </c>
      <c r="E842" s="139">
        <v>0</v>
      </c>
      <c r="F842" s="136">
        <v>0</v>
      </c>
      <c r="H842" s="17"/>
    </row>
    <row r="843" spans="1:8">
      <c r="A843" s="29">
        <v>1417</v>
      </c>
      <c r="B843" t="s">
        <v>418</v>
      </c>
      <c r="C843" t="s">
        <v>1230</v>
      </c>
      <c r="D843" s="41">
        <v>9.77</v>
      </c>
      <c r="E843" s="139">
        <v>0</v>
      </c>
      <c r="F843" s="136">
        <v>0</v>
      </c>
      <c r="H843" s="17"/>
    </row>
    <row r="844" spans="1:8">
      <c r="A844" s="29">
        <v>2632</v>
      </c>
      <c r="B844" t="s">
        <v>418</v>
      </c>
      <c r="C844" t="s">
        <v>1231</v>
      </c>
      <c r="D844" s="41">
        <v>9.1300000000000008</v>
      </c>
      <c r="E844" s="139">
        <v>0</v>
      </c>
      <c r="F844" s="136">
        <v>0</v>
      </c>
      <c r="H844" s="17"/>
    </row>
    <row r="845" spans="1:8">
      <c r="A845" s="29">
        <v>1418</v>
      </c>
      <c r="B845" t="s">
        <v>418</v>
      </c>
      <c r="C845" t="s">
        <v>1232</v>
      </c>
      <c r="D845" s="41">
        <v>19.23</v>
      </c>
      <c r="E845" s="139">
        <v>0</v>
      </c>
      <c r="F845" s="136">
        <v>0</v>
      </c>
      <c r="H845" s="17"/>
    </row>
    <row r="846" spans="1:8">
      <c r="A846" s="29">
        <v>2633</v>
      </c>
      <c r="B846" t="s">
        <v>418</v>
      </c>
      <c r="C846" t="s">
        <v>1233</v>
      </c>
      <c r="D846" s="41">
        <v>26.15</v>
      </c>
      <c r="E846" s="139">
        <v>0</v>
      </c>
      <c r="F846" s="136">
        <v>0</v>
      </c>
      <c r="H846" s="17"/>
    </row>
    <row r="847" spans="1:8">
      <c r="A847" s="29">
        <v>1420</v>
      </c>
      <c r="B847" t="s">
        <v>418</v>
      </c>
      <c r="C847" t="s">
        <v>1234</v>
      </c>
      <c r="D847" s="41">
        <v>35</v>
      </c>
      <c r="E847" s="139">
        <v>140</v>
      </c>
      <c r="F847" s="136">
        <v>4</v>
      </c>
      <c r="H847" s="17"/>
    </row>
    <row r="848" spans="1:8">
      <c r="A848" s="29">
        <v>2884</v>
      </c>
      <c r="B848" t="s">
        <v>418</v>
      </c>
      <c r="C848" t="s">
        <v>1235</v>
      </c>
      <c r="D848" s="41">
        <v>8.51</v>
      </c>
      <c r="E848" s="139">
        <v>0</v>
      </c>
      <c r="F848" s="136">
        <v>0</v>
      </c>
      <c r="H848" s="17"/>
    </row>
    <row r="849" spans="1:8">
      <c r="A849" s="29">
        <v>1421</v>
      </c>
      <c r="B849" t="s">
        <v>418</v>
      </c>
      <c r="C849" t="s">
        <v>1236</v>
      </c>
      <c r="D849" s="41">
        <v>13.71</v>
      </c>
      <c r="E849" s="139">
        <v>27.42</v>
      </c>
      <c r="F849" s="136">
        <v>2</v>
      </c>
      <c r="H849" s="17"/>
    </row>
    <row r="850" spans="1:8">
      <c r="A850" s="29">
        <v>2634</v>
      </c>
      <c r="B850" t="s">
        <v>418</v>
      </c>
      <c r="C850" t="s">
        <v>1237</v>
      </c>
      <c r="D850" s="41">
        <v>103.9</v>
      </c>
      <c r="E850" s="139">
        <v>0</v>
      </c>
      <c r="F850" s="136">
        <v>0</v>
      </c>
      <c r="H850" s="17"/>
    </row>
    <row r="851" spans="1:8">
      <c r="A851" s="29">
        <v>3000</v>
      </c>
      <c r="B851" t="s">
        <v>418</v>
      </c>
      <c r="C851" t="s">
        <v>1238</v>
      </c>
      <c r="D851" s="41">
        <v>28.82</v>
      </c>
      <c r="E851" s="139">
        <v>0</v>
      </c>
      <c r="F851" s="136">
        <v>0</v>
      </c>
      <c r="H851" s="17"/>
    </row>
    <row r="852" spans="1:8">
      <c r="A852" s="29">
        <v>2635</v>
      </c>
      <c r="B852" t="s">
        <v>418</v>
      </c>
      <c r="C852" t="s">
        <v>1239</v>
      </c>
      <c r="D852" s="41">
        <v>79.47</v>
      </c>
      <c r="E852" s="139">
        <v>0</v>
      </c>
      <c r="F852" s="136">
        <v>0</v>
      </c>
      <c r="H852" s="17"/>
    </row>
    <row r="853" spans="1:8">
      <c r="A853" s="29">
        <v>2636</v>
      </c>
      <c r="B853" t="s">
        <v>418</v>
      </c>
      <c r="C853" t="s">
        <v>1240</v>
      </c>
      <c r="D853" s="41">
        <v>32.85</v>
      </c>
      <c r="E853" s="139">
        <v>0</v>
      </c>
      <c r="F853" s="136">
        <v>0</v>
      </c>
      <c r="H853" s="17"/>
    </row>
    <row r="854" spans="1:8">
      <c r="A854" s="29">
        <v>1424</v>
      </c>
      <c r="B854" t="s">
        <v>418</v>
      </c>
      <c r="C854" t="s">
        <v>1241</v>
      </c>
      <c r="D854" s="41">
        <v>5.75</v>
      </c>
      <c r="E854" s="139">
        <v>34.5</v>
      </c>
      <c r="F854" s="136">
        <v>6</v>
      </c>
      <c r="H854" s="17"/>
    </row>
    <row r="855" spans="1:8">
      <c r="A855" s="29">
        <v>2637</v>
      </c>
      <c r="B855" t="s">
        <v>418</v>
      </c>
      <c r="C855" t="s">
        <v>1242</v>
      </c>
      <c r="D855" s="41">
        <v>2.44</v>
      </c>
      <c r="E855" s="139">
        <v>14.64</v>
      </c>
      <c r="F855" s="136">
        <v>6</v>
      </c>
      <c r="H855" s="17"/>
    </row>
    <row r="856" spans="1:8">
      <c r="A856" s="29">
        <v>1425</v>
      </c>
      <c r="B856" t="s">
        <v>418</v>
      </c>
      <c r="C856" t="s">
        <v>1243</v>
      </c>
      <c r="D856" s="41">
        <v>5.05</v>
      </c>
      <c r="E856" s="139">
        <v>40.4</v>
      </c>
      <c r="F856" s="136">
        <v>8</v>
      </c>
      <c r="H856" s="17"/>
    </row>
    <row r="857" spans="1:8">
      <c r="A857" s="29">
        <v>2638</v>
      </c>
      <c r="B857" t="s">
        <v>418</v>
      </c>
      <c r="C857" t="s">
        <v>1244</v>
      </c>
      <c r="D857" s="41">
        <v>5.51</v>
      </c>
      <c r="E857" s="139">
        <v>0</v>
      </c>
      <c r="F857" s="136">
        <v>0</v>
      </c>
      <c r="H857" s="17"/>
    </row>
    <row r="858" spans="1:8">
      <c r="A858" s="29">
        <v>2639</v>
      </c>
      <c r="B858" t="s">
        <v>418</v>
      </c>
      <c r="C858" t="s">
        <v>1245</v>
      </c>
      <c r="D858" s="41">
        <v>5.51</v>
      </c>
      <c r="E858" s="139">
        <v>0</v>
      </c>
      <c r="F858" s="136">
        <v>0</v>
      </c>
      <c r="H858" s="17"/>
    </row>
    <row r="859" spans="1:8">
      <c r="A859" s="29">
        <v>1423</v>
      </c>
      <c r="B859" t="s">
        <v>418</v>
      </c>
      <c r="C859" t="s">
        <v>1246</v>
      </c>
      <c r="D859" s="41">
        <v>1.36</v>
      </c>
      <c r="E859" s="139">
        <v>0</v>
      </c>
      <c r="F859" s="136">
        <v>0</v>
      </c>
      <c r="H859" s="17"/>
    </row>
    <row r="860" spans="1:8">
      <c r="A860" s="29">
        <v>1426</v>
      </c>
      <c r="B860" t="s">
        <v>418</v>
      </c>
      <c r="C860" t="s">
        <v>1247</v>
      </c>
      <c r="D860" s="41">
        <v>23.31</v>
      </c>
      <c r="E860" s="139">
        <v>0</v>
      </c>
      <c r="F860" s="136">
        <v>0</v>
      </c>
      <c r="H860" s="17"/>
    </row>
    <row r="861" spans="1:8">
      <c r="A861" s="29">
        <v>2640</v>
      </c>
      <c r="B861" t="s">
        <v>418</v>
      </c>
      <c r="C861" t="s">
        <v>1248</v>
      </c>
      <c r="D861" s="41">
        <v>23.51</v>
      </c>
      <c r="E861" s="139">
        <v>0</v>
      </c>
      <c r="F861" s="136">
        <v>0</v>
      </c>
      <c r="H861" s="17"/>
    </row>
    <row r="862" spans="1:8">
      <c r="A862" s="29">
        <v>1427</v>
      </c>
      <c r="B862" t="s">
        <v>418</v>
      </c>
      <c r="C862" t="s">
        <v>1249</v>
      </c>
      <c r="D862" s="41">
        <v>21.72</v>
      </c>
      <c r="E862" s="139">
        <v>0</v>
      </c>
      <c r="F862" s="136">
        <v>0</v>
      </c>
      <c r="H862" s="17"/>
    </row>
    <row r="863" spans="1:8">
      <c r="A863" s="29">
        <v>2641</v>
      </c>
      <c r="B863" t="s">
        <v>418</v>
      </c>
      <c r="C863" t="s">
        <v>1250</v>
      </c>
      <c r="D863" s="41">
        <v>13.05</v>
      </c>
      <c r="E863" s="139">
        <v>0</v>
      </c>
      <c r="F863" s="136">
        <v>0</v>
      </c>
      <c r="H863" s="17"/>
    </row>
    <row r="864" spans="1:8">
      <c r="A864" s="29">
        <v>2642</v>
      </c>
      <c r="B864" t="s">
        <v>418</v>
      </c>
      <c r="C864" t="s">
        <v>1251</v>
      </c>
      <c r="D864" s="41">
        <v>6.28</v>
      </c>
      <c r="E864" s="139">
        <v>0</v>
      </c>
      <c r="F864" s="136">
        <v>0</v>
      </c>
      <c r="H864" s="17"/>
    </row>
    <row r="865" spans="1:8">
      <c r="A865" s="29">
        <v>2643</v>
      </c>
      <c r="B865" t="s">
        <v>418</v>
      </c>
      <c r="C865" t="s">
        <v>1252</v>
      </c>
      <c r="D865" s="41">
        <v>6.28</v>
      </c>
      <c r="E865" s="139">
        <v>0</v>
      </c>
      <c r="F865" s="136">
        <v>0</v>
      </c>
      <c r="H865" s="17"/>
    </row>
    <row r="866" spans="1:8">
      <c r="A866" s="29">
        <v>2644</v>
      </c>
      <c r="B866" t="s">
        <v>418</v>
      </c>
      <c r="C866" t="s">
        <v>1253</v>
      </c>
      <c r="D866" s="41">
        <v>6.28</v>
      </c>
      <c r="E866" s="139">
        <v>0</v>
      </c>
      <c r="F866" s="136">
        <v>0</v>
      </c>
      <c r="H866" s="17"/>
    </row>
    <row r="867" spans="1:8">
      <c r="A867" s="29">
        <v>2645</v>
      </c>
      <c r="B867" t="s">
        <v>418</v>
      </c>
      <c r="C867" t="s">
        <v>1254</v>
      </c>
      <c r="D867" s="41">
        <v>6.28</v>
      </c>
      <c r="E867" s="139">
        <v>0</v>
      </c>
      <c r="F867" s="136">
        <v>0</v>
      </c>
      <c r="H867" s="17"/>
    </row>
    <row r="868" spans="1:8">
      <c r="A868" s="29">
        <v>2646</v>
      </c>
      <c r="B868" t="s">
        <v>418</v>
      </c>
      <c r="C868" t="s">
        <v>1255</v>
      </c>
      <c r="D868" s="41">
        <v>6.28</v>
      </c>
      <c r="E868" s="139">
        <v>0</v>
      </c>
      <c r="F868" s="136">
        <v>0</v>
      </c>
      <c r="H868" s="17"/>
    </row>
    <row r="869" spans="1:8">
      <c r="A869" s="29">
        <v>2647</v>
      </c>
      <c r="B869" t="s">
        <v>418</v>
      </c>
      <c r="C869" t="s">
        <v>1256</v>
      </c>
      <c r="D869" s="41">
        <v>4.01</v>
      </c>
      <c r="E869" s="139">
        <v>0</v>
      </c>
      <c r="F869" s="136">
        <v>0</v>
      </c>
      <c r="H869" s="17"/>
    </row>
    <row r="870" spans="1:8">
      <c r="A870" s="29">
        <v>3001</v>
      </c>
      <c r="B870" t="s">
        <v>418</v>
      </c>
      <c r="C870" t="s">
        <v>1257</v>
      </c>
      <c r="D870" s="41">
        <v>6.2</v>
      </c>
      <c r="E870" s="139">
        <v>0</v>
      </c>
      <c r="F870" s="136">
        <v>0</v>
      </c>
      <c r="H870" s="17"/>
    </row>
    <row r="871" spans="1:8">
      <c r="A871" s="29">
        <v>2186</v>
      </c>
      <c r="B871" t="s">
        <v>418</v>
      </c>
      <c r="C871" t="s">
        <v>1258</v>
      </c>
      <c r="D871" s="41">
        <v>17.5</v>
      </c>
      <c r="E871" s="139">
        <v>0</v>
      </c>
      <c r="F871" s="136">
        <v>0</v>
      </c>
      <c r="H871" s="17"/>
    </row>
    <row r="872" spans="1:8">
      <c r="A872" s="29">
        <v>2648</v>
      </c>
      <c r="B872" t="s">
        <v>418</v>
      </c>
      <c r="C872" t="s">
        <v>1259</v>
      </c>
      <c r="D872" s="41">
        <v>25.9</v>
      </c>
      <c r="E872" s="139">
        <v>0</v>
      </c>
      <c r="F872" s="136">
        <v>0</v>
      </c>
      <c r="H872" s="17"/>
    </row>
    <row r="873" spans="1:8">
      <c r="A873" s="29">
        <v>2649</v>
      </c>
      <c r="B873" t="s">
        <v>418</v>
      </c>
      <c r="C873" t="s">
        <v>1260</v>
      </c>
      <c r="D873" s="41">
        <v>60.05</v>
      </c>
      <c r="E873" s="139">
        <v>120.1</v>
      </c>
      <c r="F873" s="136">
        <v>2</v>
      </c>
      <c r="H873" s="17"/>
    </row>
    <row r="874" spans="1:8">
      <c r="A874" s="29">
        <v>2650</v>
      </c>
      <c r="B874" t="s">
        <v>418</v>
      </c>
      <c r="C874" t="s">
        <v>1261</v>
      </c>
      <c r="D874" s="41">
        <v>26.28</v>
      </c>
      <c r="E874" s="139">
        <v>26.28</v>
      </c>
      <c r="F874" s="136">
        <v>1</v>
      </c>
      <c r="H874" s="17"/>
    </row>
    <row r="875" spans="1:8">
      <c r="A875" s="29">
        <v>2935</v>
      </c>
      <c r="B875" t="s">
        <v>418</v>
      </c>
      <c r="C875" t="s">
        <v>1262</v>
      </c>
      <c r="D875" s="41">
        <v>6</v>
      </c>
      <c r="E875" s="139">
        <v>18</v>
      </c>
      <c r="F875" s="136">
        <v>3</v>
      </c>
      <c r="H875" s="17"/>
    </row>
    <row r="876" spans="1:8">
      <c r="A876" s="29">
        <v>2948</v>
      </c>
      <c r="B876" t="s">
        <v>418</v>
      </c>
      <c r="C876" t="s">
        <v>1263</v>
      </c>
      <c r="D876" s="41">
        <v>5.05</v>
      </c>
      <c r="E876" s="139">
        <v>5.05</v>
      </c>
      <c r="F876" s="136">
        <v>1</v>
      </c>
      <c r="H876" s="17"/>
    </row>
    <row r="877" spans="1:8">
      <c r="A877" s="29">
        <v>2651</v>
      </c>
      <c r="B877" t="s">
        <v>418</v>
      </c>
      <c r="C877" t="s">
        <v>1264</v>
      </c>
      <c r="D877" s="41">
        <v>4.0199999999999996</v>
      </c>
      <c r="E877" s="139">
        <v>0</v>
      </c>
      <c r="F877" s="136">
        <v>0</v>
      </c>
      <c r="H877" s="17"/>
    </row>
    <row r="878" spans="1:8">
      <c r="A878" s="29">
        <v>2652</v>
      </c>
      <c r="B878" t="s">
        <v>418</v>
      </c>
      <c r="C878" t="s">
        <v>1265</v>
      </c>
      <c r="D878" s="41">
        <v>12.85</v>
      </c>
      <c r="E878" s="139">
        <v>12.85</v>
      </c>
      <c r="F878" s="136">
        <v>1</v>
      </c>
      <c r="H878" s="17"/>
    </row>
    <row r="879" spans="1:8">
      <c r="A879" s="29">
        <v>2653</v>
      </c>
      <c r="B879" t="s">
        <v>418</v>
      </c>
      <c r="C879" t="s">
        <v>1266</v>
      </c>
      <c r="D879" s="41">
        <v>14.52</v>
      </c>
      <c r="E879" s="139">
        <v>43.56</v>
      </c>
      <c r="F879" s="136">
        <v>3</v>
      </c>
      <c r="H879" s="17"/>
    </row>
    <row r="880" spans="1:8">
      <c r="A880" s="29">
        <v>2654</v>
      </c>
      <c r="B880" t="s">
        <v>418</v>
      </c>
      <c r="C880" t="s">
        <v>1267</v>
      </c>
      <c r="D880" s="41">
        <v>6.57</v>
      </c>
      <c r="E880" s="139">
        <v>6.57</v>
      </c>
      <c r="F880" s="136">
        <v>1</v>
      </c>
      <c r="H880" s="17"/>
    </row>
    <row r="881" spans="1:8">
      <c r="A881" s="29">
        <v>2944</v>
      </c>
      <c r="B881" t="s">
        <v>418</v>
      </c>
      <c r="C881" t="s">
        <v>1268</v>
      </c>
      <c r="D881" s="41">
        <v>8.6300000000000008</v>
      </c>
      <c r="E881" s="139">
        <v>17.260000000000002</v>
      </c>
      <c r="F881" s="136">
        <v>2</v>
      </c>
      <c r="H881" s="17"/>
    </row>
    <row r="882" spans="1:8">
      <c r="A882" s="29">
        <v>2899</v>
      </c>
      <c r="B882" t="s">
        <v>418</v>
      </c>
      <c r="C882" t="s">
        <v>1269</v>
      </c>
      <c r="D882" s="41">
        <v>9.9600000000000009</v>
      </c>
      <c r="E882" s="139">
        <v>0</v>
      </c>
      <c r="F882" s="136">
        <v>0</v>
      </c>
      <c r="H882" s="17"/>
    </row>
    <row r="883" spans="1:8">
      <c r="A883" s="29">
        <v>2393</v>
      </c>
      <c r="B883" t="s">
        <v>418</v>
      </c>
      <c r="C883" t="s">
        <v>1270</v>
      </c>
      <c r="D883" s="41">
        <v>35.35</v>
      </c>
      <c r="E883" s="139">
        <v>35.35</v>
      </c>
      <c r="F883" s="136">
        <v>1</v>
      </c>
      <c r="H883" s="17"/>
    </row>
    <row r="884" spans="1:8">
      <c r="A884" s="29">
        <v>2656</v>
      </c>
      <c r="B884" t="s">
        <v>418</v>
      </c>
      <c r="C884" t="s">
        <v>1271</v>
      </c>
      <c r="D884" s="41">
        <v>21.37</v>
      </c>
      <c r="E884" s="139">
        <v>106.85</v>
      </c>
      <c r="F884" s="136">
        <v>5</v>
      </c>
      <c r="H884" s="17"/>
    </row>
    <row r="885" spans="1:8">
      <c r="A885" s="29">
        <v>2657</v>
      </c>
      <c r="B885" t="s">
        <v>418</v>
      </c>
      <c r="C885" t="s">
        <v>1272</v>
      </c>
      <c r="D885" s="41">
        <v>7.45</v>
      </c>
      <c r="E885" s="139">
        <v>0</v>
      </c>
      <c r="F885" s="136">
        <v>0</v>
      </c>
      <c r="H885" s="17"/>
    </row>
    <row r="886" spans="1:8">
      <c r="A886" s="29">
        <v>1444</v>
      </c>
      <c r="B886" t="s">
        <v>418</v>
      </c>
      <c r="C886" t="s">
        <v>1273</v>
      </c>
      <c r="D886" s="41">
        <v>6.89</v>
      </c>
      <c r="E886" s="139">
        <v>0</v>
      </c>
      <c r="F886" s="136">
        <v>0</v>
      </c>
      <c r="H886" s="17"/>
    </row>
    <row r="887" spans="1:8">
      <c r="A887" s="29">
        <v>2658</v>
      </c>
      <c r="B887" t="s">
        <v>418</v>
      </c>
      <c r="C887" t="s">
        <v>1274</v>
      </c>
      <c r="D887" s="41">
        <v>10.26</v>
      </c>
      <c r="E887" s="139">
        <v>0</v>
      </c>
      <c r="F887" s="136">
        <v>0</v>
      </c>
      <c r="H887" s="17"/>
    </row>
    <row r="888" spans="1:8">
      <c r="A888" s="29">
        <v>2659</v>
      </c>
      <c r="B888" t="s">
        <v>418</v>
      </c>
      <c r="C888" t="s">
        <v>1275</v>
      </c>
      <c r="D888" s="41">
        <v>14.23</v>
      </c>
      <c r="E888" s="139">
        <v>0</v>
      </c>
      <c r="F888" s="136">
        <v>0</v>
      </c>
      <c r="H888" s="17"/>
    </row>
    <row r="889" spans="1:8">
      <c r="A889" s="29">
        <v>2660</v>
      </c>
      <c r="B889" t="s">
        <v>418</v>
      </c>
      <c r="C889" t="s">
        <v>1276</v>
      </c>
      <c r="D889" s="41">
        <v>7.68</v>
      </c>
      <c r="E889" s="139">
        <v>0</v>
      </c>
      <c r="F889" s="136">
        <v>0</v>
      </c>
      <c r="H889" s="17"/>
    </row>
    <row r="890" spans="1:8">
      <c r="A890" s="29">
        <v>2661</v>
      </c>
      <c r="B890" t="s">
        <v>418</v>
      </c>
      <c r="C890" t="s">
        <v>1277</v>
      </c>
      <c r="D890" s="41">
        <v>79.44</v>
      </c>
      <c r="E890" s="139">
        <v>0</v>
      </c>
      <c r="F890" s="136">
        <v>0</v>
      </c>
      <c r="H890" s="17"/>
    </row>
    <row r="891" spans="1:8">
      <c r="A891" s="29">
        <v>2662</v>
      </c>
      <c r="B891" t="s">
        <v>418</v>
      </c>
      <c r="C891" t="s">
        <v>1278</v>
      </c>
      <c r="D891" s="41">
        <v>20.66</v>
      </c>
      <c r="E891" s="139">
        <v>0</v>
      </c>
      <c r="F891" s="136">
        <v>0</v>
      </c>
      <c r="H891" s="17"/>
    </row>
    <row r="892" spans="1:8">
      <c r="A892" s="29">
        <v>2901</v>
      </c>
      <c r="B892" t="s">
        <v>418</v>
      </c>
      <c r="C892" t="s">
        <v>1279</v>
      </c>
      <c r="D892" s="41">
        <v>23.77</v>
      </c>
      <c r="E892" s="139">
        <v>0</v>
      </c>
      <c r="F892" s="136">
        <v>0</v>
      </c>
      <c r="H892" s="17"/>
    </row>
    <row r="893" spans="1:8">
      <c r="A893" s="29">
        <v>1456</v>
      </c>
      <c r="B893" t="s">
        <v>418</v>
      </c>
      <c r="C893" t="s">
        <v>1280</v>
      </c>
      <c r="D893" s="41">
        <v>0.25</v>
      </c>
      <c r="E893" s="139">
        <v>0</v>
      </c>
      <c r="F893" s="136">
        <v>0</v>
      </c>
      <c r="H893" s="17"/>
    </row>
    <row r="894" spans="1:8">
      <c r="A894" s="29">
        <v>2663</v>
      </c>
      <c r="B894" t="s">
        <v>418</v>
      </c>
      <c r="C894" t="s">
        <v>1281</v>
      </c>
      <c r="D894" s="41">
        <v>31.19</v>
      </c>
      <c r="E894" s="139">
        <v>0</v>
      </c>
      <c r="F894" s="136">
        <v>0</v>
      </c>
      <c r="H894" s="17"/>
    </row>
    <row r="895" spans="1:8">
      <c r="A895" s="29">
        <v>2664</v>
      </c>
      <c r="B895" t="s">
        <v>418</v>
      </c>
      <c r="C895" t="s">
        <v>1282</v>
      </c>
      <c r="D895" s="41">
        <v>25.27</v>
      </c>
      <c r="E895" s="139">
        <v>0</v>
      </c>
      <c r="F895" s="136">
        <v>0</v>
      </c>
      <c r="H895" s="17"/>
    </row>
    <row r="896" spans="1:8">
      <c r="A896" s="29">
        <v>2665</v>
      </c>
      <c r="B896" t="s">
        <v>418</v>
      </c>
      <c r="C896" t="s">
        <v>1283</v>
      </c>
      <c r="D896" s="41">
        <v>28.27</v>
      </c>
      <c r="E896" s="139">
        <v>0</v>
      </c>
      <c r="F896" s="136">
        <v>0</v>
      </c>
      <c r="H896" s="17"/>
    </row>
    <row r="897" spans="1:8">
      <c r="A897" s="29">
        <v>2666</v>
      </c>
      <c r="B897" t="s">
        <v>418</v>
      </c>
      <c r="C897" t="s">
        <v>1284</v>
      </c>
      <c r="D897" s="41">
        <v>24.13</v>
      </c>
      <c r="E897" s="139">
        <v>0</v>
      </c>
      <c r="F897" s="136">
        <v>0</v>
      </c>
      <c r="H897" s="17"/>
    </row>
    <row r="898" spans="1:8">
      <c r="A898" s="29">
        <v>2667</v>
      </c>
      <c r="B898" t="s">
        <v>418</v>
      </c>
      <c r="C898" t="s">
        <v>1285</v>
      </c>
      <c r="D898" s="41">
        <v>45.72</v>
      </c>
      <c r="E898" s="139">
        <v>0</v>
      </c>
      <c r="F898" s="136">
        <v>0</v>
      </c>
      <c r="H898" s="17"/>
    </row>
    <row r="899" spans="1:8">
      <c r="A899" s="29">
        <v>2668</v>
      </c>
      <c r="B899" t="s">
        <v>418</v>
      </c>
      <c r="C899" t="s">
        <v>1286</v>
      </c>
      <c r="D899" s="41">
        <v>39.31</v>
      </c>
      <c r="E899" s="139">
        <v>0</v>
      </c>
      <c r="F899" s="136">
        <v>0</v>
      </c>
      <c r="H899" s="17"/>
    </row>
    <row r="900" spans="1:8">
      <c r="A900" s="29">
        <v>2669</v>
      </c>
      <c r="B900" t="s">
        <v>418</v>
      </c>
      <c r="C900" t="s">
        <v>1287</v>
      </c>
      <c r="D900" s="41">
        <v>35.49</v>
      </c>
      <c r="E900" s="139">
        <v>0</v>
      </c>
      <c r="F900" s="136">
        <v>0</v>
      </c>
      <c r="H900" s="17"/>
    </row>
    <row r="901" spans="1:8">
      <c r="A901" s="29">
        <v>1459</v>
      </c>
      <c r="B901" t="s">
        <v>418</v>
      </c>
      <c r="C901" t="s">
        <v>1288</v>
      </c>
      <c r="D901" s="41">
        <v>0.14000000000000001</v>
      </c>
      <c r="E901" s="139">
        <v>0</v>
      </c>
      <c r="F901" s="136">
        <v>0</v>
      </c>
      <c r="H901" s="17"/>
    </row>
    <row r="902" spans="1:8">
      <c r="A902" s="29">
        <v>2670</v>
      </c>
      <c r="B902" t="s">
        <v>418</v>
      </c>
      <c r="C902" t="s">
        <v>1289</v>
      </c>
      <c r="D902" s="41">
        <v>25.02</v>
      </c>
      <c r="E902" s="139">
        <v>0</v>
      </c>
      <c r="F902" s="136">
        <v>0</v>
      </c>
      <c r="H902" s="17"/>
    </row>
    <row r="903" spans="1:8">
      <c r="A903" s="29">
        <v>2671</v>
      </c>
      <c r="B903" t="s">
        <v>418</v>
      </c>
      <c r="C903" t="s">
        <v>1290</v>
      </c>
      <c r="D903" s="41">
        <v>63.41</v>
      </c>
      <c r="E903" s="139">
        <v>0</v>
      </c>
      <c r="F903" s="136">
        <v>0</v>
      </c>
      <c r="H903" s="17"/>
    </row>
    <row r="904" spans="1:8">
      <c r="A904" s="29">
        <v>2672</v>
      </c>
      <c r="B904" t="s">
        <v>418</v>
      </c>
      <c r="C904" t="s">
        <v>1291</v>
      </c>
      <c r="D904" s="41">
        <v>64.03</v>
      </c>
      <c r="E904" s="139">
        <v>0</v>
      </c>
      <c r="F904" s="136">
        <v>0</v>
      </c>
      <c r="H904" s="17"/>
    </row>
    <row r="905" spans="1:8">
      <c r="A905" s="29">
        <v>2673</v>
      </c>
      <c r="B905" t="s">
        <v>418</v>
      </c>
      <c r="C905" t="s">
        <v>1292</v>
      </c>
      <c r="D905" s="41">
        <v>35.85</v>
      </c>
      <c r="E905" s="139">
        <v>0</v>
      </c>
      <c r="F905" s="136">
        <v>0</v>
      </c>
      <c r="H905" s="17"/>
    </row>
    <row r="906" spans="1:8">
      <c r="A906" s="29">
        <v>2923</v>
      </c>
      <c r="B906" t="s">
        <v>418</v>
      </c>
      <c r="C906" t="s">
        <v>1293</v>
      </c>
      <c r="D906" s="41">
        <v>42.17</v>
      </c>
      <c r="E906" s="139">
        <v>0</v>
      </c>
      <c r="F906" s="136">
        <v>0</v>
      </c>
      <c r="H906" s="17"/>
    </row>
    <row r="907" spans="1:8">
      <c r="A907" s="29">
        <v>2244</v>
      </c>
      <c r="B907" t="s">
        <v>418</v>
      </c>
      <c r="C907" t="s">
        <v>1294</v>
      </c>
      <c r="D907" s="41">
        <v>73.59</v>
      </c>
      <c r="E907" s="139">
        <v>0</v>
      </c>
      <c r="F907" s="136">
        <v>0</v>
      </c>
      <c r="H907" s="17"/>
    </row>
    <row r="908" spans="1:8">
      <c r="A908" s="29">
        <v>2996</v>
      </c>
      <c r="B908" t="s">
        <v>418</v>
      </c>
      <c r="C908" t="s">
        <v>1295</v>
      </c>
      <c r="D908" s="41">
        <v>3.85</v>
      </c>
      <c r="E908" s="139">
        <v>0</v>
      </c>
      <c r="F908" s="136">
        <v>0</v>
      </c>
      <c r="H908" s="17"/>
    </row>
    <row r="909" spans="1:8">
      <c r="A909" s="29">
        <v>2862</v>
      </c>
      <c r="B909" t="s">
        <v>418</v>
      </c>
      <c r="C909" t="s">
        <v>1296</v>
      </c>
      <c r="D909" s="41">
        <v>10.95</v>
      </c>
      <c r="E909" s="139">
        <v>10.95</v>
      </c>
      <c r="F909" s="136">
        <v>1</v>
      </c>
      <c r="H909" s="17"/>
    </row>
    <row r="910" spans="1:8">
      <c r="A910" s="29">
        <v>2674</v>
      </c>
      <c r="B910" t="s">
        <v>418</v>
      </c>
      <c r="C910" t="s">
        <v>1296</v>
      </c>
      <c r="D910" s="41">
        <v>3.29</v>
      </c>
      <c r="E910" s="139">
        <v>0</v>
      </c>
      <c r="F910" s="136">
        <v>0</v>
      </c>
      <c r="H910" s="17"/>
    </row>
    <row r="911" spans="1:8">
      <c r="A911" s="29">
        <v>2675</v>
      </c>
      <c r="B911" t="s">
        <v>418</v>
      </c>
      <c r="C911" t="s">
        <v>1297</v>
      </c>
      <c r="D911" s="41">
        <v>8.99</v>
      </c>
      <c r="E911" s="139">
        <v>26.97</v>
      </c>
      <c r="F911" s="136">
        <v>3</v>
      </c>
      <c r="H911" s="17"/>
    </row>
    <row r="912" spans="1:8">
      <c r="A912" s="29">
        <v>2876</v>
      </c>
      <c r="B912" t="s">
        <v>418</v>
      </c>
      <c r="C912" t="s">
        <v>1298</v>
      </c>
      <c r="D912" s="41">
        <v>4.4800000000000004</v>
      </c>
      <c r="E912" s="139">
        <v>13.44</v>
      </c>
      <c r="F912" s="136">
        <v>3</v>
      </c>
      <c r="H912" s="17"/>
    </row>
    <row r="913" spans="1:8">
      <c r="A913" s="29">
        <v>2676</v>
      </c>
      <c r="B913" t="s">
        <v>418</v>
      </c>
      <c r="C913" t="s">
        <v>1299</v>
      </c>
      <c r="D913" s="41">
        <v>15.35</v>
      </c>
      <c r="E913" s="139">
        <v>0</v>
      </c>
      <c r="F913" s="136">
        <v>0</v>
      </c>
      <c r="H913" s="17"/>
    </row>
    <row r="914" spans="1:8">
      <c r="A914" s="29">
        <v>2677</v>
      </c>
      <c r="B914" t="s">
        <v>418</v>
      </c>
      <c r="C914" t="s">
        <v>1300</v>
      </c>
      <c r="D914" s="41">
        <v>37.450000000000003</v>
      </c>
      <c r="E914" s="139">
        <v>0</v>
      </c>
      <c r="F914" s="136">
        <v>0</v>
      </c>
      <c r="H914" s="17"/>
    </row>
    <row r="915" spans="1:8">
      <c r="A915" s="29">
        <v>2678</v>
      </c>
      <c r="B915" t="s">
        <v>418</v>
      </c>
      <c r="C915" t="s">
        <v>1301</v>
      </c>
      <c r="D915" s="41">
        <v>13.99</v>
      </c>
      <c r="E915" s="139">
        <v>0</v>
      </c>
      <c r="F915" s="136">
        <v>0</v>
      </c>
      <c r="H915" s="17"/>
    </row>
    <row r="916" spans="1:8">
      <c r="A916" s="29">
        <v>2679</v>
      </c>
      <c r="B916" t="s">
        <v>418</v>
      </c>
      <c r="C916" t="s">
        <v>1302</v>
      </c>
      <c r="D916" s="41">
        <v>15.19</v>
      </c>
      <c r="E916" s="139">
        <v>0</v>
      </c>
      <c r="F916" s="136">
        <v>0</v>
      </c>
      <c r="H916" s="17"/>
    </row>
    <row r="917" spans="1:8">
      <c r="A917" s="29">
        <v>2188</v>
      </c>
      <c r="B917" t="s">
        <v>418</v>
      </c>
      <c r="C917" t="s">
        <v>1303</v>
      </c>
      <c r="D917" s="41">
        <v>6.41</v>
      </c>
      <c r="E917" s="139">
        <v>64.099999999999994</v>
      </c>
      <c r="F917" s="136">
        <v>10</v>
      </c>
      <c r="H917" s="17"/>
    </row>
    <row r="918" spans="1:8">
      <c r="A918" s="29">
        <v>2242</v>
      </c>
      <c r="B918" t="s">
        <v>418</v>
      </c>
      <c r="C918" t="s">
        <v>1304</v>
      </c>
      <c r="D918" s="41">
        <v>6.41</v>
      </c>
      <c r="E918" s="139">
        <v>121.79</v>
      </c>
      <c r="F918" s="136">
        <v>19</v>
      </c>
      <c r="H918" s="17"/>
    </row>
    <row r="919" spans="1:8">
      <c r="A919" s="29">
        <v>1471</v>
      </c>
      <c r="B919" t="s">
        <v>418</v>
      </c>
      <c r="C919" t="s">
        <v>1305</v>
      </c>
      <c r="D919" s="41">
        <v>15.75</v>
      </c>
      <c r="E919" s="139">
        <v>0</v>
      </c>
      <c r="F919" s="136">
        <v>0</v>
      </c>
      <c r="H919" s="17"/>
    </row>
    <row r="920" spans="1:8">
      <c r="A920" s="29">
        <v>2919</v>
      </c>
      <c r="B920" t="s">
        <v>418</v>
      </c>
      <c r="C920" t="s">
        <v>1306</v>
      </c>
      <c r="D920" s="41">
        <v>24.38</v>
      </c>
      <c r="E920" s="139">
        <v>0</v>
      </c>
      <c r="F920" s="136">
        <v>0</v>
      </c>
      <c r="H920" s="17"/>
    </row>
    <row r="921" spans="1:8">
      <c r="A921" s="29">
        <v>2680</v>
      </c>
      <c r="B921" t="s">
        <v>418</v>
      </c>
      <c r="C921" t="s">
        <v>1307</v>
      </c>
      <c r="D921" s="41">
        <v>17.89</v>
      </c>
      <c r="E921" s="139">
        <v>53.67</v>
      </c>
      <c r="F921" s="136">
        <v>3</v>
      </c>
      <c r="H921" s="17"/>
    </row>
    <row r="922" spans="1:8">
      <c r="A922" s="29">
        <v>1472</v>
      </c>
      <c r="B922" t="s">
        <v>418</v>
      </c>
      <c r="C922" t="s">
        <v>1308</v>
      </c>
      <c r="D922" s="41">
        <v>18.95</v>
      </c>
      <c r="E922" s="139">
        <v>0</v>
      </c>
      <c r="F922" s="136">
        <v>0</v>
      </c>
      <c r="H922" s="17"/>
    </row>
    <row r="923" spans="1:8">
      <c r="A923" s="29">
        <v>2681</v>
      </c>
      <c r="B923" t="s">
        <v>418</v>
      </c>
      <c r="C923" t="s">
        <v>1309</v>
      </c>
      <c r="D923" s="41">
        <v>24.06</v>
      </c>
      <c r="E923" s="139">
        <v>0</v>
      </c>
      <c r="F923" s="136">
        <v>0</v>
      </c>
      <c r="H923" s="17"/>
    </row>
    <row r="924" spans="1:8">
      <c r="A924" s="29">
        <v>2682</v>
      </c>
      <c r="B924" t="s">
        <v>418</v>
      </c>
      <c r="C924" t="s">
        <v>1310</v>
      </c>
      <c r="D924" s="41">
        <v>23.6</v>
      </c>
      <c r="E924" s="139">
        <v>0</v>
      </c>
      <c r="F924" s="136">
        <v>0</v>
      </c>
      <c r="H924" s="17"/>
    </row>
    <row r="925" spans="1:8">
      <c r="A925" s="29">
        <v>1473</v>
      </c>
      <c r="B925" t="s">
        <v>418</v>
      </c>
      <c r="C925" t="s">
        <v>1311</v>
      </c>
      <c r="D925" s="41">
        <v>34.97</v>
      </c>
      <c r="E925" s="139">
        <v>0</v>
      </c>
      <c r="F925" s="136">
        <v>0</v>
      </c>
      <c r="H925" s="17"/>
    </row>
    <row r="926" spans="1:8">
      <c r="A926" s="29">
        <v>2921</v>
      </c>
      <c r="B926" t="s">
        <v>418</v>
      </c>
      <c r="C926" t="s">
        <v>1312</v>
      </c>
      <c r="D926" s="41">
        <v>16.66</v>
      </c>
      <c r="E926" s="139">
        <v>16.66</v>
      </c>
      <c r="F926" s="136">
        <v>1</v>
      </c>
      <c r="H926" s="17"/>
    </row>
    <row r="927" spans="1:8">
      <c r="A927" s="29">
        <v>2683</v>
      </c>
      <c r="B927" t="s">
        <v>418</v>
      </c>
      <c r="C927" t="s">
        <v>1313</v>
      </c>
      <c r="D927" s="41">
        <v>8.51</v>
      </c>
      <c r="E927" s="139">
        <v>0</v>
      </c>
      <c r="F927" s="136">
        <v>0</v>
      </c>
      <c r="H927" s="17"/>
    </row>
    <row r="928" spans="1:8">
      <c r="A928" s="29">
        <v>2189</v>
      </c>
      <c r="B928" t="s">
        <v>418</v>
      </c>
      <c r="C928" t="s">
        <v>1314</v>
      </c>
      <c r="D928" s="41">
        <v>15.93</v>
      </c>
      <c r="E928" s="139">
        <v>0</v>
      </c>
      <c r="F928" s="136">
        <v>0</v>
      </c>
      <c r="H928" s="17"/>
    </row>
    <row r="929" spans="1:8">
      <c r="A929" s="29">
        <v>1476</v>
      </c>
      <c r="B929" t="s">
        <v>418</v>
      </c>
      <c r="C929" t="s">
        <v>1315</v>
      </c>
      <c r="D929" s="41">
        <v>41.31</v>
      </c>
      <c r="E929" s="139">
        <v>0</v>
      </c>
      <c r="F929" s="136">
        <v>0</v>
      </c>
      <c r="H929" s="17"/>
    </row>
    <row r="930" spans="1:8">
      <c r="A930" s="29">
        <v>2684</v>
      </c>
      <c r="B930" t="s">
        <v>418</v>
      </c>
      <c r="C930" t="s">
        <v>1316</v>
      </c>
      <c r="D930" s="41">
        <v>13.54</v>
      </c>
      <c r="E930" s="139">
        <v>0</v>
      </c>
      <c r="F930" s="136">
        <v>0</v>
      </c>
      <c r="H930" s="17"/>
    </row>
    <row r="931" spans="1:8">
      <c r="A931" s="29">
        <v>2685</v>
      </c>
      <c r="B931" t="s">
        <v>418</v>
      </c>
      <c r="C931" t="s">
        <v>1317</v>
      </c>
      <c r="D931" s="41">
        <v>8.32</v>
      </c>
      <c r="E931" s="139">
        <v>0</v>
      </c>
      <c r="F931" s="136">
        <v>0</v>
      </c>
      <c r="H931" s="17"/>
    </row>
    <row r="932" spans="1:8">
      <c r="A932" s="29">
        <v>2686</v>
      </c>
      <c r="B932" t="s">
        <v>418</v>
      </c>
      <c r="C932" t="s">
        <v>1318</v>
      </c>
      <c r="D932" s="41">
        <v>30.56</v>
      </c>
      <c r="E932" s="139">
        <v>0</v>
      </c>
      <c r="F932" s="136">
        <v>0</v>
      </c>
      <c r="H932" s="17"/>
    </row>
    <row r="933" spans="1:8">
      <c r="A933" s="29">
        <v>1479</v>
      </c>
      <c r="B933" t="s">
        <v>418</v>
      </c>
      <c r="C933" t="s">
        <v>1319</v>
      </c>
      <c r="D933" s="41">
        <v>22.69</v>
      </c>
      <c r="E933" s="139">
        <v>0</v>
      </c>
      <c r="F933" s="136">
        <v>0</v>
      </c>
      <c r="H933" s="17"/>
    </row>
    <row r="934" spans="1:8">
      <c r="A934" s="29">
        <v>1481</v>
      </c>
      <c r="B934" t="s">
        <v>418</v>
      </c>
      <c r="C934" t="s">
        <v>1320</v>
      </c>
      <c r="D934" s="41">
        <v>7.15</v>
      </c>
      <c r="E934" s="139">
        <v>0</v>
      </c>
      <c r="F934" s="136">
        <v>0</v>
      </c>
      <c r="H934" s="17"/>
    </row>
    <row r="935" spans="1:8">
      <c r="A935" s="29">
        <v>2687</v>
      </c>
      <c r="B935" t="s">
        <v>418</v>
      </c>
      <c r="C935" t="s">
        <v>1321</v>
      </c>
      <c r="D935" s="41">
        <v>4.8600000000000003</v>
      </c>
      <c r="E935" s="139">
        <v>0</v>
      </c>
      <c r="F935" s="136">
        <v>0</v>
      </c>
      <c r="H935" s="17"/>
    </row>
    <row r="936" spans="1:8">
      <c r="A936" s="29">
        <v>2688</v>
      </c>
      <c r="B936" t="s">
        <v>418</v>
      </c>
      <c r="C936" t="s">
        <v>1322</v>
      </c>
      <c r="D936" s="41">
        <v>5.59</v>
      </c>
      <c r="E936" s="139">
        <v>100.62</v>
      </c>
      <c r="F936" s="136">
        <v>18</v>
      </c>
      <c r="H936" s="17"/>
    </row>
    <row r="937" spans="1:8">
      <c r="A937" s="29">
        <v>2689</v>
      </c>
      <c r="B937" t="s">
        <v>418</v>
      </c>
      <c r="C937" t="s">
        <v>1323</v>
      </c>
      <c r="D937" s="41">
        <v>117.89</v>
      </c>
      <c r="E937" s="139">
        <v>0</v>
      </c>
      <c r="F937" s="136">
        <v>0</v>
      </c>
      <c r="H937" s="17"/>
    </row>
    <row r="938" spans="1:8">
      <c r="A938" s="29">
        <v>2690</v>
      </c>
      <c r="B938" t="s">
        <v>418</v>
      </c>
      <c r="C938" t="s">
        <v>1324</v>
      </c>
      <c r="D938" s="41">
        <v>48.64</v>
      </c>
      <c r="E938" s="139">
        <v>145.91999999999999</v>
      </c>
      <c r="F938" s="136">
        <v>3</v>
      </c>
      <c r="H938" s="17"/>
    </row>
    <row r="939" spans="1:8">
      <c r="A939" s="29">
        <v>2867</v>
      </c>
      <c r="B939" t="s">
        <v>418</v>
      </c>
      <c r="C939" t="s">
        <v>1325</v>
      </c>
      <c r="D939" s="41">
        <v>24.34</v>
      </c>
      <c r="E939" s="139">
        <v>0</v>
      </c>
      <c r="F939" s="136">
        <v>0</v>
      </c>
      <c r="H939" s="17"/>
    </row>
    <row r="940" spans="1:8">
      <c r="A940" s="29">
        <v>2691</v>
      </c>
      <c r="B940" t="s">
        <v>418</v>
      </c>
      <c r="C940" t="s">
        <v>1326</v>
      </c>
      <c r="D940" s="41">
        <v>13.06</v>
      </c>
      <c r="E940" s="139">
        <v>0</v>
      </c>
      <c r="F940" s="136">
        <v>0</v>
      </c>
      <c r="H940" s="17"/>
    </row>
    <row r="941" spans="1:8">
      <c r="A941" s="29">
        <v>2943</v>
      </c>
      <c r="B941" t="s">
        <v>418</v>
      </c>
      <c r="C941" t="s">
        <v>1327</v>
      </c>
      <c r="D941" s="41">
        <v>24.19</v>
      </c>
      <c r="E941" s="139">
        <v>0</v>
      </c>
      <c r="F941" s="136">
        <v>0</v>
      </c>
      <c r="H941" s="17"/>
    </row>
    <row r="942" spans="1:8">
      <c r="A942" s="29">
        <v>2692</v>
      </c>
      <c r="B942" t="s">
        <v>418</v>
      </c>
      <c r="C942" t="s">
        <v>1328</v>
      </c>
      <c r="D942" s="41">
        <v>69.14</v>
      </c>
      <c r="E942" s="139">
        <v>0</v>
      </c>
      <c r="F942" s="136">
        <v>0</v>
      </c>
      <c r="H942" s="17"/>
    </row>
    <row r="943" spans="1:8">
      <c r="A943" s="29">
        <v>1489</v>
      </c>
      <c r="B943" t="s">
        <v>418</v>
      </c>
      <c r="C943" t="s">
        <v>1329</v>
      </c>
      <c r="D943" s="41">
        <v>15.1</v>
      </c>
      <c r="E943" s="139">
        <v>0</v>
      </c>
      <c r="F943" s="136">
        <v>0</v>
      </c>
      <c r="H943" s="17"/>
    </row>
    <row r="944" spans="1:8">
      <c r="A944" s="29">
        <v>2693</v>
      </c>
      <c r="B944" t="s">
        <v>418</v>
      </c>
      <c r="C944" t="s">
        <v>1330</v>
      </c>
      <c r="D944" s="41">
        <v>15.63</v>
      </c>
      <c r="E944" s="139">
        <v>31.26</v>
      </c>
      <c r="F944" s="136">
        <v>2</v>
      </c>
      <c r="H944" s="17"/>
    </row>
    <row r="945" spans="1:8">
      <c r="A945" s="29">
        <v>1491</v>
      </c>
      <c r="B945" t="s">
        <v>418</v>
      </c>
      <c r="C945" t="s">
        <v>1331</v>
      </c>
      <c r="D945" s="41">
        <v>13.99</v>
      </c>
      <c r="E945" s="139">
        <v>0</v>
      </c>
      <c r="F945" s="136">
        <v>0</v>
      </c>
      <c r="H945" s="17"/>
    </row>
    <row r="946" spans="1:8">
      <c r="A946" s="29">
        <v>2931</v>
      </c>
      <c r="B946" t="s">
        <v>418</v>
      </c>
      <c r="C946" t="s">
        <v>1332</v>
      </c>
      <c r="D946" s="41">
        <v>23.33</v>
      </c>
      <c r="E946" s="139">
        <v>0</v>
      </c>
      <c r="F946" s="136">
        <v>0</v>
      </c>
      <c r="H946" s="17"/>
    </row>
    <row r="947" spans="1:8">
      <c r="A947" s="29">
        <v>2694</v>
      </c>
      <c r="B947" t="s">
        <v>418</v>
      </c>
      <c r="C947" t="s">
        <v>1333</v>
      </c>
      <c r="D947" s="41">
        <v>13.89</v>
      </c>
      <c r="E947" s="139">
        <v>0</v>
      </c>
      <c r="F947" s="136">
        <v>0</v>
      </c>
      <c r="H947" s="17"/>
    </row>
    <row r="948" spans="1:8">
      <c r="A948" s="29">
        <v>2695</v>
      </c>
      <c r="B948" t="s">
        <v>418</v>
      </c>
      <c r="C948" t="s">
        <v>1334</v>
      </c>
      <c r="D948" s="41">
        <v>2.75</v>
      </c>
      <c r="E948" s="139">
        <v>0</v>
      </c>
      <c r="F948" s="136">
        <v>0</v>
      </c>
      <c r="H948" s="17"/>
    </row>
    <row r="949" spans="1:8">
      <c r="A949" s="29">
        <v>2930</v>
      </c>
      <c r="B949" t="s">
        <v>418</v>
      </c>
      <c r="C949" t="s">
        <v>1335</v>
      </c>
      <c r="D949" s="41">
        <v>2.88</v>
      </c>
      <c r="E949" s="139">
        <v>0</v>
      </c>
      <c r="F949" s="136">
        <v>0</v>
      </c>
      <c r="H949" s="17"/>
    </row>
    <row r="950" spans="1:8">
      <c r="A950" s="29">
        <v>2696</v>
      </c>
      <c r="B950" t="s">
        <v>418</v>
      </c>
      <c r="C950" t="s">
        <v>1336</v>
      </c>
      <c r="D950" s="41">
        <v>48.02</v>
      </c>
      <c r="E950" s="139">
        <v>240.1</v>
      </c>
      <c r="F950" s="136">
        <v>5</v>
      </c>
      <c r="H950" s="17"/>
    </row>
    <row r="951" spans="1:8">
      <c r="A951" s="29">
        <v>2697</v>
      </c>
      <c r="B951" t="s">
        <v>418</v>
      </c>
      <c r="C951" t="s">
        <v>1337</v>
      </c>
      <c r="D951" s="41">
        <v>9.81</v>
      </c>
      <c r="E951" s="139">
        <v>29.43</v>
      </c>
      <c r="F951" s="136">
        <v>3</v>
      </c>
      <c r="H951" s="17"/>
    </row>
    <row r="952" spans="1:8">
      <c r="A952" s="29">
        <v>2698</v>
      </c>
      <c r="B952" t="s">
        <v>418</v>
      </c>
      <c r="C952" t="s">
        <v>1338</v>
      </c>
      <c r="D952" s="41">
        <v>33.450000000000003</v>
      </c>
      <c r="E952" s="139">
        <v>0</v>
      </c>
      <c r="F952" s="136">
        <v>0</v>
      </c>
      <c r="H952" s="17"/>
    </row>
    <row r="953" spans="1:8">
      <c r="A953" s="29">
        <v>1500</v>
      </c>
      <c r="B953" t="s">
        <v>418</v>
      </c>
      <c r="C953" t="s">
        <v>1339</v>
      </c>
      <c r="D953" s="41">
        <v>0.45</v>
      </c>
      <c r="E953" s="139">
        <v>0</v>
      </c>
      <c r="F953" s="136">
        <v>0</v>
      </c>
      <c r="H953" s="17"/>
    </row>
    <row r="954" spans="1:8">
      <c r="A954" s="29">
        <v>2699</v>
      </c>
      <c r="B954" t="s">
        <v>418</v>
      </c>
      <c r="C954" t="s">
        <v>1340</v>
      </c>
      <c r="D954" s="41">
        <v>32.119999999999997</v>
      </c>
      <c r="E954" s="139">
        <v>0</v>
      </c>
      <c r="F954" s="136">
        <v>0</v>
      </c>
      <c r="H954" s="17"/>
    </row>
    <row r="955" spans="1:8">
      <c r="A955" s="29">
        <v>2909</v>
      </c>
      <c r="B955" t="s">
        <v>418</v>
      </c>
      <c r="C955" t="s">
        <v>1341</v>
      </c>
      <c r="D955" s="41">
        <v>29.9</v>
      </c>
      <c r="E955" s="139">
        <v>29.9</v>
      </c>
      <c r="F955" s="136">
        <v>1</v>
      </c>
      <c r="H955" s="17"/>
    </row>
    <row r="956" spans="1:8">
      <c r="A956" s="29">
        <v>2700</v>
      </c>
      <c r="B956" t="s">
        <v>418</v>
      </c>
      <c r="C956" t="s">
        <v>1342</v>
      </c>
      <c r="D956" s="41">
        <v>40.69</v>
      </c>
      <c r="E956" s="139">
        <v>40.69</v>
      </c>
      <c r="F956" s="136">
        <v>1</v>
      </c>
      <c r="H956" s="17"/>
    </row>
    <row r="957" spans="1:8">
      <c r="A957" s="29">
        <v>2701</v>
      </c>
      <c r="B957" t="s">
        <v>418</v>
      </c>
      <c r="C957" t="s">
        <v>1343</v>
      </c>
      <c r="D957" s="41">
        <v>54.47</v>
      </c>
      <c r="E957" s="139">
        <v>0</v>
      </c>
      <c r="F957" s="136">
        <v>0</v>
      </c>
      <c r="H957" s="17"/>
    </row>
    <row r="958" spans="1:8">
      <c r="A958" s="29">
        <v>2954</v>
      </c>
      <c r="B958" t="s">
        <v>418</v>
      </c>
      <c r="C958" t="s">
        <v>1344</v>
      </c>
      <c r="D958" s="41">
        <v>31</v>
      </c>
      <c r="E958" s="139">
        <v>0</v>
      </c>
      <c r="F958" s="136">
        <v>0</v>
      </c>
      <c r="H958" s="17"/>
    </row>
    <row r="959" spans="1:8">
      <c r="A959" s="29">
        <v>2857</v>
      </c>
      <c r="B959" t="s">
        <v>418</v>
      </c>
      <c r="C959" t="s">
        <v>1345</v>
      </c>
      <c r="D959" s="41">
        <v>13.81</v>
      </c>
      <c r="E959" s="139">
        <v>13.81</v>
      </c>
      <c r="F959" s="136">
        <v>1</v>
      </c>
      <c r="H959" s="17"/>
    </row>
    <row r="960" spans="1:8">
      <c r="A960" s="29">
        <v>2702</v>
      </c>
      <c r="B960" t="s">
        <v>418</v>
      </c>
      <c r="C960" t="s">
        <v>1346</v>
      </c>
      <c r="D960" s="41">
        <v>41.36</v>
      </c>
      <c r="E960" s="139">
        <v>0</v>
      </c>
      <c r="F960" s="136">
        <v>0</v>
      </c>
      <c r="H960" s="17"/>
    </row>
    <row r="961" spans="1:8">
      <c r="A961" s="29">
        <v>2961</v>
      </c>
      <c r="B961" t="s">
        <v>418</v>
      </c>
      <c r="C961" t="s">
        <v>1347</v>
      </c>
      <c r="D961" s="41">
        <v>60.85</v>
      </c>
      <c r="E961" s="139">
        <v>121.7</v>
      </c>
      <c r="F961" s="136">
        <v>2</v>
      </c>
      <c r="H961" s="17"/>
    </row>
    <row r="962" spans="1:8">
      <c r="A962" s="29">
        <v>2703</v>
      </c>
      <c r="B962" t="s">
        <v>418</v>
      </c>
      <c r="C962" t="s">
        <v>1348</v>
      </c>
      <c r="D962" s="41">
        <v>15.52</v>
      </c>
      <c r="E962" s="139">
        <v>0</v>
      </c>
      <c r="F962" s="136">
        <v>0</v>
      </c>
      <c r="H962" s="17"/>
    </row>
    <row r="963" spans="1:8">
      <c r="A963" s="29">
        <v>1502</v>
      </c>
      <c r="B963" t="s">
        <v>418</v>
      </c>
      <c r="C963" t="s">
        <v>1349</v>
      </c>
      <c r="D963" s="41">
        <v>1.97</v>
      </c>
      <c r="E963" s="139">
        <v>68.95</v>
      </c>
      <c r="F963" s="136">
        <v>35</v>
      </c>
      <c r="H963" s="17"/>
    </row>
    <row r="964" spans="1:8">
      <c r="A964" s="29">
        <v>2893</v>
      </c>
      <c r="B964" t="s">
        <v>418</v>
      </c>
      <c r="C964" t="s">
        <v>1350</v>
      </c>
      <c r="D964" s="41">
        <v>1.85</v>
      </c>
      <c r="E964" s="139">
        <v>3.7</v>
      </c>
      <c r="F964" s="136">
        <v>2</v>
      </c>
      <c r="H964" s="17"/>
    </row>
    <row r="965" spans="1:8">
      <c r="A965" s="29">
        <v>2704</v>
      </c>
      <c r="B965" t="s">
        <v>418</v>
      </c>
      <c r="C965" t="s">
        <v>1351</v>
      </c>
      <c r="D965" s="41">
        <v>2.14</v>
      </c>
      <c r="E965" s="139">
        <v>0</v>
      </c>
      <c r="F965" s="136">
        <v>0</v>
      </c>
      <c r="H965" s="17"/>
    </row>
    <row r="966" spans="1:8">
      <c r="A966" s="29">
        <v>2705</v>
      </c>
      <c r="B966" t="s">
        <v>418</v>
      </c>
      <c r="C966" t="s">
        <v>1352</v>
      </c>
      <c r="D966" s="41">
        <v>24</v>
      </c>
      <c r="E966" s="139">
        <v>48</v>
      </c>
      <c r="F966" s="136">
        <v>2</v>
      </c>
      <c r="H966" s="17"/>
    </row>
    <row r="967" spans="1:8">
      <c r="A967" s="29">
        <v>1503</v>
      </c>
      <c r="B967" t="s">
        <v>418</v>
      </c>
      <c r="C967" t="s">
        <v>1353</v>
      </c>
      <c r="D967" s="41">
        <v>1.96</v>
      </c>
      <c r="E967" s="139">
        <v>0</v>
      </c>
      <c r="F967" s="136">
        <v>0</v>
      </c>
      <c r="H967" s="17"/>
    </row>
    <row r="968" spans="1:8">
      <c r="A968" s="29">
        <v>2706</v>
      </c>
      <c r="B968" t="s">
        <v>418</v>
      </c>
      <c r="C968" t="s">
        <v>1354</v>
      </c>
      <c r="D968" s="41">
        <v>24.89</v>
      </c>
      <c r="E968" s="139">
        <v>99.56</v>
      </c>
      <c r="F968" s="136">
        <v>4</v>
      </c>
      <c r="H968" s="17"/>
    </row>
    <row r="969" spans="1:8">
      <c r="A969" s="29">
        <v>2707</v>
      </c>
      <c r="B969" t="s">
        <v>418</v>
      </c>
      <c r="C969" t="s">
        <v>1355</v>
      </c>
      <c r="D969" s="41">
        <v>19.239999999999998</v>
      </c>
      <c r="E969" s="139">
        <v>76.959999999999994</v>
      </c>
      <c r="F969" s="136">
        <v>4</v>
      </c>
      <c r="H969" s="17"/>
    </row>
    <row r="970" spans="1:8">
      <c r="A970" s="29">
        <v>1506</v>
      </c>
      <c r="B970" t="s">
        <v>418</v>
      </c>
      <c r="C970" t="s">
        <v>1356</v>
      </c>
      <c r="D970" s="41">
        <v>0.12</v>
      </c>
      <c r="E970" s="139">
        <v>0</v>
      </c>
      <c r="F970" s="136">
        <v>0</v>
      </c>
      <c r="H970" s="17"/>
    </row>
    <row r="971" spans="1:8">
      <c r="A971" s="29">
        <v>2708</v>
      </c>
      <c r="B971" t="s">
        <v>418</v>
      </c>
      <c r="C971" t="s">
        <v>1357</v>
      </c>
      <c r="D971" s="41">
        <v>2.52</v>
      </c>
      <c r="E971" s="139">
        <v>0</v>
      </c>
      <c r="F971" s="136">
        <v>0</v>
      </c>
      <c r="H971" s="17"/>
    </row>
    <row r="972" spans="1:8">
      <c r="A972" s="29">
        <v>2709</v>
      </c>
      <c r="B972" t="s">
        <v>418</v>
      </c>
      <c r="C972" t="s">
        <v>1358</v>
      </c>
      <c r="D972" s="41">
        <v>17.77</v>
      </c>
      <c r="E972" s="139">
        <v>17.77</v>
      </c>
      <c r="F972" s="136">
        <v>1</v>
      </c>
      <c r="H972" s="17"/>
    </row>
    <row r="973" spans="1:8">
      <c r="A973" s="29">
        <v>1507</v>
      </c>
      <c r="B973" t="s">
        <v>418</v>
      </c>
      <c r="C973" t="s">
        <v>1359</v>
      </c>
      <c r="D973" s="41">
        <v>0.13</v>
      </c>
      <c r="E973" s="139">
        <v>0</v>
      </c>
      <c r="F973" s="136">
        <v>0</v>
      </c>
      <c r="H973" s="17"/>
    </row>
    <row r="974" spans="1:8">
      <c r="A974" s="29">
        <v>2231</v>
      </c>
      <c r="B974" t="s">
        <v>418</v>
      </c>
      <c r="C974" t="s">
        <v>1360</v>
      </c>
      <c r="D974" s="41">
        <v>37.92</v>
      </c>
      <c r="E974" s="139">
        <v>113.76</v>
      </c>
      <c r="F974" s="136">
        <v>3</v>
      </c>
      <c r="H974" s="17"/>
    </row>
    <row r="975" spans="1:8">
      <c r="A975" s="29">
        <v>1508</v>
      </c>
      <c r="B975" t="s">
        <v>418</v>
      </c>
      <c r="C975" t="s">
        <v>1361</v>
      </c>
      <c r="D975" s="41">
        <v>14.22</v>
      </c>
      <c r="E975" s="139">
        <v>0</v>
      </c>
      <c r="F975" s="136">
        <v>0</v>
      </c>
      <c r="H975" s="17"/>
    </row>
    <row r="976" spans="1:8">
      <c r="A976" s="29">
        <v>2710</v>
      </c>
      <c r="B976" t="s">
        <v>418</v>
      </c>
      <c r="C976" t="s">
        <v>1362</v>
      </c>
      <c r="D976" s="41">
        <v>10.220000000000001</v>
      </c>
      <c r="E976" s="139">
        <v>0</v>
      </c>
      <c r="F976" s="136">
        <v>0</v>
      </c>
      <c r="H976" s="17"/>
    </row>
    <row r="977" spans="1:8">
      <c r="A977" s="29">
        <v>1510</v>
      </c>
      <c r="B977" t="s">
        <v>418</v>
      </c>
      <c r="C977" t="s">
        <v>1363</v>
      </c>
      <c r="D977" s="41">
        <v>0.25</v>
      </c>
      <c r="E977" s="139">
        <v>0</v>
      </c>
      <c r="F977" s="136">
        <v>0</v>
      </c>
      <c r="H977" s="17"/>
    </row>
    <row r="978" spans="1:8">
      <c r="A978" s="29">
        <v>2711</v>
      </c>
      <c r="B978" t="s">
        <v>418</v>
      </c>
      <c r="C978" t="s">
        <v>1364</v>
      </c>
      <c r="D978" s="41">
        <v>20.48</v>
      </c>
      <c r="E978" s="139">
        <v>0</v>
      </c>
      <c r="F978" s="136">
        <v>0</v>
      </c>
      <c r="H978" s="17"/>
    </row>
    <row r="979" spans="1:8">
      <c r="A979" s="29">
        <v>2873</v>
      </c>
      <c r="B979" t="s">
        <v>418</v>
      </c>
      <c r="C979" t="s">
        <v>1365</v>
      </c>
      <c r="D979" s="41">
        <v>25.22</v>
      </c>
      <c r="E979" s="139">
        <v>0</v>
      </c>
      <c r="F979" s="136">
        <v>0</v>
      </c>
      <c r="H979" s="17"/>
    </row>
    <row r="980" spans="1:8">
      <c r="A980" s="29">
        <v>2917</v>
      </c>
      <c r="B980" t="s">
        <v>418</v>
      </c>
      <c r="C980" t="s">
        <v>1366</v>
      </c>
      <c r="D980" s="41">
        <v>28.66</v>
      </c>
      <c r="E980" s="139">
        <v>0</v>
      </c>
      <c r="F980" s="136">
        <v>0</v>
      </c>
      <c r="H980" s="17"/>
    </row>
    <row r="981" spans="1:8">
      <c r="A981" s="29">
        <v>2712</v>
      </c>
      <c r="B981" t="s">
        <v>418</v>
      </c>
      <c r="C981" t="s">
        <v>1367</v>
      </c>
      <c r="D981" s="41">
        <v>22.1</v>
      </c>
      <c r="E981" s="139">
        <v>0</v>
      </c>
      <c r="F981" s="136">
        <v>0</v>
      </c>
      <c r="H981" s="17"/>
    </row>
    <row r="982" spans="1:8">
      <c r="A982" s="29">
        <v>2713</v>
      </c>
      <c r="B982" t="s">
        <v>418</v>
      </c>
      <c r="C982" t="s">
        <v>1368</v>
      </c>
      <c r="D982" s="41">
        <v>14.46</v>
      </c>
      <c r="E982" s="139">
        <v>0</v>
      </c>
      <c r="F982" s="136">
        <v>0</v>
      </c>
      <c r="H982" s="17"/>
    </row>
    <row r="983" spans="1:8">
      <c r="A983" s="29">
        <v>1515</v>
      </c>
      <c r="B983" t="s">
        <v>418</v>
      </c>
      <c r="C983" t="s">
        <v>1369</v>
      </c>
      <c r="D983" s="41">
        <v>13.78</v>
      </c>
      <c r="E983" s="139">
        <v>0</v>
      </c>
      <c r="F983" s="136">
        <v>0</v>
      </c>
      <c r="H983" s="17"/>
    </row>
    <row r="984" spans="1:8">
      <c r="A984" s="29">
        <v>2714</v>
      </c>
      <c r="B984" t="s">
        <v>418</v>
      </c>
      <c r="C984" t="s">
        <v>1370</v>
      </c>
      <c r="D984" s="41">
        <v>10.23</v>
      </c>
      <c r="E984" s="139">
        <v>0</v>
      </c>
      <c r="F984" s="136">
        <v>0</v>
      </c>
      <c r="H984" s="17"/>
    </row>
    <row r="985" spans="1:8">
      <c r="A985" s="29">
        <v>1516</v>
      </c>
      <c r="B985" t="s">
        <v>418</v>
      </c>
      <c r="C985" t="s">
        <v>1371</v>
      </c>
      <c r="D985" s="41">
        <v>9.8800000000000008</v>
      </c>
      <c r="E985" s="139">
        <v>0</v>
      </c>
      <c r="F985" s="136">
        <v>0</v>
      </c>
      <c r="H985" s="17"/>
    </row>
    <row r="986" spans="1:8">
      <c r="A986" s="29">
        <v>2934</v>
      </c>
      <c r="B986" t="s">
        <v>418</v>
      </c>
      <c r="C986" t="s">
        <v>1372</v>
      </c>
      <c r="D986" s="41">
        <v>13.84</v>
      </c>
      <c r="E986" s="139">
        <v>0</v>
      </c>
      <c r="F986" s="136">
        <v>0</v>
      </c>
      <c r="H986" s="17"/>
    </row>
    <row r="987" spans="1:8">
      <c r="A987" s="29">
        <v>2715</v>
      </c>
      <c r="B987" t="s">
        <v>418</v>
      </c>
      <c r="C987" t="s">
        <v>1373</v>
      </c>
      <c r="D987" s="41">
        <v>3.13</v>
      </c>
      <c r="E987" s="139">
        <v>0</v>
      </c>
      <c r="F987" s="136">
        <v>0</v>
      </c>
      <c r="H987" s="17"/>
    </row>
    <row r="988" spans="1:8">
      <c r="A988" s="29">
        <v>1522</v>
      </c>
      <c r="B988" t="s">
        <v>418</v>
      </c>
      <c r="C988" t="s">
        <v>1374</v>
      </c>
      <c r="D988" s="41">
        <v>2.82</v>
      </c>
      <c r="E988" s="139">
        <v>0</v>
      </c>
      <c r="F988" s="136">
        <v>0</v>
      </c>
      <c r="H988" s="17"/>
    </row>
    <row r="989" spans="1:8">
      <c r="A989" s="29">
        <v>2264</v>
      </c>
      <c r="B989" t="s">
        <v>418</v>
      </c>
      <c r="C989" t="s">
        <v>1375</v>
      </c>
      <c r="D989" s="41">
        <v>7.45</v>
      </c>
      <c r="E989" s="139">
        <v>37.25</v>
      </c>
      <c r="F989" s="136">
        <v>5</v>
      </c>
      <c r="H989" s="17"/>
    </row>
    <row r="990" spans="1:8">
      <c r="A990" s="29">
        <v>2716</v>
      </c>
      <c r="B990" t="s">
        <v>418</v>
      </c>
      <c r="C990" t="s">
        <v>1376</v>
      </c>
      <c r="D990" s="41">
        <v>37.46</v>
      </c>
      <c r="E990" s="139">
        <v>0</v>
      </c>
      <c r="F990" s="136">
        <v>0</v>
      </c>
      <c r="H990" s="17"/>
    </row>
    <row r="991" spans="1:8">
      <c r="A991" s="29">
        <v>1519</v>
      </c>
      <c r="B991" t="s">
        <v>418</v>
      </c>
      <c r="C991" t="s">
        <v>1377</v>
      </c>
      <c r="D991" s="41">
        <v>7</v>
      </c>
      <c r="E991" s="139">
        <v>35</v>
      </c>
      <c r="F991" s="136">
        <v>5</v>
      </c>
      <c r="H991" s="17"/>
    </row>
    <row r="992" spans="1:8">
      <c r="A992" s="29">
        <v>2267</v>
      </c>
      <c r="B992" t="s">
        <v>418</v>
      </c>
      <c r="C992" t="s">
        <v>1378</v>
      </c>
      <c r="D992" s="41">
        <v>36.64</v>
      </c>
      <c r="E992" s="139">
        <v>36.64</v>
      </c>
      <c r="F992" s="136">
        <v>1</v>
      </c>
      <c r="H992" s="17"/>
    </row>
    <row r="993" spans="1:8">
      <c r="A993" s="29">
        <v>1520</v>
      </c>
      <c r="B993" t="s">
        <v>418</v>
      </c>
      <c r="C993" t="s">
        <v>1379</v>
      </c>
      <c r="D993" s="41">
        <v>35.08</v>
      </c>
      <c r="E993" s="139">
        <v>35.08</v>
      </c>
      <c r="F993" s="136">
        <v>1</v>
      </c>
      <c r="H993" s="17"/>
    </row>
    <row r="994" spans="1:8">
      <c r="A994" s="29">
        <v>2717</v>
      </c>
      <c r="B994" t="s">
        <v>418</v>
      </c>
      <c r="C994" t="s">
        <v>1380</v>
      </c>
      <c r="D994" s="41">
        <v>43.99</v>
      </c>
      <c r="E994" s="139">
        <v>87.98</v>
      </c>
      <c r="F994" s="136">
        <v>2</v>
      </c>
      <c r="H994" s="17"/>
    </row>
    <row r="995" spans="1:8">
      <c r="A995" s="29">
        <v>1521</v>
      </c>
      <c r="B995" t="s">
        <v>418</v>
      </c>
      <c r="C995" t="s">
        <v>1381</v>
      </c>
      <c r="D995" s="41">
        <v>78.489999999999995</v>
      </c>
      <c r="E995" s="139">
        <v>0</v>
      </c>
      <c r="F995" s="136">
        <v>0</v>
      </c>
      <c r="H995" s="17"/>
    </row>
    <row r="996" spans="1:8">
      <c r="A996" s="29">
        <v>2256</v>
      </c>
      <c r="B996" t="s">
        <v>418</v>
      </c>
      <c r="C996" t="s">
        <v>1382</v>
      </c>
      <c r="D996" s="41">
        <v>2.82</v>
      </c>
      <c r="E996" s="139">
        <v>0</v>
      </c>
      <c r="F996" s="136">
        <v>0</v>
      </c>
      <c r="H996" s="17"/>
    </row>
    <row r="997" spans="1:8">
      <c r="A997" s="29">
        <v>2255</v>
      </c>
      <c r="B997" t="s">
        <v>418</v>
      </c>
      <c r="C997" t="s">
        <v>1383</v>
      </c>
      <c r="D997" s="41">
        <v>28.23</v>
      </c>
      <c r="E997" s="139">
        <v>0</v>
      </c>
      <c r="F997" s="136">
        <v>0</v>
      </c>
      <c r="H997" s="17"/>
    </row>
    <row r="998" spans="1:8">
      <c r="A998" s="29">
        <v>2718</v>
      </c>
      <c r="B998" t="s">
        <v>418</v>
      </c>
      <c r="C998" t="s">
        <v>1384</v>
      </c>
      <c r="D998" s="41">
        <v>13.25</v>
      </c>
      <c r="E998" s="139">
        <v>0</v>
      </c>
      <c r="F998" s="136">
        <v>0</v>
      </c>
      <c r="H998" s="17"/>
    </row>
    <row r="999" spans="1:8">
      <c r="A999" s="29">
        <v>2894</v>
      </c>
      <c r="B999" t="s">
        <v>418</v>
      </c>
      <c r="C999" t="s">
        <v>1385</v>
      </c>
      <c r="D999" s="41">
        <v>34.19</v>
      </c>
      <c r="E999" s="139">
        <v>0</v>
      </c>
      <c r="F999" s="136">
        <v>0</v>
      </c>
      <c r="H999" s="17"/>
    </row>
    <row r="1000" spans="1:8">
      <c r="A1000" s="29">
        <v>1523</v>
      </c>
      <c r="B1000" t="s">
        <v>418</v>
      </c>
      <c r="C1000" t="s">
        <v>542</v>
      </c>
      <c r="D1000" s="41">
        <v>32.36</v>
      </c>
      <c r="E1000" s="139">
        <v>0</v>
      </c>
      <c r="F1000" s="136">
        <v>0</v>
      </c>
      <c r="H1000" s="17"/>
    </row>
    <row r="1001" spans="1:8">
      <c r="A1001" s="29">
        <v>2720</v>
      </c>
      <c r="B1001" t="s">
        <v>418</v>
      </c>
      <c r="C1001" t="s">
        <v>1386</v>
      </c>
      <c r="D1001" s="41">
        <v>46.85</v>
      </c>
      <c r="E1001" s="139">
        <v>0</v>
      </c>
      <c r="F1001" s="136">
        <v>0</v>
      </c>
      <c r="H1001" s="17"/>
    </row>
    <row r="1002" spans="1:8">
      <c r="A1002" s="29">
        <v>2719</v>
      </c>
      <c r="B1002" t="s">
        <v>418</v>
      </c>
      <c r="C1002" t="s">
        <v>1387</v>
      </c>
      <c r="D1002" s="41">
        <v>46.61</v>
      </c>
      <c r="E1002" s="139">
        <v>0</v>
      </c>
      <c r="F1002" s="136">
        <v>0</v>
      </c>
      <c r="H1002" s="17"/>
    </row>
    <row r="1003" spans="1:8">
      <c r="A1003" s="29">
        <v>1526</v>
      </c>
      <c r="B1003" t="s">
        <v>418</v>
      </c>
      <c r="C1003" t="s">
        <v>1388</v>
      </c>
      <c r="D1003" s="41">
        <v>9.09</v>
      </c>
      <c r="E1003" s="139">
        <v>0</v>
      </c>
      <c r="F1003" s="136">
        <v>0</v>
      </c>
      <c r="H1003" s="17"/>
    </row>
    <row r="1004" spans="1:8">
      <c r="A1004" s="29">
        <v>2166</v>
      </c>
      <c r="B1004" t="s">
        <v>418</v>
      </c>
      <c r="C1004" t="s">
        <v>1389</v>
      </c>
      <c r="D1004" s="41">
        <v>3.72</v>
      </c>
      <c r="E1004" s="139">
        <v>0</v>
      </c>
      <c r="F1004" s="136">
        <v>0</v>
      </c>
      <c r="H1004" s="17"/>
    </row>
    <row r="1005" spans="1:8">
      <c r="A1005" s="29">
        <v>2860</v>
      </c>
      <c r="B1005" t="s">
        <v>418</v>
      </c>
      <c r="C1005" t="s">
        <v>1390</v>
      </c>
      <c r="D1005" s="41">
        <v>6.83</v>
      </c>
      <c r="E1005" s="139">
        <v>0</v>
      </c>
      <c r="F1005" s="136">
        <v>0</v>
      </c>
      <c r="H1005" s="17"/>
    </row>
    <row r="1006" spans="1:8">
      <c r="A1006" s="29">
        <v>1488</v>
      </c>
      <c r="B1006" t="s">
        <v>418</v>
      </c>
      <c r="C1006" t="s">
        <v>1391</v>
      </c>
      <c r="D1006" s="41">
        <v>17.89</v>
      </c>
      <c r="E1006" s="139">
        <v>89.45</v>
      </c>
      <c r="F1006" s="136">
        <v>5</v>
      </c>
      <c r="H1006" s="17"/>
    </row>
    <row r="1007" spans="1:8">
      <c r="A1007" s="29">
        <v>1530</v>
      </c>
      <c r="B1007" t="s">
        <v>418</v>
      </c>
      <c r="C1007" t="s">
        <v>1392</v>
      </c>
      <c r="D1007" s="41">
        <v>8.9499999999999993</v>
      </c>
      <c r="E1007" s="139">
        <v>35.799999999999997</v>
      </c>
      <c r="F1007" s="136">
        <v>4</v>
      </c>
      <c r="H1007" s="17"/>
    </row>
    <row r="1008" spans="1:8">
      <c r="A1008" s="29">
        <v>2721</v>
      </c>
      <c r="B1008" t="s">
        <v>418</v>
      </c>
      <c r="C1008" t="s">
        <v>1393</v>
      </c>
      <c r="D1008" s="41">
        <v>5.0999999999999996</v>
      </c>
      <c r="E1008" s="139">
        <v>0</v>
      </c>
      <c r="F1008" s="136">
        <v>0</v>
      </c>
      <c r="H1008" s="17"/>
    </row>
    <row r="1009" spans="1:8">
      <c r="A1009" s="29">
        <v>2722</v>
      </c>
      <c r="B1009" t="s">
        <v>418</v>
      </c>
      <c r="C1009" t="s">
        <v>1394</v>
      </c>
      <c r="D1009" s="41">
        <v>17.29</v>
      </c>
      <c r="E1009" s="139">
        <v>0</v>
      </c>
      <c r="F1009" s="136">
        <v>0</v>
      </c>
      <c r="H1009" s="17"/>
    </row>
    <row r="1010" spans="1:8">
      <c r="A1010" s="29">
        <v>1532</v>
      </c>
      <c r="B1010" t="s">
        <v>418</v>
      </c>
      <c r="C1010" t="s">
        <v>1395</v>
      </c>
      <c r="D1010" s="41">
        <v>25</v>
      </c>
      <c r="E1010" s="139">
        <v>50</v>
      </c>
      <c r="F1010" s="136">
        <v>2</v>
      </c>
      <c r="H1010" s="17"/>
    </row>
    <row r="1011" spans="1:8">
      <c r="A1011" s="29">
        <v>2904</v>
      </c>
      <c r="B1011" t="s">
        <v>418</v>
      </c>
      <c r="C1011" t="s">
        <v>1396</v>
      </c>
      <c r="D1011" s="41">
        <v>1.93</v>
      </c>
      <c r="E1011" s="139">
        <v>0</v>
      </c>
      <c r="F1011" s="136">
        <v>0</v>
      </c>
      <c r="H1011" s="17"/>
    </row>
    <row r="1012" spans="1:8">
      <c r="A1012" s="29">
        <v>2877</v>
      </c>
      <c r="B1012" t="s">
        <v>418</v>
      </c>
      <c r="C1012" t="s">
        <v>1397</v>
      </c>
      <c r="D1012" s="41">
        <v>6.78</v>
      </c>
      <c r="E1012" s="139">
        <v>67.8</v>
      </c>
      <c r="F1012" s="136">
        <v>10</v>
      </c>
      <c r="H1012" s="17"/>
    </row>
    <row r="1013" spans="1:8">
      <c r="A1013" s="29">
        <v>2945</v>
      </c>
      <c r="B1013" t="s">
        <v>418</v>
      </c>
      <c r="C1013" t="s">
        <v>1398</v>
      </c>
      <c r="D1013" s="41">
        <v>6.69</v>
      </c>
      <c r="E1013" s="139">
        <v>6.69</v>
      </c>
      <c r="F1013" s="136">
        <v>1</v>
      </c>
      <c r="H1013" s="17"/>
    </row>
    <row r="1014" spans="1:8">
      <c r="A1014" s="29">
        <v>2957</v>
      </c>
      <c r="B1014" t="s">
        <v>418</v>
      </c>
      <c r="C1014" t="s">
        <v>1399</v>
      </c>
      <c r="D1014" s="41">
        <v>78.12</v>
      </c>
      <c r="E1014" s="139">
        <v>0</v>
      </c>
      <c r="F1014" s="136">
        <v>0</v>
      </c>
      <c r="H1014" s="17"/>
    </row>
    <row r="1015" spans="1:8">
      <c r="A1015" s="29">
        <v>1533</v>
      </c>
      <c r="B1015" t="s">
        <v>418</v>
      </c>
      <c r="C1015" t="s">
        <v>1400</v>
      </c>
      <c r="D1015" s="41">
        <v>60.6</v>
      </c>
      <c r="E1015" s="139">
        <v>60.6</v>
      </c>
      <c r="F1015" s="136">
        <v>1</v>
      </c>
      <c r="H1015" s="17"/>
    </row>
    <row r="1016" spans="1:8">
      <c r="A1016" s="29">
        <v>2723</v>
      </c>
      <c r="B1016" t="s">
        <v>418</v>
      </c>
      <c r="C1016" t="s">
        <v>1401</v>
      </c>
      <c r="D1016" s="41">
        <v>25.23</v>
      </c>
      <c r="E1016" s="139">
        <v>25.23</v>
      </c>
      <c r="F1016" s="136">
        <v>1</v>
      </c>
      <c r="H1016" s="17"/>
    </row>
    <row r="1017" spans="1:8">
      <c r="A1017" s="29">
        <v>2163</v>
      </c>
      <c r="B1017" t="s">
        <v>418</v>
      </c>
      <c r="C1017" t="s">
        <v>1402</v>
      </c>
      <c r="D1017" s="41">
        <v>65.239999999999995</v>
      </c>
      <c r="E1017" s="139">
        <v>0</v>
      </c>
      <c r="F1017" s="136">
        <v>0</v>
      </c>
      <c r="H1017" s="17"/>
    </row>
    <row r="1018" spans="1:8">
      <c r="A1018" s="29">
        <v>2906</v>
      </c>
      <c r="B1018" t="s">
        <v>418</v>
      </c>
      <c r="C1018" t="s">
        <v>1403</v>
      </c>
      <c r="D1018" s="41">
        <v>4</v>
      </c>
      <c r="E1018" s="139">
        <v>0</v>
      </c>
      <c r="F1018" s="136">
        <v>0</v>
      </c>
      <c r="H1018" s="17"/>
    </row>
    <row r="1019" spans="1:8">
      <c r="A1019" s="29">
        <v>1535</v>
      </c>
      <c r="B1019" t="s">
        <v>418</v>
      </c>
      <c r="C1019" t="s">
        <v>1404</v>
      </c>
      <c r="D1019" s="41">
        <v>3.25</v>
      </c>
      <c r="E1019" s="139">
        <v>0</v>
      </c>
      <c r="F1019" s="136">
        <v>0</v>
      </c>
      <c r="H1019" s="17"/>
    </row>
    <row r="1020" spans="1:8">
      <c r="A1020" s="29">
        <v>1239</v>
      </c>
      <c r="B1020" t="s">
        <v>418</v>
      </c>
      <c r="C1020" t="s">
        <v>1405</v>
      </c>
      <c r="D1020" s="41">
        <v>5.5</v>
      </c>
      <c r="E1020" s="139">
        <v>0</v>
      </c>
      <c r="F1020" s="136">
        <v>0</v>
      </c>
      <c r="H1020" s="17"/>
    </row>
    <row r="1021" spans="1:8">
      <c r="A1021" s="29">
        <v>2724</v>
      </c>
      <c r="B1021" t="s">
        <v>418</v>
      </c>
      <c r="C1021" t="s">
        <v>1406</v>
      </c>
      <c r="D1021" s="41">
        <v>38.58</v>
      </c>
      <c r="E1021" s="139">
        <v>0</v>
      </c>
      <c r="F1021" s="136">
        <v>0</v>
      </c>
      <c r="H1021" s="17"/>
    </row>
    <row r="1022" spans="1:8">
      <c r="A1022" s="29">
        <v>1536</v>
      </c>
      <c r="B1022" t="s">
        <v>418</v>
      </c>
      <c r="C1022" t="s">
        <v>1407</v>
      </c>
      <c r="D1022" s="41">
        <v>49</v>
      </c>
      <c r="E1022" s="139">
        <v>0</v>
      </c>
      <c r="F1022" s="136">
        <v>0</v>
      </c>
      <c r="H1022" s="17"/>
    </row>
    <row r="1023" spans="1:8">
      <c r="A1023" s="29">
        <v>2908</v>
      </c>
      <c r="B1023" t="s">
        <v>418</v>
      </c>
      <c r="C1023" t="s">
        <v>1408</v>
      </c>
      <c r="D1023" s="41">
        <v>30.98</v>
      </c>
      <c r="E1023" s="139">
        <v>61.96</v>
      </c>
      <c r="F1023" s="136">
        <v>2</v>
      </c>
      <c r="H1023" s="17"/>
    </row>
    <row r="1024" spans="1:8">
      <c r="A1024" s="29">
        <v>2929</v>
      </c>
      <c r="B1024" t="s">
        <v>418</v>
      </c>
      <c r="C1024" t="s">
        <v>1409</v>
      </c>
      <c r="D1024" s="41">
        <v>32.950000000000003</v>
      </c>
      <c r="E1024" s="139">
        <v>65.900000000000006</v>
      </c>
      <c r="F1024" s="136">
        <v>2</v>
      </c>
      <c r="H1024" s="17"/>
    </row>
    <row r="1025" spans="1:8">
      <c r="A1025" s="29">
        <v>2725</v>
      </c>
      <c r="B1025" t="s">
        <v>418</v>
      </c>
      <c r="C1025" t="s">
        <v>1410</v>
      </c>
      <c r="D1025" s="41">
        <v>60.44</v>
      </c>
      <c r="E1025" s="139">
        <v>60.44</v>
      </c>
      <c r="F1025" s="136">
        <v>1</v>
      </c>
      <c r="H1025" s="17"/>
    </row>
    <row r="1026" spans="1:8">
      <c r="A1026" s="29">
        <v>1537</v>
      </c>
      <c r="B1026" t="s">
        <v>418</v>
      </c>
      <c r="C1026" t="s">
        <v>1411</v>
      </c>
      <c r="D1026" s="41">
        <v>15.08</v>
      </c>
      <c r="E1026" s="139">
        <v>0</v>
      </c>
      <c r="F1026" s="136">
        <v>0</v>
      </c>
      <c r="H1026" s="17"/>
    </row>
    <row r="1027" spans="1:8">
      <c r="A1027" s="29">
        <v>2726</v>
      </c>
      <c r="B1027" t="s">
        <v>418</v>
      </c>
      <c r="C1027" t="s">
        <v>1412</v>
      </c>
      <c r="D1027" s="41">
        <v>35.020000000000003</v>
      </c>
      <c r="E1027" s="139">
        <v>35.020000000000003</v>
      </c>
      <c r="F1027" s="136">
        <v>1</v>
      </c>
      <c r="H1027" s="17"/>
    </row>
    <row r="1028" spans="1:8">
      <c r="A1028" s="29">
        <v>2727</v>
      </c>
      <c r="B1028" t="s">
        <v>418</v>
      </c>
      <c r="C1028" t="s">
        <v>1413</v>
      </c>
      <c r="D1028" s="41">
        <v>17.22</v>
      </c>
      <c r="E1028" s="139">
        <v>0</v>
      </c>
      <c r="F1028" s="136">
        <v>0</v>
      </c>
      <c r="H1028" s="17"/>
    </row>
    <row r="1029" spans="1:8">
      <c r="A1029" s="29">
        <v>1541</v>
      </c>
      <c r="B1029" t="s">
        <v>418</v>
      </c>
      <c r="C1029" t="s">
        <v>1414</v>
      </c>
      <c r="D1029" s="41">
        <v>7.25</v>
      </c>
      <c r="E1029" s="139">
        <v>0</v>
      </c>
      <c r="F1029" s="136">
        <v>0</v>
      </c>
      <c r="H1029" s="17"/>
    </row>
    <row r="1030" spans="1:8">
      <c r="A1030" s="29">
        <v>2875</v>
      </c>
      <c r="B1030" t="s">
        <v>418</v>
      </c>
      <c r="C1030" t="s">
        <v>1415</v>
      </c>
      <c r="D1030" s="41">
        <v>1.6</v>
      </c>
      <c r="E1030" s="139">
        <v>0</v>
      </c>
      <c r="F1030" s="136">
        <v>0</v>
      </c>
      <c r="H1030" s="17"/>
    </row>
    <row r="1031" spans="1:8">
      <c r="A1031" s="29">
        <v>2728</v>
      </c>
      <c r="B1031" t="s">
        <v>418</v>
      </c>
      <c r="C1031" t="s">
        <v>1416</v>
      </c>
      <c r="D1031" s="41">
        <v>4.2</v>
      </c>
      <c r="E1031" s="139">
        <v>0</v>
      </c>
      <c r="F1031" s="136">
        <v>0</v>
      </c>
      <c r="H1031" s="17"/>
    </row>
    <row r="1032" spans="1:8">
      <c r="A1032" s="29">
        <v>1543</v>
      </c>
      <c r="B1032" t="s">
        <v>418</v>
      </c>
      <c r="C1032" t="s">
        <v>1417</v>
      </c>
      <c r="D1032" s="41">
        <v>18.63</v>
      </c>
      <c r="E1032" s="139">
        <v>0</v>
      </c>
      <c r="F1032" s="136">
        <v>0</v>
      </c>
      <c r="H1032" s="17"/>
    </row>
    <row r="1033" spans="1:8">
      <c r="A1033" s="29">
        <v>2729</v>
      </c>
      <c r="B1033" t="s">
        <v>418</v>
      </c>
      <c r="C1033" t="s">
        <v>1418</v>
      </c>
      <c r="D1033" s="41">
        <v>11.98</v>
      </c>
      <c r="E1033" s="139">
        <v>23.96</v>
      </c>
      <c r="F1033" s="136">
        <v>2</v>
      </c>
      <c r="H1033" s="17"/>
    </row>
    <row r="1034" spans="1:8">
      <c r="A1034" s="29">
        <v>2932</v>
      </c>
      <c r="B1034" t="s">
        <v>418</v>
      </c>
      <c r="C1034" t="s">
        <v>1419</v>
      </c>
      <c r="D1034" s="41">
        <v>7.3</v>
      </c>
      <c r="E1034" s="139">
        <v>14.6</v>
      </c>
      <c r="F1034" s="136">
        <v>2</v>
      </c>
      <c r="H1034" s="17"/>
    </row>
    <row r="1035" spans="1:8">
      <c r="A1035" s="29">
        <v>1550</v>
      </c>
      <c r="B1035" t="s">
        <v>418</v>
      </c>
      <c r="C1035" t="s">
        <v>1420</v>
      </c>
      <c r="D1035" s="41">
        <v>5.82</v>
      </c>
      <c r="E1035" s="139">
        <v>43.65</v>
      </c>
      <c r="F1035" s="136">
        <v>7.5</v>
      </c>
      <c r="H1035" s="17"/>
    </row>
    <row r="1036" spans="1:8">
      <c r="A1036" s="29">
        <v>2907</v>
      </c>
      <c r="B1036" t="s">
        <v>418</v>
      </c>
      <c r="C1036" t="s">
        <v>1421</v>
      </c>
      <c r="D1036" s="41">
        <v>4.25</v>
      </c>
      <c r="E1036" s="139">
        <v>0</v>
      </c>
      <c r="F1036" s="136">
        <v>0</v>
      </c>
      <c r="H1036" s="17"/>
    </row>
    <row r="1037" spans="1:8">
      <c r="A1037" s="29">
        <v>1534</v>
      </c>
      <c r="B1037" t="s">
        <v>418</v>
      </c>
      <c r="C1037" t="s">
        <v>1422</v>
      </c>
      <c r="D1037" s="41">
        <v>9</v>
      </c>
      <c r="E1037" s="139">
        <v>18</v>
      </c>
      <c r="F1037" s="136">
        <v>2</v>
      </c>
      <c r="H1037" s="17"/>
    </row>
    <row r="1038" spans="1:8">
      <c r="A1038" s="29">
        <v>2730</v>
      </c>
      <c r="B1038" t="s">
        <v>418</v>
      </c>
      <c r="C1038" t="s">
        <v>1423</v>
      </c>
      <c r="D1038" s="41">
        <v>36.18</v>
      </c>
      <c r="E1038" s="139">
        <v>36.18</v>
      </c>
      <c r="F1038" s="136">
        <v>1</v>
      </c>
      <c r="H1038" s="17"/>
    </row>
    <row r="1039" spans="1:8">
      <c r="A1039" s="29">
        <v>2230</v>
      </c>
      <c r="B1039" t="s">
        <v>418</v>
      </c>
      <c r="C1039" t="s">
        <v>1424</v>
      </c>
      <c r="D1039" s="41">
        <v>119.69</v>
      </c>
      <c r="E1039" s="139">
        <v>119.69</v>
      </c>
      <c r="F1039" s="136">
        <v>1</v>
      </c>
      <c r="H1039" s="17"/>
    </row>
    <row r="1040" spans="1:8">
      <c r="A1040" s="29">
        <v>1559</v>
      </c>
      <c r="B1040" t="s">
        <v>418</v>
      </c>
      <c r="C1040" t="s">
        <v>1425</v>
      </c>
      <c r="D1040" s="41">
        <v>119.69</v>
      </c>
      <c r="E1040" s="139">
        <v>119.69</v>
      </c>
      <c r="F1040" s="136">
        <v>1</v>
      </c>
      <c r="H1040" s="17"/>
    </row>
    <row r="1041" spans="1:8">
      <c r="A1041" s="29">
        <v>2731</v>
      </c>
      <c r="B1041" t="s">
        <v>418</v>
      </c>
      <c r="C1041" t="s">
        <v>1426</v>
      </c>
      <c r="D1041" s="41">
        <v>27.97</v>
      </c>
      <c r="E1041" s="139">
        <v>27.97</v>
      </c>
      <c r="F1041" s="136">
        <v>1</v>
      </c>
      <c r="H1041" s="17"/>
    </row>
    <row r="1042" spans="1:8">
      <c r="A1042" s="29">
        <v>2854</v>
      </c>
      <c r="B1042" t="s">
        <v>418</v>
      </c>
      <c r="C1042" t="s">
        <v>1427</v>
      </c>
      <c r="D1042" s="41">
        <v>64.19</v>
      </c>
      <c r="E1042" s="139">
        <v>128.38</v>
      </c>
      <c r="F1042" s="136">
        <v>2</v>
      </c>
      <c r="H1042" s="17"/>
    </row>
    <row r="1043" spans="1:8">
      <c r="A1043" s="29">
        <v>2732</v>
      </c>
      <c r="B1043" t="s">
        <v>418</v>
      </c>
      <c r="C1043" t="s">
        <v>1428</v>
      </c>
      <c r="D1043" s="41">
        <v>6.99</v>
      </c>
      <c r="E1043" s="139">
        <v>0</v>
      </c>
      <c r="F1043" s="136">
        <v>0</v>
      </c>
      <c r="H1043" s="17"/>
    </row>
    <row r="1044" spans="1:8">
      <c r="A1044" s="29">
        <v>2168</v>
      </c>
      <c r="B1044" t="s">
        <v>418</v>
      </c>
      <c r="C1044" t="s">
        <v>1429</v>
      </c>
      <c r="D1044" s="41">
        <v>8.5500000000000007</v>
      </c>
      <c r="E1044" s="139">
        <v>0</v>
      </c>
      <c r="F1044" s="136">
        <v>0</v>
      </c>
      <c r="H1044" s="17"/>
    </row>
    <row r="1045" spans="1:8">
      <c r="A1045" s="29">
        <v>2733</v>
      </c>
      <c r="B1045" t="s">
        <v>418</v>
      </c>
      <c r="C1045" t="s">
        <v>1430</v>
      </c>
      <c r="D1045" s="41">
        <v>6.95</v>
      </c>
      <c r="E1045" s="139">
        <v>0</v>
      </c>
      <c r="F1045" s="136">
        <v>0</v>
      </c>
      <c r="H1045" s="17"/>
    </row>
    <row r="1046" spans="1:8">
      <c r="A1046" s="29">
        <v>1563</v>
      </c>
      <c r="B1046" t="s">
        <v>418</v>
      </c>
      <c r="C1046" t="s">
        <v>1431</v>
      </c>
      <c r="D1046" s="41">
        <v>15.75</v>
      </c>
      <c r="E1046" s="139">
        <v>15.75</v>
      </c>
      <c r="F1046" s="136">
        <v>1</v>
      </c>
      <c r="H1046" s="17"/>
    </row>
    <row r="1047" spans="1:8">
      <c r="A1047" s="29">
        <v>1564</v>
      </c>
      <c r="B1047" t="s">
        <v>418</v>
      </c>
      <c r="C1047" t="s">
        <v>1432</v>
      </c>
      <c r="D1047" s="41">
        <v>12.3</v>
      </c>
      <c r="E1047" s="139">
        <v>0</v>
      </c>
      <c r="F1047" s="136">
        <v>0</v>
      </c>
      <c r="H1047" s="17"/>
    </row>
    <row r="1048" spans="1:8">
      <c r="A1048" s="29">
        <v>2734</v>
      </c>
      <c r="B1048" t="s">
        <v>418</v>
      </c>
      <c r="C1048" t="s">
        <v>1433</v>
      </c>
      <c r="D1048" s="41">
        <v>6.27</v>
      </c>
      <c r="E1048" s="139">
        <v>112.86</v>
      </c>
      <c r="F1048" s="136">
        <v>18</v>
      </c>
      <c r="H1048" s="17"/>
    </row>
    <row r="1049" spans="1:8">
      <c r="A1049" s="29">
        <v>1340</v>
      </c>
      <c r="B1049" t="s">
        <v>418</v>
      </c>
      <c r="C1049" t="s">
        <v>1434</v>
      </c>
      <c r="D1049" s="41">
        <v>16.55</v>
      </c>
      <c r="E1049" s="139">
        <v>0</v>
      </c>
      <c r="F1049" s="136">
        <v>0</v>
      </c>
      <c r="H1049" s="17"/>
    </row>
    <row r="1050" spans="1:8">
      <c r="A1050" s="29">
        <v>2735</v>
      </c>
      <c r="B1050" t="s">
        <v>418</v>
      </c>
      <c r="C1050" t="s">
        <v>1435</v>
      </c>
      <c r="D1050" s="41">
        <v>14.59</v>
      </c>
      <c r="E1050" s="139">
        <v>14.59</v>
      </c>
      <c r="F1050" s="136">
        <v>1</v>
      </c>
      <c r="H1050" s="17"/>
    </row>
    <row r="1051" spans="1:8">
      <c r="A1051" s="29">
        <v>1565</v>
      </c>
      <c r="B1051" t="s">
        <v>418</v>
      </c>
      <c r="C1051" t="s">
        <v>1436</v>
      </c>
      <c r="D1051" s="41">
        <v>17.87</v>
      </c>
      <c r="E1051" s="139">
        <v>71.48</v>
      </c>
      <c r="F1051" s="136">
        <v>4</v>
      </c>
      <c r="H1051" s="17"/>
    </row>
    <row r="1052" spans="1:8">
      <c r="A1052" s="29">
        <v>2736</v>
      </c>
      <c r="B1052" t="s">
        <v>418</v>
      </c>
      <c r="C1052" t="s">
        <v>1437</v>
      </c>
      <c r="D1052" s="41">
        <v>4.4800000000000004</v>
      </c>
      <c r="E1052" s="139">
        <v>0</v>
      </c>
      <c r="F1052" s="136">
        <v>0</v>
      </c>
      <c r="H1052" s="17"/>
    </row>
    <row r="1053" spans="1:8">
      <c r="A1053" s="29">
        <v>2737</v>
      </c>
      <c r="B1053" t="s">
        <v>418</v>
      </c>
      <c r="C1053" t="s">
        <v>1438</v>
      </c>
      <c r="D1053" s="41">
        <v>6.05</v>
      </c>
      <c r="E1053" s="139">
        <v>0</v>
      </c>
      <c r="F1053" s="136">
        <v>0</v>
      </c>
      <c r="H1053" s="17"/>
    </row>
    <row r="1054" spans="1:8">
      <c r="A1054" s="29">
        <v>2912</v>
      </c>
      <c r="B1054" t="s">
        <v>418</v>
      </c>
      <c r="C1054" t="s">
        <v>1439</v>
      </c>
      <c r="D1054" s="41">
        <v>41.59</v>
      </c>
      <c r="E1054" s="139">
        <v>83.18</v>
      </c>
      <c r="F1054" s="136">
        <v>2</v>
      </c>
      <c r="H1054" s="17"/>
    </row>
    <row r="1055" spans="1:8">
      <c r="A1055" s="29">
        <v>2895</v>
      </c>
      <c r="B1055" t="s">
        <v>418</v>
      </c>
      <c r="C1055" t="s">
        <v>1440</v>
      </c>
      <c r="D1055" s="41">
        <v>4.4800000000000004</v>
      </c>
      <c r="E1055" s="139">
        <v>0</v>
      </c>
      <c r="F1055" s="136">
        <v>0</v>
      </c>
      <c r="H1055" s="17"/>
    </row>
    <row r="1056" spans="1:8">
      <c r="A1056" s="29">
        <v>2738</v>
      </c>
      <c r="B1056" t="s">
        <v>418</v>
      </c>
      <c r="C1056" t="s">
        <v>1441</v>
      </c>
      <c r="D1056" s="41">
        <v>9.11</v>
      </c>
      <c r="E1056" s="139">
        <v>45.55</v>
      </c>
      <c r="F1056" s="136">
        <v>5</v>
      </c>
      <c r="H1056" s="17"/>
    </row>
    <row r="1057" spans="1:8">
      <c r="A1057" s="29">
        <v>2169</v>
      </c>
      <c r="B1057" t="s">
        <v>418</v>
      </c>
      <c r="C1057" t="s">
        <v>1442</v>
      </c>
      <c r="D1057" s="41">
        <v>20.21</v>
      </c>
      <c r="E1057" s="139">
        <v>0</v>
      </c>
      <c r="F1057" s="136">
        <v>0</v>
      </c>
      <c r="H1057" s="17"/>
    </row>
    <row r="1058" spans="1:8">
      <c r="A1058" s="29">
        <v>2739</v>
      </c>
      <c r="B1058" t="s">
        <v>418</v>
      </c>
      <c r="C1058" t="s">
        <v>1443</v>
      </c>
      <c r="D1058" s="41">
        <v>38.770000000000003</v>
      </c>
      <c r="E1058" s="139">
        <v>0</v>
      </c>
      <c r="F1058" s="136">
        <v>0</v>
      </c>
      <c r="H1058" s="17"/>
    </row>
    <row r="1059" spans="1:8">
      <c r="A1059" s="29">
        <v>2740</v>
      </c>
      <c r="B1059" t="s">
        <v>418</v>
      </c>
      <c r="C1059" t="s">
        <v>1444</v>
      </c>
      <c r="D1059" s="41">
        <v>2.34</v>
      </c>
      <c r="E1059" s="139">
        <v>16.38</v>
      </c>
      <c r="F1059" s="136">
        <v>7</v>
      </c>
      <c r="H1059" s="17"/>
    </row>
    <row r="1060" spans="1:8">
      <c r="A1060" s="29">
        <v>1577</v>
      </c>
      <c r="B1060" t="s">
        <v>418</v>
      </c>
      <c r="C1060" t="s">
        <v>1445</v>
      </c>
      <c r="D1060" s="41">
        <v>13.05</v>
      </c>
      <c r="E1060" s="139">
        <v>0</v>
      </c>
      <c r="F1060" s="136">
        <v>0</v>
      </c>
      <c r="H1060" s="17"/>
    </row>
    <row r="1061" spans="1:8">
      <c r="A1061" s="29">
        <v>1579</v>
      </c>
      <c r="B1061" t="s">
        <v>418</v>
      </c>
      <c r="C1061" t="s">
        <v>1446</v>
      </c>
      <c r="D1061" s="41">
        <v>29</v>
      </c>
      <c r="E1061" s="139">
        <v>0</v>
      </c>
      <c r="F1061" s="136">
        <v>0</v>
      </c>
      <c r="H1061" s="17"/>
    </row>
    <row r="1062" spans="1:8">
      <c r="A1062" s="29">
        <v>2741</v>
      </c>
      <c r="B1062" t="s">
        <v>418</v>
      </c>
      <c r="C1062" t="s">
        <v>1447</v>
      </c>
      <c r="D1062" s="41">
        <v>17.78</v>
      </c>
      <c r="E1062" s="139">
        <v>0</v>
      </c>
      <c r="F1062" s="136">
        <v>0</v>
      </c>
      <c r="H1062" s="17"/>
    </row>
    <row r="1063" spans="1:8">
      <c r="A1063" s="29">
        <v>2742</v>
      </c>
      <c r="B1063" t="s">
        <v>418</v>
      </c>
      <c r="C1063" t="s">
        <v>1448</v>
      </c>
      <c r="D1063" s="41">
        <v>11.09</v>
      </c>
      <c r="E1063" s="139">
        <v>0</v>
      </c>
      <c r="F1063" s="136">
        <v>0</v>
      </c>
      <c r="H1063" s="17"/>
    </row>
    <row r="1064" spans="1:8">
      <c r="A1064" s="29">
        <v>2743</v>
      </c>
      <c r="B1064" t="s">
        <v>418</v>
      </c>
      <c r="C1064" t="s">
        <v>1449</v>
      </c>
      <c r="D1064" s="41">
        <v>6.31</v>
      </c>
      <c r="E1064" s="139">
        <v>82.03</v>
      </c>
      <c r="F1064" s="136">
        <v>13</v>
      </c>
      <c r="H1064" s="17"/>
    </row>
    <row r="1065" spans="1:8">
      <c r="A1065" s="29">
        <v>1582</v>
      </c>
      <c r="B1065" t="s">
        <v>418</v>
      </c>
      <c r="C1065" t="s">
        <v>1450</v>
      </c>
      <c r="D1065" s="41">
        <v>5.13</v>
      </c>
      <c r="E1065" s="139">
        <v>0</v>
      </c>
      <c r="F1065" s="136">
        <v>0</v>
      </c>
      <c r="H1065" s="17"/>
    </row>
    <row r="1066" spans="1:8">
      <c r="A1066" s="29">
        <v>2744</v>
      </c>
      <c r="B1066" t="s">
        <v>418</v>
      </c>
      <c r="C1066" t="s">
        <v>1451</v>
      </c>
      <c r="D1066" s="41">
        <v>3.06</v>
      </c>
      <c r="E1066" s="139">
        <v>0</v>
      </c>
      <c r="F1066" s="136">
        <v>0</v>
      </c>
      <c r="H1066" s="17"/>
    </row>
    <row r="1067" spans="1:8">
      <c r="A1067" s="29">
        <v>1581</v>
      </c>
      <c r="B1067" t="s">
        <v>418</v>
      </c>
      <c r="C1067" t="s">
        <v>1452</v>
      </c>
      <c r="D1067" s="41">
        <v>5.15</v>
      </c>
      <c r="E1067" s="139">
        <v>0</v>
      </c>
      <c r="F1067" s="136">
        <v>0</v>
      </c>
      <c r="H1067" s="17"/>
    </row>
    <row r="1068" spans="1:8">
      <c r="A1068" s="29">
        <v>2745</v>
      </c>
      <c r="B1068" t="s">
        <v>418</v>
      </c>
      <c r="C1068" t="s">
        <v>1453</v>
      </c>
      <c r="D1068" s="41">
        <v>21.19</v>
      </c>
      <c r="E1068" s="139">
        <v>0</v>
      </c>
      <c r="F1068" s="136">
        <v>0</v>
      </c>
      <c r="H1068" s="17"/>
    </row>
    <row r="1069" spans="1:8">
      <c r="A1069" s="29">
        <v>2746</v>
      </c>
      <c r="B1069" t="s">
        <v>418</v>
      </c>
      <c r="C1069" t="s">
        <v>1454</v>
      </c>
      <c r="D1069" s="41">
        <v>49.25</v>
      </c>
      <c r="E1069" s="139">
        <v>0</v>
      </c>
      <c r="F1069" s="136">
        <v>0</v>
      </c>
      <c r="H1069" s="17"/>
    </row>
    <row r="1070" spans="1:8">
      <c r="A1070" s="29">
        <v>2747</v>
      </c>
      <c r="B1070" t="s">
        <v>418</v>
      </c>
      <c r="C1070" t="s">
        <v>1455</v>
      </c>
      <c r="D1070" s="41">
        <v>22.48</v>
      </c>
      <c r="E1070" s="139">
        <v>0</v>
      </c>
      <c r="F1070" s="136">
        <v>0</v>
      </c>
      <c r="H1070" s="17"/>
    </row>
    <row r="1071" spans="1:8">
      <c r="A1071" s="29">
        <v>2748</v>
      </c>
      <c r="B1071" t="s">
        <v>418</v>
      </c>
      <c r="C1071" t="s">
        <v>1456</v>
      </c>
      <c r="D1071" s="41">
        <v>9.1</v>
      </c>
      <c r="E1071" s="139">
        <v>0</v>
      </c>
      <c r="F1071" s="136">
        <v>0</v>
      </c>
      <c r="H1071" s="17"/>
    </row>
    <row r="1072" spans="1:8">
      <c r="A1072" s="29">
        <v>2749</v>
      </c>
      <c r="B1072" t="s">
        <v>418</v>
      </c>
      <c r="C1072" t="s">
        <v>1457</v>
      </c>
      <c r="D1072" s="41">
        <v>45.35</v>
      </c>
      <c r="E1072" s="139">
        <v>0</v>
      </c>
      <c r="F1072" s="136">
        <v>0</v>
      </c>
      <c r="H1072" s="17"/>
    </row>
    <row r="1073" spans="1:8">
      <c r="A1073" s="29">
        <v>2750</v>
      </c>
      <c r="B1073" t="s">
        <v>418</v>
      </c>
      <c r="C1073" t="s">
        <v>1458</v>
      </c>
      <c r="D1073" s="41">
        <v>26.87</v>
      </c>
      <c r="E1073" s="139">
        <v>0</v>
      </c>
      <c r="F1073" s="136">
        <v>0</v>
      </c>
      <c r="H1073" s="17"/>
    </row>
    <row r="1074" spans="1:8">
      <c r="A1074" s="29">
        <v>1588</v>
      </c>
      <c r="B1074" t="s">
        <v>418</v>
      </c>
      <c r="C1074" t="s">
        <v>1459</v>
      </c>
      <c r="D1074" s="41">
        <v>11.79</v>
      </c>
      <c r="E1074" s="139">
        <v>0</v>
      </c>
      <c r="F1074" s="136">
        <v>0</v>
      </c>
      <c r="H1074" s="17"/>
    </row>
    <row r="1075" spans="1:8">
      <c r="A1075" s="29">
        <v>1590</v>
      </c>
      <c r="B1075" t="s">
        <v>418</v>
      </c>
      <c r="C1075" t="s">
        <v>1460</v>
      </c>
      <c r="D1075" s="41">
        <v>23.43</v>
      </c>
      <c r="E1075" s="139">
        <v>0</v>
      </c>
      <c r="F1075" s="136">
        <v>0</v>
      </c>
      <c r="H1075" s="17"/>
    </row>
    <row r="1076" spans="1:8">
      <c r="A1076" s="29">
        <v>2992</v>
      </c>
      <c r="B1076" t="s">
        <v>418</v>
      </c>
      <c r="C1076" t="s">
        <v>1461</v>
      </c>
      <c r="D1076" s="41">
        <v>15.03</v>
      </c>
      <c r="E1076" s="139">
        <v>0</v>
      </c>
      <c r="F1076" s="136">
        <v>0</v>
      </c>
      <c r="H1076" s="17"/>
    </row>
    <row r="1077" spans="1:8">
      <c r="A1077" s="29">
        <v>2751</v>
      </c>
      <c r="B1077" t="s">
        <v>418</v>
      </c>
      <c r="C1077" t="s">
        <v>1462</v>
      </c>
      <c r="D1077" s="41">
        <v>8.8800000000000008</v>
      </c>
      <c r="E1077" s="139">
        <v>0</v>
      </c>
      <c r="F1077" s="136">
        <v>0</v>
      </c>
      <c r="H1077" s="17"/>
    </row>
    <row r="1078" spans="1:8">
      <c r="A1078" s="29">
        <v>2995</v>
      </c>
      <c r="B1078" t="s">
        <v>418</v>
      </c>
      <c r="C1078" t="s">
        <v>1463</v>
      </c>
      <c r="D1078" s="41">
        <v>8.86</v>
      </c>
      <c r="E1078" s="139">
        <v>0</v>
      </c>
      <c r="F1078" s="136">
        <v>0</v>
      </c>
      <c r="H1078" s="17"/>
    </row>
    <row r="1079" spans="1:8">
      <c r="A1079" s="29">
        <v>2999</v>
      </c>
      <c r="B1079" t="s">
        <v>418</v>
      </c>
      <c r="C1079" t="s">
        <v>1464</v>
      </c>
      <c r="D1079" s="41">
        <v>12.72</v>
      </c>
      <c r="E1079" s="139">
        <v>0</v>
      </c>
      <c r="F1079" s="136">
        <v>0</v>
      </c>
      <c r="H1079" s="17"/>
    </row>
    <row r="1080" spans="1:8">
      <c r="A1080" s="29">
        <v>2752</v>
      </c>
      <c r="B1080" t="s">
        <v>418</v>
      </c>
      <c r="C1080" t="s">
        <v>1465</v>
      </c>
      <c r="D1080" s="41">
        <v>28.72</v>
      </c>
      <c r="E1080" s="139">
        <v>0</v>
      </c>
      <c r="F1080" s="136">
        <v>0</v>
      </c>
      <c r="H1080" s="17"/>
    </row>
    <row r="1081" spans="1:8">
      <c r="A1081" s="29">
        <v>1599</v>
      </c>
      <c r="B1081" t="s">
        <v>418</v>
      </c>
      <c r="C1081" t="s">
        <v>1466</v>
      </c>
      <c r="D1081" s="41">
        <v>2.66</v>
      </c>
      <c r="E1081" s="139">
        <v>0</v>
      </c>
      <c r="F1081" s="136">
        <v>0</v>
      </c>
      <c r="H1081" s="17"/>
    </row>
    <row r="1082" spans="1:8">
      <c r="A1082" s="29">
        <v>2955</v>
      </c>
      <c r="B1082" t="s">
        <v>418</v>
      </c>
      <c r="C1082" t="s">
        <v>1467</v>
      </c>
      <c r="D1082" s="41">
        <v>12.63</v>
      </c>
      <c r="E1082" s="139">
        <v>25.26</v>
      </c>
      <c r="F1082" s="136">
        <v>2</v>
      </c>
      <c r="H1082" s="17"/>
    </row>
    <row r="1083" spans="1:8">
      <c r="A1083" s="29">
        <v>2883</v>
      </c>
      <c r="B1083" t="s">
        <v>418</v>
      </c>
      <c r="C1083" t="s">
        <v>1468</v>
      </c>
      <c r="D1083" s="41">
        <v>17.11</v>
      </c>
      <c r="E1083" s="139">
        <v>17.11</v>
      </c>
      <c r="F1083" s="136">
        <v>1</v>
      </c>
      <c r="H1083" s="17"/>
    </row>
    <row r="1084" spans="1:8">
      <c r="A1084" s="29">
        <v>2394</v>
      </c>
      <c r="B1084" t="s">
        <v>418</v>
      </c>
      <c r="C1084" t="s">
        <v>1469</v>
      </c>
      <c r="D1084" s="41">
        <v>5.31</v>
      </c>
      <c r="E1084" s="139">
        <v>0</v>
      </c>
      <c r="F1084" s="136">
        <v>0</v>
      </c>
      <c r="H1084" s="17"/>
    </row>
    <row r="1085" spans="1:8">
      <c r="A1085" s="29">
        <v>1600</v>
      </c>
      <c r="B1085" t="s">
        <v>418</v>
      </c>
      <c r="C1085" t="s">
        <v>1470</v>
      </c>
      <c r="D1085" s="41">
        <v>20.55</v>
      </c>
      <c r="E1085" s="139">
        <v>61.65</v>
      </c>
      <c r="F1085" s="136">
        <v>3</v>
      </c>
      <c r="H1085" s="17"/>
    </row>
    <row r="1086" spans="1:8">
      <c r="A1086" s="29">
        <v>2953</v>
      </c>
      <c r="B1086" t="s">
        <v>418</v>
      </c>
      <c r="C1086" t="s">
        <v>1471</v>
      </c>
      <c r="D1086" s="41">
        <v>30.96</v>
      </c>
      <c r="E1086" s="139">
        <v>30.96</v>
      </c>
      <c r="F1086" s="136">
        <v>1</v>
      </c>
      <c r="H1086" s="17"/>
    </row>
    <row r="1087" spans="1:8">
      <c r="A1087" s="29">
        <v>2754</v>
      </c>
      <c r="B1087" t="s">
        <v>418</v>
      </c>
      <c r="C1087" t="s">
        <v>1472</v>
      </c>
      <c r="D1087" s="41">
        <v>5.98</v>
      </c>
      <c r="E1087" s="139">
        <v>5.98</v>
      </c>
      <c r="F1087" s="136">
        <v>1</v>
      </c>
      <c r="H1087" s="17"/>
    </row>
    <row r="1088" spans="1:8">
      <c r="A1088" s="29">
        <v>2170</v>
      </c>
      <c r="B1088" t="s">
        <v>418</v>
      </c>
      <c r="C1088" t="s">
        <v>1473</v>
      </c>
      <c r="D1088" s="41">
        <v>13.66</v>
      </c>
      <c r="E1088" s="139">
        <v>13.66</v>
      </c>
      <c r="F1088" s="136">
        <v>1</v>
      </c>
      <c r="H1088" s="17"/>
    </row>
    <row r="1089" spans="1:8">
      <c r="A1089" s="29">
        <v>2240</v>
      </c>
      <c r="B1089" t="s">
        <v>418</v>
      </c>
      <c r="C1089" t="s">
        <v>1474</v>
      </c>
      <c r="D1089" s="41">
        <v>5.01</v>
      </c>
      <c r="E1089" s="139">
        <v>15.03</v>
      </c>
      <c r="F1089" s="136">
        <v>3</v>
      </c>
      <c r="H1089" s="17"/>
    </row>
    <row r="1090" spans="1:8">
      <c r="A1090" s="29">
        <v>1601</v>
      </c>
      <c r="B1090" t="s">
        <v>418</v>
      </c>
      <c r="C1090" t="s">
        <v>1475</v>
      </c>
      <c r="D1090" s="41">
        <v>7.51</v>
      </c>
      <c r="E1090" s="139">
        <v>0</v>
      </c>
      <c r="F1090" s="136">
        <v>0</v>
      </c>
      <c r="H1090" s="17"/>
    </row>
    <row r="1091" spans="1:8">
      <c r="A1091" s="29">
        <v>2890</v>
      </c>
      <c r="B1091" t="s">
        <v>418</v>
      </c>
      <c r="C1091" t="s">
        <v>1476</v>
      </c>
      <c r="D1091" s="41">
        <v>14.66</v>
      </c>
      <c r="E1091" s="139">
        <v>14.66</v>
      </c>
      <c r="F1091" s="136">
        <v>1</v>
      </c>
      <c r="H1091" s="17"/>
    </row>
    <row r="1092" spans="1:8">
      <c r="A1092" s="29">
        <v>1606</v>
      </c>
      <c r="B1092" t="s">
        <v>418</v>
      </c>
      <c r="C1092" t="s">
        <v>1477</v>
      </c>
      <c r="D1092" s="41">
        <v>15.61</v>
      </c>
      <c r="E1092" s="139">
        <v>15.61</v>
      </c>
      <c r="F1092" s="136">
        <v>1</v>
      </c>
      <c r="H1092" s="17"/>
    </row>
    <row r="1093" spans="1:8">
      <c r="A1093" s="29">
        <v>1603</v>
      </c>
      <c r="B1093" t="s">
        <v>418</v>
      </c>
      <c r="C1093" t="s">
        <v>1478</v>
      </c>
      <c r="D1093" s="41">
        <v>8.1999999999999993</v>
      </c>
      <c r="E1093" s="139">
        <v>8.1999999999999993</v>
      </c>
      <c r="F1093" s="136">
        <v>1</v>
      </c>
      <c r="H1093" s="17"/>
    </row>
    <row r="1094" spans="1:8">
      <c r="A1094" s="29">
        <v>2755</v>
      </c>
      <c r="B1094" t="s">
        <v>418</v>
      </c>
      <c r="C1094" t="s">
        <v>1479</v>
      </c>
      <c r="D1094" s="41">
        <v>18.71</v>
      </c>
      <c r="E1094" s="139">
        <v>0</v>
      </c>
      <c r="F1094" s="136">
        <v>0</v>
      </c>
      <c r="H1094" s="17"/>
    </row>
    <row r="1095" spans="1:8">
      <c r="A1095" s="29">
        <v>1604</v>
      </c>
      <c r="B1095" t="s">
        <v>418</v>
      </c>
      <c r="C1095" t="s">
        <v>1480</v>
      </c>
      <c r="D1095" s="41">
        <v>40.58</v>
      </c>
      <c r="E1095" s="139">
        <v>0</v>
      </c>
      <c r="F1095" s="136">
        <v>0</v>
      </c>
      <c r="H1095" s="17"/>
    </row>
    <row r="1096" spans="1:8">
      <c r="A1096" s="29">
        <v>1605</v>
      </c>
      <c r="B1096" t="s">
        <v>418</v>
      </c>
      <c r="C1096" t="s">
        <v>1481</v>
      </c>
      <c r="D1096" s="41">
        <v>25</v>
      </c>
      <c r="E1096" s="139">
        <v>0</v>
      </c>
      <c r="F1096" s="136">
        <v>0</v>
      </c>
      <c r="H1096" s="17"/>
    </row>
    <row r="1097" spans="1:8">
      <c r="A1097" s="29">
        <v>2756</v>
      </c>
      <c r="B1097" t="s">
        <v>418</v>
      </c>
      <c r="C1097" t="s">
        <v>1482</v>
      </c>
      <c r="D1097" s="41">
        <v>5.86</v>
      </c>
      <c r="E1097" s="139">
        <v>5.86</v>
      </c>
      <c r="F1097" s="136">
        <v>1</v>
      </c>
      <c r="H1097" s="17"/>
    </row>
    <row r="1098" spans="1:8">
      <c r="A1098" s="29">
        <v>2869</v>
      </c>
      <c r="B1098" t="s">
        <v>418</v>
      </c>
      <c r="C1098" t="s">
        <v>1483</v>
      </c>
      <c r="D1098" s="41">
        <v>9.99</v>
      </c>
      <c r="E1098" s="139">
        <v>0</v>
      </c>
      <c r="F1098" s="136">
        <v>0</v>
      </c>
      <c r="H1098" s="17"/>
    </row>
    <row r="1099" spans="1:8">
      <c r="A1099" s="29">
        <v>2757</v>
      </c>
      <c r="B1099" t="s">
        <v>418</v>
      </c>
      <c r="C1099" t="s">
        <v>1484</v>
      </c>
      <c r="D1099" s="41">
        <v>10.98</v>
      </c>
      <c r="E1099" s="139">
        <v>0</v>
      </c>
      <c r="F1099" s="136">
        <v>0</v>
      </c>
      <c r="H1099" s="17"/>
    </row>
    <row r="1100" spans="1:8">
      <c r="A1100" s="29">
        <v>2758</v>
      </c>
      <c r="B1100" t="s">
        <v>418</v>
      </c>
      <c r="C1100" t="s">
        <v>1485</v>
      </c>
      <c r="D1100" s="41">
        <v>34.520000000000003</v>
      </c>
      <c r="E1100" s="139">
        <v>0</v>
      </c>
      <c r="F1100" s="136">
        <v>0</v>
      </c>
      <c r="H1100" s="17"/>
    </row>
    <row r="1101" spans="1:8">
      <c r="A1101" s="29">
        <v>2952</v>
      </c>
      <c r="B1101" t="s">
        <v>418</v>
      </c>
      <c r="C1101" t="s">
        <v>1486</v>
      </c>
      <c r="D1101" s="41">
        <v>81.45</v>
      </c>
      <c r="E1101" s="139">
        <v>0</v>
      </c>
      <c r="F1101" s="136">
        <v>0</v>
      </c>
      <c r="H1101" s="17"/>
    </row>
    <row r="1102" spans="1:8">
      <c r="A1102" s="29">
        <v>2759</v>
      </c>
      <c r="B1102" t="s">
        <v>418</v>
      </c>
      <c r="C1102" t="s">
        <v>1487</v>
      </c>
      <c r="D1102" s="41">
        <v>18.68</v>
      </c>
      <c r="E1102" s="139">
        <v>93.4</v>
      </c>
      <c r="F1102" s="136">
        <v>5</v>
      </c>
      <c r="H1102" s="17"/>
    </row>
    <row r="1103" spans="1:8">
      <c r="A1103" s="29">
        <v>2863</v>
      </c>
      <c r="B1103" t="s">
        <v>418</v>
      </c>
      <c r="C1103" t="s">
        <v>1488</v>
      </c>
      <c r="D1103" s="41">
        <v>31.95</v>
      </c>
      <c r="E1103" s="139">
        <v>0</v>
      </c>
      <c r="F1103" s="136">
        <v>0</v>
      </c>
      <c r="H1103" s="17"/>
    </row>
    <row r="1104" spans="1:8">
      <c r="A1104" s="29">
        <v>2760</v>
      </c>
      <c r="B1104" t="s">
        <v>418</v>
      </c>
      <c r="C1104" t="s">
        <v>1489</v>
      </c>
      <c r="D1104" s="41">
        <v>13.52</v>
      </c>
      <c r="E1104" s="139">
        <v>13.52</v>
      </c>
      <c r="F1104" s="136">
        <v>1</v>
      </c>
      <c r="H1104" s="17"/>
    </row>
    <row r="1105" spans="1:8">
      <c r="A1105" s="29">
        <v>2761</v>
      </c>
      <c r="B1105" t="s">
        <v>418</v>
      </c>
      <c r="C1105" t="s">
        <v>1490</v>
      </c>
      <c r="D1105" s="41">
        <v>13.31</v>
      </c>
      <c r="E1105" s="139">
        <v>39.93</v>
      </c>
      <c r="F1105" s="136">
        <v>3</v>
      </c>
      <c r="H1105" s="17"/>
    </row>
    <row r="1106" spans="1:8">
      <c r="A1106" s="29">
        <v>2762</v>
      </c>
      <c r="B1106" t="s">
        <v>418</v>
      </c>
      <c r="C1106" t="s">
        <v>1491</v>
      </c>
      <c r="D1106" s="41">
        <v>11.64</v>
      </c>
      <c r="E1106" s="139">
        <v>0</v>
      </c>
      <c r="F1106" s="136">
        <v>0</v>
      </c>
      <c r="H1106" s="17"/>
    </row>
    <row r="1107" spans="1:8">
      <c r="A1107" s="29">
        <v>2763</v>
      </c>
      <c r="B1107" t="s">
        <v>418</v>
      </c>
      <c r="C1107" t="s">
        <v>1492</v>
      </c>
      <c r="D1107" s="41">
        <v>13.71</v>
      </c>
      <c r="E1107" s="139">
        <v>41.13</v>
      </c>
      <c r="F1107" s="136">
        <v>3</v>
      </c>
      <c r="H1107" s="17"/>
    </row>
    <row r="1108" spans="1:8">
      <c r="A1108" s="29">
        <v>1610</v>
      </c>
      <c r="B1108" t="s">
        <v>418</v>
      </c>
      <c r="C1108" t="s">
        <v>1493</v>
      </c>
      <c r="D1108" s="41">
        <v>5.33</v>
      </c>
      <c r="E1108" s="139">
        <v>26.65</v>
      </c>
      <c r="F1108" s="136">
        <v>5</v>
      </c>
      <c r="H1108" s="17"/>
    </row>
    <row r="1109" spans="1:8">
      <c r="A1109" s="29">
        <v>2764</v>
      </c>
      <c r="B1109" t="s">
        <v>418</v>
      </c>
      <c r="C1109" t="s">
        <v>1494</v>
      </c>
      <c r="D1109" s="41">
        <v>5.88</v>
      </c>
      <c r="E1109" s="139">
        <v>29.4</v>
      </c>
      <c r="F1109" s="136">
        <v>5</v>
      </c>
      <c r="H1109" s="17"/>
    </row>
    <row r="1110" spans="1:8">
      <c r="A1110" s="29">
        <v>1611</v>
      </c>
      <c r="B1110" t="s">
        <v>418</v>
      </c>
      <c r="C1110" t="s">
        <v>1495</v>
      </c>
      <c r="D1110" s="41">
        <v>4.76</v>
      </c>
      <c r="E1110" s="139">
        <v>0</v>
      </c>
      <c r="F1110" s="136">
        <v>0</v>
      </c>
      <c r="H1110" s="17"/>
    </row>
    <row r="1111" spans="1:8">
      <c r="A1111" s="29">
        <v>2765</v>
      </c>
      <c r="B1111" t="s">
        <v>418</v>
      </c>
      <c r="C1111" t="s">
        <v>1496</v>
      </c>
      <c r="D1111" s="41">
        <v>25.43</v>
      </c>
      <c r="E1111" s="139">
        <v>0</v>
      </c>
      <c r="F1111" s="136">
        <v>0</v>
      </c>
      <c r="H1111" s="17"/>
    </row>
    <row r="1112" spans="1:8">
      <c r="A1112" s="29">
        <v>2766</v>
      </c>
      <c r="B1112" t="s">
        <v>418</v>
      </c>
      <c r="C1112" t="s">
        <v>1497</v>
      </c>
      <c r="D1112" s="41">
        <v>7.68</v>
      </c>
      <c r="E1112" s="139">
        <v>38.4</v>
      </c>
      <c r="F1112" s="136">
        <v>5</v>
      </c>
      <c r="H1112" s="17"/>
    </row>
    <row r="1113" spans="1:8">
      <c r="A1113" s="29">
        <v>1612</v>
      </c>
      <c r="B1113" t="s">
        <v>418</v>
      </c>
      <c r="C1113" t="s">
        <v>1498</v>
      </c>
      <c r="D1113" s="41">
        <v>10.6</v>
      </c>
      <c r="E1113" s="139">
        <v>0</v>
      </c>
      <c r="F1113" s="136">
        <v>0</v>
      </c>
      <c r="H1113" s="17"/>
    </row>
    <row r="1114" spans="1:8">
      <c r="A1114" s="29">
        <v>1613</v>
      </c>
      <c r="B1114" t="s">
        <v>418</v>
      </c>
      <c r="C1114" t="s">
        <v>1499</v>
      </c>
      <c r="D1114" s="41">
        <v>4.76</v>
      </c>
      <c r="E1114" s="139">
        <v>0</v>
      </c>
      <c r="F1114" s="136">
        <v>0</v>
      </c>
      <c r="H1114" s="17"/>
    </row>
    <row r="1115" spans="1:8">
      <c r="A1115" s="29">
        <v>2767</v>
      </c>
      <c r="B1115" t="s">
        <v>418</v>
      </c>
      <c r="C1115" t="s">
        <v>1500</v>
      </c>
      <c r="D1115" s="41">
        <v>13.67</v>
      </c>
      <c r="E1115" s="139">
        <v>41.01</v>
      </c>
      <c r="F1115" s="136">
        <v>3</v>
      </c>
      <c r="H1115" s="17"/>
    </row>
    <row r="1116" spans="1:8">
      <c r="A1116" s="29">
        <v>2266</v>
      </c>
      <c r="B1116" t="s">
        <v>418</v>
      </c>
      <c r="C1116" t="s">
        <v>1501</v>
      </c>
      <c r="D1116" s="41">
        <v>4.76</v>
      </c>
      <c r="E1116" s="139">
        <v>0</v>
      </c>
      <c r="F1116" s="136">
        <v>0</v>
      </c>
      <c r="H1116" s="17"/>
    </row>
    <row r="1117" spans="1:8">
      <c r="A1117" s="29">
        <v>2768</v>
      </c>
      <c r="B1117" t="s">
        <v>418</v>
      </c>
      <c r="C1117" t="s">
        <v>1502</v>
      </c>
      <c r="D1117" s="41">
        <v>18.82</v>
      </c>
      <c r="E1117" s="139">
        <v>37.64</v>
      </c>
      <c r="F1117" s="136">
        <v>2</v>
      </c>
      <c r="H1117" s="17"/>
    </row>
    <row r="1118" spans="1:8">
      <c r="A1118" s="29">
        <v>2769</v>
      </c>
      <c r="B1118" t="s">
        <v>418</v>
      </c>
      <c r="C1118" t="s">
        <v>1503</v>
      </c>
      <c r="D1118" s="41">
        <v>18.82</v>
      </c>
      <c r="E1118" s="139">
        <v>37.64</v>
      </c>
      <c r="F1118" s="136">
        <v>2</v>
      </c>
      <c r="H1118" s="17"/>
    </row>
    <row r="1119" spans="1:8">
      <c r="A1119" s="29">
        <v>2900</v>
      </c>
      <c r="B1119" t="s">
        <v>418</v>
      </c>
      <c r="C1119" t="s">
        <v>1504</v>
      </c>
      <c r="D1119" s="41">
        <v>7.03</v>
      </c>
      <c r="E1119" s="139">
        <v>14.06</v>
      </c>
      <c r="F1119" s="136">
        <v>2</v>
      </c>
      <c r="H1119" s="17"/>
    </row>
    <row r="1120" spans="1:8">
      <c r="A1120" s="29">
        <v>2770</v>
      </c>
      <c r="B1120" t="s">
        <v>418</v>
      </c>
      <c r="C1120" t="s">
        <v>1505</v>
      </c>
      <c r="D1120" s="41">
        <v>8.26</v>
      </c>
      <c r="E1120" s="139">
        <v>16.52</v>
      </c>
      <c r="F1120" s="136">
        <v>2</v>
      </c>
      <c r="H1120" s="17"/>
    </row>
    <row r="1121" spans="1:8">
      <c r="A1121" s="29">
        <v>2771</v>
      </c>
      <c r="B1121" t="s">
        <v>418</v>
      </c>
      <c r="C1121" t="s">
        <v>1506</v>
      </c>
      <c r="D1121" s="41">
        <v>20.07</v>
      </c>
      <c r="E1121" s="139">
        <v>40.14</v>
      </c>
      <c r="F1121" s="136">
        <v>2</v>
      </c>
      <c r="H1121" s="17"/>
    </row>
    <row r="1122" spans="1:8">
      <c r="A1122" s="29">
        <v>2872</v>
      </c>
      <c r="B1122" t="s">
        <v>418</v>
      </c>
      <c r="C1122" t="s">
        <v>1507</v>
      </c>
      <c r="D1122" s="41">
        <v>6.87</v>
      </c>
      <c r="E1122" s="139">
        <v>6.87</v>
      </c>
      <c r="F1122" s="136">
        <v>1</v>
      </c>
      <c r="H1122" s="17"/>
    </row>
    <row r="1123" spans="1:8">
      <c r="A1123" s="29">
        <v>1614</v>
      </c>
      <c r="B1123" t="s">
        <v>418</v>
      </c>
      <c r="C1123" t="s">
        <v>1508</v>
      </c>
      <c r="D1123" s="41">
        <v>8.2100000000000009</v>
      </c>
      <c r="E1123" s="139">
        <v>41.05</v>
      </c>
      <c r="F1123" s="136">
        <v>5</v>
      </c>
      <c r="H1123" s="17"/>
    </row>
    <row r="1124" spans="1:8">
      <c r="A1124" s="29">
        <v>2898</v>
      </c>
      <c r="B1124" t="s">
        <v>418</v>
      </c>
      <c r="C1124" t="s">
        <v>1509</v>
      </c>
      <c r="D1124" s="41">
        <v>33.78</v>
      </c>
      <c r="E1124" s="139">
        <v>0</v>
      </c>
      <c r="F1124" s="136">
        <v>0</v>
      </c>
      <c r="H1124" s="17"/>
    </row>
    <row r="1125" spans="1:8">
      <c r="A1125" s="29">
        <v>2956</v>
      </c>
      <c r="B1125" t="s">
        <v>418</v>
      </c>
      <c r="C1125" t="s">
        <v>1510</v>
      </c>
      <c r="D1125" s="41">
        <v>60.6</v>
      </c>
      <c r="E1125" s="139">
        <v>0</v>
      </c>
      <c r="F1125" s="136">
        <v>0</v>
      </c>
      <c r="H1125" s="17"/>
    </row>
    <row r="1126" spans="1:8">
      <c r="A1126" s="29">
        <v>2772</v>
      </c>
      <c r="B1126" t="s">
        <v>418</v>
      </c>
      <c r="C1126" t="s">
        <v>1511</v>
      </c>
      <c r="D1126" s="41">
        <v>47.77</v>
      </c>
      <c r="E1126" s="139">
        <v>0</v>
      </c>
      <c r="F1126" s="136">
        <v>0</v>
      </c>
      <c r="H1126" s="17"/>
    </row>
    <row r="1127" spans="1:8">
      <c r="A1127" s="29">
        <v>2773</v>
      </c>
      <c r="B1127" t="s">
        <v>418</v>
      </c>
      <c r="C1127" t="s">
        <v>1512</v>
      </c>
      <c r="D1127" s="41">
        <v>14.82</v>
      </c>
      <c r="E1127" s="139">
        <v>0</v>
      </c>
      <c r="F1127" s="136">
        <v>0</v>
      </c>
      <c r="H1127" s="17"/>
    </row>
    <row r="1128" spans="1:8">
      <c r="A1128" s="29">
        <v>1616</v>
      </c>
      <c r="B1128" t="s">
        <v>418</v>
      </c>
      <c r="C1128" t="s">
        <v>1513</v>
      </c>
      <c r="D1128" s="41">
        <v>8.52</v>
      </c>
      <c r="E1128" s="139">
        <v>0</v>
      </c>
      <c r="F1128" s="136">
        <v>0</v>
      </c>
      <c r="H1128" s="17"/>
    </row>
    <row r="1129" spans="1:8">
      <c r="A1129" s="29">
        <v>2254</v>
      </c>
      <c r="B1129" t="s">
        <v>418</v>
      </c>
      <c r="C1129" t="s">
        <v>1514</v>
      </c>
      <c r="D1129" s="41">
        <v>22.15</v>
      </c>
      <c r="E1129" s="139">
        <v>44.3</v>
      </c>
      <c r="F1129" s="136">
        <v>2</v>
      </c>
      <c r="H1129" s="17"/>
    </row>
    <row r="1130" spans="1:8">
      <c r="A1130" s="29">
        <v>1617</v>
      </c>
      <c r="B1130" t="s">
        <v>418</v>
      </c>
      <c r="C1130" t="s">
        <v>1515</v>
      </c>
      <c r="D1130" s="41">
        <v>1.22</v>
      </c>
      <c r="E1130" s="139">
        <v>19.52</v>
      </c>
      <c r="F1130" s="136">
        <v>16</v>
      </c>
      <c r="H1130" s="17"/>
    </row>
    <row r="1131" spans="1:8">
      <c r="A1131" s="29">
        <v>2774</v>
      </c>
      <c r="B1131" t="s">
        <v>418</v>
      </c>
      <c r="C1131" t="s">
        <v>1516</v>
      </c>
      <c r="D1131" s="41">
        <v>12.71</v>
      </c>
      <c r="E1131" s="139">
        <v>0</v>
      </c>
      <c r="F1131" s="136">
        <v>0</v>
      </c>
      <c r="H1131" s="17"/>
    </row>
    <row r="1132" spans="1:8">
      <c r="A1132" s="29">
        <v>1618</v>
      </c>
      <c r="B1132" t="s">
        <v>418</v>
      </c>
      <c r="C1132" t="s">
        <v>1517</v>
      </c>
      <c r="D1132" s="41">
        <v>22.4</v>
      </c>
      <c r="E1132" s="139">
        <v>0</v>
      </c>
      <c r="F1132" s="136">
        <v>0</v>
      </c>
      <c r="H1132" s="17"/>
    </row>
    <row r="1133" spans="1:8">
      <c r="A1133" s="29">
        <v>2775</v>
      </c>
      <c r="B1133" t="s">
        <v>418</v>
      </c>
      <c r="C1133" t="s">
        <v>1518</v>
      </c>
      <c r="D1133" s="41">
        <v>5.33</v>
      </c>
      <c r="E1133" s="139">
        <v>0</v>
      </c>
      <c r="F1133" s="136">
        <v>0</v>
      </c>
      <c r="H1133" s="17"/>
    </row>
    <row r="1134" spans="1:8">
      <c r="A1134" s="29">
        <v>2993</v>
      </c>
      <c r="B1134" t="s">
        <v>418</v>
      </c>
      <c r="C1134" t="s">
        <v>1519</v>
      </c>
      <c r="D1134" s="41">
        <v>9.56</v>
      </c>
      <c r="E1134" s="139">
        <v>0</v>
      </c>
      <c r="F1134" s="136">
        <v>0</v>
      </c>
      <c r="H1134" s="17"/>
    </row>
    <row r="1135" spans="1:8">
      <c r="A1135" s="29">
        <v>1621</v>
      </c>
      <c r="B1135" t="s">
        <v>418</v>
      </c>
      <c r="C1135" t="s">
        <v>1520</v>
      </c>
      <c r="D1135" s="41">
        <v>27.78</v>
      </c>
      <c r="E1135" s="139">
        <v>0</v>
      </c>
      <c r="F1135" s="136">
        <v>0</v>
      </c>
      <c r="H1135" s="17"/>
    </row>
    <row r="1136" spans="1:8">
      <c r="A1136" s="29">
        <v>2776</v>
      </c>
      <c r="B1136" t="s">
        <v>418</v>
      </c>
      <c r="C1136" t="s">
        <v>1521</v>
      </c>
      <c r="D1136" s="41">
        <v>18.14</v>
      </c>
      <c r="E1136" s="139">
        <v>0</v>
      </c>
      <c r="F1136" s="136">
        <v>0</v>
      </c>
      <c r="H1136" s="17"/>
    </row>
    <row r="1137" spans="1:8">
      <c r="A1137" s="29">
        <v>1623</v>
      </c>
      <c r="B1137" t="s">
        <v>418</v>
      </c>
      <c r="C1137" t="s">
        <v>1522</v>
      </c>
      <c r="D1137" s="41">
        <v>7.59</v>
      </c>
      <c r="E1137" s="139">
        <v>0</v>
      </c>
      <c r="F1137" s="136">
        <v>0</v>
      </c>
      <c r="H1137" s="17"/>
    </row>
    <row r="1138" spans="1:8">
      <c r="A1138" s="29">
        <v>2777</v>
      </c>
      <c r="B1138" t="s">
        <v>418</v>
      </c>
      <c r="C1138" t="s">
        <v>1523</v>
      </c>
      <c r="D1138" s="41">
        <v>6.41</v>
      </c>
      <c r="E1138" s="139">
        <v>19.23</v>
      </c>
      <c r="F1138" s="136">
        <v>3</v>
      </c>
      <c r="H1138" s="17"/>
    </row>
    <row r="1139" spans="1:8">
      <c r="A1139" s="29">
        <v>2880</v>
      </c>
      <c r="B1139" t="s">
        <v>418</v>
      </c>
      <c r="C1139" t="s">
        <v>1524</v>
      </c>
      <c r="D1139" s="41">
        <v>18.54</v>
      </c>
      <c r="E1139" s="139">
        <v>74.16</v>
      </c>
      <c r="F1139" s="136">
        <v>4</v>
      </c>
      <c r="H1139" s="17"/>
    </row>
    <row r="1140" spans="1:8">
      <c r="A1140" s="29">
        <v>1629</v>
      </c>
      <c r="B1140" t="s">
        <v>418</v>
      </c>
      <c r="C1140" t="s">
        <v>1525</v>
      </c>
      <c r="D1140" s="41">
        <v>12.8</v>
      </c>
      <c r="E1140" s="139">
        <v>0</v>
      </c>
      <c r="F1140" s="136">
        <v>0</v>
      </c>
      <c r="H1140" s="17"/>
    </row>
    <row r="1141" spans="1:8">
      <c r="A1141" s="29">
        <v>2911</v>
      </c>
      <c r="B1141" t="s">
        <v>418</v>
      </c>
      <c r="C1141" t="s">
        <v>1526</v>
      </c>
      <c r="D1141" s="41">
        <v>5.26</v>
      </c>
      <c r="E1141" s="139">
        <v>0</v>
      </c>
      <c r="F1141" s="136">
        <v>0</v>
      </c>
      <c r="H1141" s="17"/>
    </row>
    <row r="1142" spans="1:8">
      <c r="A1142" s="29">
        <v>1627</v>
      </c>
      <c r="B1142" t="s">
        <v>418</v>
      </c>
      <c r="C1142" t="s">
        <v>1527</v>
      </c>
      <c r="D1142" s="41">
        <v>10.7</v>
      </c>
      <c r="E1142" s="139">
        <v>0</v>
      </c>
      <c r="F1142" s="136">
        <v>0</v>
      </c>
      <c r="H1142" s="17"/>
    </row>
    <row r="1143" spans="1:8">
      <c r="A1143" s="29">
        <v>1628</v>
      </c>
      <c r="B1143" t="s">
        <v>418</v>
      </c>
      <c r="C1143" t="s">
        <v>543</v>
      </c>
      <c r="D1143" s="41">
        <v>5.98</v>
      </c>
      <c r="E1143" s="139">
        <v>0</v>
      </c>
      <c r="F1143" s="136">
        <v>0</v>
      </c>
      <c r="H1143" s="17"/>
    </row>
    <row r="1144" spans="1:8">
      <c r="A1144" s="29">
        <v>2914</v>
      </c>
      <c r="B1144" t="s">
        <v>418</v>
      </c>
      <c r="C1144" t="s">
        <v>1528</v>
      </c>
      <c r="D1144" s="41">
        <v>18.54</v>
      </c>
      <c r="E1144" s="139">
        <v>0</v>
      </c>
      <c r="F1144" s="136">
        <v>0</v>
      </c>
      <c r="H1144" s="17"/>
    </row>
    <row r="1145" spans="1:8">
      <c r="A1145" s="29">
        <v>2778</v>
      </c>
      <c r="B1145" t="s">
        <v>418</v>
      </c>
      <c r="C1145" t="s">
        <v>1529</v>
      </c>
      <c r="D1145" s="41">
        <v>47.48</v>
      </c>
      <c r="E1145" s="139">
        <v>0</v>
      </c>
      <c r="F1145" s="136">
        <v>0</v>
      </c>
      <c r="H1145" s="17"/>
    </row>
    <row r="1146" spans="1:8">
      <c r="A1146" s="29">
        <v>2779</v>
      </c>
      <c r="B1146" t="s">
        <v>418</v>
      </c>
      <c r="C1146" t="s">
        <v>1530</v>
      </c>
      <c r="D1146" s="41">
        <v>10.1</v>
      </c>
      <c r="E1146" s="139">
        <v>30.3</v>
      </c>
      <c r="F1146" s="136">
        <v>3</v>
      </c>
      <c r="H1146" s="17"/>
    </row>
    <row r="1147" spans="1:8">
      <c r="A1147" s="29">
        <v>1630</v>
      </c>
      <c r="B1147" t="s">
        <v>418</v>
      </c>
      <c r="C1147" t="s">
        <v>1531</v>
      </c>
      <c r="D1147" s="41">
        <v>15.28</v>
      </c>
      <c r="E1147" s="139">
        <v>61.12</v>
      </c>
      <c r="F1147" s="136">
        <v>4</v>
      </c>
      <c r="H1147" s="17"/>
    </row>
    <row r="1148" spans="1:8">
      <c r="A1148" s="29">
        <v>2780</v>
      </c>
      <c r="B1148" t="s">
        <v>418</v>
      </c>
      <c r="C1148" t="s">
        <v>1532</v>
      </c>
      <c r="D1148" s="41">
        <v>7.59</v>
      </c>
      <c r="E1148" s="139">
        <v>7.59</v>
      </c>
      <c r="F1148" s="136">
        <v>1</v>
      </c>
      <c r="H1148" s="17"/>
    </row>
    <row r="1149" spans="1:8">
      <c r="A1149" s="29">
        <v>1632</v>
      </c>
      <c r="B1149" t="s">
        <v>418</v>
      </c>
      <c r="C1149" t="s">
        <v>1533</v>
      </c>
      <c r="D1149" s="41">
        <v>5.75</v>
      </c>
      <c r="E1149" s="139">
        <v>0</v>
      </c>
      <c r="F1149" s="136">
        <v>0</v>
      </c>
      <c r="H1149" s="17"/>
    </row>
    <row r="1150" spans="1:8">
      <c r="A1150" s="29">
        <v>2905</v>
      </c>
      <c r="B1150" t="s">
        <v>418</v>
      </c>
      <c r="C1150" t="s">
        <v>1534</v>
      </c>
      <c r="D1150" s="41">
        <v>26.04</v>
      </c>
      <c r="E1150" s="139">
        <v>0</v>
      </c>
      <c r="F1150" s="136">
        <v>0</v>
      </c>
      <c r="H1150" s="17"/>
    </row>
    <row r="1151" spans="1:8">
      <c r="A1151" s="29">
        <v>2503</v>
      </c>
      <c r="B1151" t="s">
        <v>418</v>
      </c>
      <c r="C1151" t="s">
        <v>1535</v>
      </c>
      <c r="D1151" s="41">
        <v>1.03</v>
      </c>
      <c r="E1151" s="139">
        <v>0</v>
      </c>
      <c r="F1151" s="136">
        <v>0</v>
      </c>
      <c r="H1151" s="17"/>
    </row>
    <row r="1152" spans="1:8">
      <c r="A1152" s="29">
        <v>2781</v>
      </c>
      <c r="B1152" t="s">
        <v>418</v>
      </c>
      <c r="C1152" t="s">
        <v>1536</v>
      </c>
      <c r="D1152" s="41">
        <v>7.03</v>
      </c>
      <c r="E1152" s="139">
        <v>0</v>
      </c>
      <c r="F1152" s="136">
        <v>0</v>
      </c>
      <c r="H1152" s="17"/>
    </row>
    <row r="1153" spans="1:8">
      <c r="A1153" s="29">
        <v>1634</v>
      </c>
      <c r="B1153" t="s">
        <v>418</v>
      </c>
      <c r="C1153" t="s">
        <v>1537</v>
      </c>
      <c r="D1153" s="41">
        <v>14.2</v>
      </c>
      <c r="E1153" s="139">
        <v>0</v>
      </c>
      <c r="F1153" s="136">
        <v>0</v>
      </c>
      <c r="H1153" s="17"/>
    </row>
    <row r="1154" spans="1:8">
      <c r="A1154" s="29">
        <v>2866</v>
      </c>
      <c r="B1154" t="s">
        <v>418</v>
      </c>
      <c r="C1154" t="s">
        <v>1538</v>
      </c>
      <c r="D1154" s="41">
        <v>9.9600000000000009</v>
      </c>
      <c r="E1154" s="139">
        <v>0</v>
      </c>
      <c r="F1154" s="136">
        <v>0</v>
      </c>
      <c r="H1154" s="17"/>
    </row>
    <row r="1155" spans="1:8">
      <c r="A1155" s="29">
        <v>2782</v>
      </c>
      <c r="B1155" t="s">
        <v>418</v>
      </c>
      <c r="C1155" t="s">
        <v>1539</v>
      </c>
      <c r="D1155" s="41">
        <v>14.35</v>
      </c>
      <c r="E1155" s="139">
        <v>0</v>
      </c>
      <c r="F1155" s="136">
        <v>0</v>
      </c>
      <c r="H1155" s="17"/>
    </row>
    <row r="1156" spans="1:8">
      <c r="A1156" s="29">
        <v>2886</v>
      </c>
      <c r="B1156" t="s">
        <v>418</v>
      </c>
      <c r="C1156" t="s">
        <v>1540</v>
      </c>
      <c r="D1156" s="41">
        <v>10.34</v>
      </c>
      <c r="E1156" s="139">
        <v>0</v>
      </c>
      <c r="F1156" s="136">
        <v>0</v>
      </c>
      <c r="H1156" s="17"/>
    </row>
    <row r="1157" spans="1:8">
      <c r="A1157" s="29">
        <v>2783</v>
      </c>
      <c r="B1157" t="s">
        <v>418</v>
      </c>
      <c r="C1157" t="s">
        <v>1541</v>
      </c>
      <c r="D1157" s="41">
        <v>7.99</v>
      </c>
      <c r="E1157" s="139">
        <v>0</v>
      </c>
      <c r="F1157" s="136">
        <v>0</v>
      </c>
      <c r="H1157" s="17"/>
    </row>
    <row r="1158" spans="1:8">
      <c r="A1158" s="29">
        <v>2784</v>
      </c>
      <c r="B1158" t="s">
        <v>418</v>
      </c>
      <c r="C1158" t="s">
        <v>1542</v>
      </c>
      <c r="D1158" s="41">
        <v>71.650000000000006</v>
      </c>
      <c r="E1158" s="139">
        <v>0</v>
      </c>
      <c r="F1158" s="136">
        <v>0</v>
      </c>
      <c r="H1158" s="17"/>
    </row>
    <row r="1159" spans="1:8">
      <c r="A1159" s="29">
        <v>2785</v>
      </c>
      <c r="B1159" t="s">
        <v>418</v>
      </c>
      <c r="C1159" t="s">
        <v>1543</v>
      </c>
      <c r="D1159" s="41">
        <v>10.69</v>
      </c>
      <c r="E1159" s="139">
        <v>0</v>
      </c>
      <c r="F1159" s="136">
        <v>0</v>
      </c>
      <c r="H1159" s="17"/>
    </row>
    <row r="1160" spans="1:8">
      <c r="A1160" s="29">
        <v>2924</v>
      </c>
      <c r="B1160" t="s">
        <v>418</v>
      </c>
      <c r="C1160" t="s">
        <v>1544</v>
      </c>
      <c r="D1160" s="41">
        <v>20.84</v>
      </c>
      <c r="E1160" s="139">
        <v>0</v>
      </c>
      <c r="F1160" s="136">
        <v>0</v>
      </c>
      <c r="H1160" s="17"/>
    </row>
    <row r="1161" spans="1:8">
      <c r="A1161" s="29">
        <v>1354</v>
      </c>
      <c r="B1161" t="s">
        <v>418</v>
      </c>
      <c r="C1161" t="s">
        <v>1545</v>
      </c>
      <c r="D1161" s="41">
        <v>9.08</v>
      </c>
      <c r="E1161" s="139">
        <v>0</v>
      </c>
      <c r="F1161" s="136">
        <v>0</v>
      </c>
      <c r="H1161" s="17"/>
    </row>
    <row r="1162" spans="1:8">
      <c r="A1162" s="29">
        <v>2994</v>
      </c>
      <c r="B1162" t="s">
        <v>418</v>
      </c>
      <c r="C1162" t="s">
        <v>1546</v>
      </c>
      <c r="D1162" s="41">
        <v>3.83</v>
      </c>
      <c r="E1162" s="139">
        <v>0</v>
      </c>
      <c r="F1162" s="136">
        <v>0</v>
      </c>
      <c r="H1162" s="17"/>
    </row>
    <row r="1163" spans="1:8">
      <c r="A1163" s="29">
        <v>2243</v>
      </c>
      <c r="B1163" t="s">
        <v>418</v>
      </c>
      <c r="C1163" t="s">
        <v>1547</v>
      </c>
      <c r="D1163" s="41">
        <v>4.78</v>
      </c>
      <c r="E1163" s="139">
        <v>0</v>
      </c>
      <c r="F1163" s="136">
        <v>0</v>
      </c>
      <c r="H1163" s="17"/>
    </row>
    <row r="1164" spans="1:8">
      <c r="A1164" s="29">
        <v>1646</v>
      </c>
      <c r="B1164" t="s">
        <v>418</v>
      </c>
      <c r="C1164" t="s">
        <v>1548</v>
      </c>
      <c r="D1164" s="41">
        <v>21.99</v>
      </c>
      <c r="E1164" s="139">
        <v>43.98</v>
      </c>
      <c r="F1164" s="136">
        <v>2</v>
      </c>
      <c r="H1164" s="17"/>
    </row>
    <row r="1165" spans="1:8">
      <c r="A1165" s="29">
        <v>2786</v>
      </c>
      <c r="B1165" t="s">
        <v>418</v>
      </c>
      <c r="C1165" t="s">
        <v>1549</v>
      </c>
      <c r="D1165" s="41">
        <v>12.73</v>
      </c>
      <c r="E1165" s="139">
        <v>0</v>
      </c>
      <c r="F1165" s="136">
        <v>0</v>
      </c>
      <c r="H1165" s="17"/>
    </row>
    <row r="1166" spans="1:8">
      <c r="A1166" s="29">
        <v>2176</v>
      </c>
      <c r="B1166" t="s">
        <v>418</v>
      </c>
      <c r="C1166" t="s">
        <v>1550</v>
      </c>
      <c r="D1166" s="41">
        <v>12.13</v>
      </c>
      <c r="E1166" s="139">
        <v>24.26</v>
      </c>
      <c r="F1166" s="136">
        <v>2</v>
      </c>
      <c r="H1166" s="17"/>
    </row>
    <row r="1167" spans="1:8">
      <c r="A1167" s="29">
        <v>1648</v>
      </c>
      <c r="B1167" t="s">
        <v>418</v>
      </c>
      <c r="C1167" t="s">
        <v>1551</v>
      </c>
      <c r="D1167" s="41">
        <v>13.73</v>
      </c>
      <c r="E1167" s="139">
        <v>41.19</v>
      </c>
      <c r="F1167" s="136">
        <v>3</v>
      </c>
      <c r="H1167" s="17"/>
    </row>
    <row r="1168" spans="1:8">
      <c r="A1168" s="29">
        <v>2787</v>
      </c>
      <c r="B1168" t="s">
        <v>418</v>
      </c>
      <c r="C1168" t="s">
        <v>1552</v>
      </c>
      <c r="D1168" s="41">
        <v>1.29</v>
      </c>
      <c r="E1168" s="139">
        <v>129</v>
      </c>
      <c r="F1168" s="136">
        <v>100</v>
      </c>
      <c r="H1168" s="17"/>
    </row>
    <row r="1169" spans="1:8">
      <c r="A1169" s="29">
        <v>1647</v>
      </c>
      <c r="B1169" t="s">
        <v>418</v>
      </c>
      <c r="C1169" t="s">
        <v>1553</v>
      </c>
      <c r="D1169" s="41">
        <v>1.19</v>
      </c>
      <c r="E1169" s="139">
        <v>0</v>
      </c>
      <c r="F1169" s="136">
        <v>0</v>
      </c>
      <c r="H1169" s="17"/>
    </row>
    <row r="1170" spans="1:8">
      <c r="A1170" s="29">
        <v>1649</v>
      </c>
      <c r="B1170" t="s">
        <v>418</v>
      </c>
      <c r="C1170" t="s">
        <v>1554</v>
      </c>
      <c r="D1170" s="41">
        <v>3.96</v>
      </c>
      <c r="E1170" s="139">
        <v>11.88</v>
      </c>
      <c r="F1170" s="136">
        <v>3</v>
      </c>
      <c r="H1170" s="17"/>
    </row>
    <row r="1171" spans="1:8">
      <c r="A1171" s="29">
        <v>2178</v>
      </c>
      <c r="B1171" t="s">
        <v>418</v>
      </c>
      <c r="C1171" t="s">
        <v>1555</v>
      </c>
      <c r="D1171" s="41">
        <v>5.96</v>
      </c>
      <c r="E1171" s="139">
        <v>17.88</v>
      </c>
      <c r="F1171" s="136">
        <v>3</v>
      </c>
      <c r="H1171" s="17"/>
    </row>
    <row r="1172" spans="1:8">
      <c r="A1172" s="29">
        <v>2788</v>
      </c>
      <c r="B1172" t="s">
        <v>418</v>
      </c>
      <c r="C1172" t="s">
        <v>1556</v>
      </c>
      <c r="D1172" s="41">
        <v>4.28</v>
      </c>
      <c r="E1172" s="139">
        <v>0</v>
      </c>
      <c r="F1172" s="136">
        <v>0</v>
      </c>
      <c r="H1172" s="17"/>
    </row>
    <row r="1173" spans="1:8">
      <c r="A1173" s="29">
        <v>1650</v>
      </c>
      <c r="B1173" t="s">
        <v>418</v>
      </c>
      <c r="C1173" t="s">
        <v>1557</v>
      </c>
      <c r="D1173" s="41">
        <v>5.27</v>
      </c>
      <c r="E1173" s="139">
        <v>10.54</v>
      </c>
      <c r="F1173" s="136">
        <v>2</v>
      </c>
      <c r="H1173" s="17"/>
    </row>
    <row r="1174" spans="1:8">
      <c r="A1174" s="29">
        <v>2789</v>
      </c>
      <c r="B1174" t="s">
        <v>418</v>
      </c>
      <c r="C1174" t="s">
        <v>544</v>
      </c>
      <c r="D1174" s="41">
        <v>39.619999999999997</v>
      </c>
      <c r="E1174" s="139">
        <v>0</v>
      </c>
      <c r="F1174" s="136">
        <v>0</v>
      </c>
      <c r="H1174" s="17"/>
    </row>
    <row r="1175" spans="1:8">
      <c r="A1175" s="29">
        <v>1652</v>
      </c>
      <c r="B1175" t="s">
        <v>418</v>
      </c>
      <c r="C1175" t="s">
        <v>1558</v>
      </c>
      <c r="D1175" s="41">
        <v>3.73</v>
      </c>
      <c r="E1175" s="139">
        <v>0</v>
      </c>
      <c r="F1175" s="136">
        <v>0</v>
      </c>
      <c r="H1175" s="17"/>
    </row>
    <row r="1176" spans="1:8">
      <c r="A1176" s="29">
        <v>2790</v>
      </c>
      <c r="B1176" t="s">
        <v>418</v>
      </c>
      <c r="C1176" t="s">
        <v>1559</v>
      </c>
      <c r="D1176" s="41">
        <v>11.83</v>
      </c>
      <c r="E1176" s="139">
        <v>0</v>
      </c>
      <c r="F1176" s="136">
        <v>0</v>
      </c>
      <c r="H1176" s="17"/>
    </row>
    <row r="1177" spans="1:8">
      <c r="A1177" s="29">
        <v>1653</v>
      </c>
      <c r="B1177" t="s">
        <v>418</v>
      </c>
      <c r="C1177" t="s">
        <v>1560</v>
      </c>
      <c r="D1177" s="41">
        <v>0.83</v>
      </c>
      <c r="E1177" s="139">
        <v>0</v>
      </c>
      <c r="F1177" s="136">
        <v>0</v>
      </c>
      <c r="H1177" s="17"/>
    </row>
    <row r="1178" spans="1:8">
      <c r="A1178" s="29">
        <v>2791</v>
      </c>
      <c r="B1178" t="s">
        <v>418</v>
      </c>
      <c r="C1178" t="s">
        <v>1561</v>
      </c>
      <c r="D1178" s="41">
        <v>17.399999999999999</v>
      </c>
      <c r="E1178" s="139">
        <v>0</v>
      </c>
      <c r="F1178" s="136">
        <v>0</v>
      </c>
      <c r="H1178" s="17"/>
    </row>
    <row r="1179" spans="1:8">
      <c r="A1179" s="29">
        <v>1655</v>
      </c>
      <c r="B1179" t="s">
        <v>418</v>
      </c>
      <c r="C1179" t="s">
        <v>1562</v>
      </c>
      <c r="D1179" s="41">
        <v>0.63</v>
      </c>
      <c r="E1179" s="139">
        <v>79.38</v>
      </c>
      <c r="F1179" s="136">
        <v>126</v>
      </c>
      <c r="H1179" s="17"/>
    </row>
    <row r="1180" spans="1:8">
      <c r="A1180" s="29">
        <v>2792</v>
      </c>
      <c r="B1180" t="s">
        <v>418</v>
      </c>
      <c r="C1180" t="s">
        <v>1563</v>
      </c>
      <c r="D1180" s="41">
        <v>4.32</v>
      </c>
      <c r="E1180" s="139">
        <v>0</v>
      </c>
      <c r="F1180" s="136">
        <v>0</v>
      </c>
      <c r="H1180" s="17"/>
    </row>
    <row r="1181" spans="1:8">
      <c r="A1181" s="29">
        <v>2938</v>
      </c>
      <c r="B1181" t="s">
        <v>418</v>
      </c>
      <c r="C1181" t="s">
        <v>1564</v>
      </c>
      <c r="D1181" s="41">
        <v>12.16</v>
      </c>
      <c r="E1181" s="139">
        <v>0</v>
      </c>
      <c r="F1181" s="136">
        <v>0</v>
      </c>
      <c r="H1181" s="17"/>
    </row>
    <row r="1182" spans="1:8">
      <c r="A1182" s="29">
        <v>2794</v>
      </c>
      <c r="B1182" t="s">
        <v>418</v>
      </c>
      <c r="C1182" t="s">
        <v>1565</v>
      </c>
      <c r="D1182" s="41">
        <v>11.23</v>
      </c>
      <c r="E1182" s="139">
        <v>0</v>
      </c>
      <c r="F1182" s="136">
        <v>0</v>
      </c>
      <c r="H1182" s="17"/>
    </row>
    <row r="1183" spans="1:8">
      <c r="A1183" s="29">
        <v>2793</v>
      </c>
      <c r="B1183" t="s">
        <v>418</v>
      </c>
      <c r="C1183" t="s">
        <v>1565</v>
      </c>
      <c r="D1183" s="41">
        <v>10.72</v>
      </c>
      <c r="E1183" s="139">
        <v>0</v>
      </c>
      <c r="F1183" s="136">
        <v>0</v>
      </c>
      <c r="H1183" s="17"/>
    </row>
    <row r="1184" spans="1:8">
      <c r="A1184" s="29">
        <v>1658</v>
      </c>
      <c r="B1184" t="s">
        <v>418</v>
      </c>
      <c r="C1184" t="s">
        <v>1566</v>
      </c>
      <c r="D1184" s="41">
        <v>0.19</v>
      </c>
      <c r="E1184" s="139">
        <v>0</v>
      </c>
      <c r="F1184" s="136">
        <v>0</v>
      </c>
      <c r="H1184" s="17"/>
    </row>
    <row r="1185" spans="1:8">
      <c r="A1185" s="29">
        <v>1659</v>
      </c>
      <c r="B1185" t="s">
        <v>418</v>
      </c>
      <c r="C1185" t="s">
        <v>1567</v>
      </c>
      <c r="D1185" s="41">
        <v>1.32</v>
      </c>
      <c r="E1185" s="139">
        <v>0</v>
      </c>
      <c r="F1185" s="136">
        <v>0</v>
      </c>
      <c r="H1185" s="17"/>
    </row>
    <row r="1186" spans="1:8">
      <c r="A1186" s="29">
        <v>1657</v>
      </c>
      <c r="B1186" t="s">
        <v>418</v>
      </c>
      <c r="C1186" t="s">
        <v>1568</v>
      </c>
      <c r="D1186" s="41">
        <v>13.14</v>
      </c>
      <c r="E1186" s="139">
        <v>0</v>
      </c>
      <c r="F1186" s="136">
        <v>0</v>
      </c>
      <c r="H1186" s="17"/>
    </row>
    <row r="1187" spans="1:8">
      <c r="A1187" s="29">
        <v>2129</v>
      </c>
      <c r="B1187" t="s">
        <v>419</v>
      </c>
      <c r="C1187" t="s">
        <v>545</v>
      </c>
      <c r="D1187" s="41">
        <v>51</v>
      </c>
      <c r="E1187" s="139">
        <v>153</v>
      </c>
      <c r="F1187" s="136">
        <v>3</v>
      </c>
      <c r="H1187" s="17"/>
    </row>
    <row r="1188" spans="1:8">
      <c r="A1188"/>
      <c r="B1188"/>
      <c r="C1188"/>
      <c r="D1188" s="41"/>
      <c r="E1188" s="47"/>
      <c r="F1188" s="42"/>
      <c r="H1188" s="17"/>
    </row>
    <row r="1189" spans="1:8">
      <c r="A1189"/>
      <c r="B1189"/>
      <c r="C1189"/>
      <c r="D1189" s="41"/>
      <c r="E1189" s="47"/>
      <c r="F1189" s="42"/>
      <c r="H1189" s="17"/>
    </row>
    <row r="1190" spans="1:8">
      <c r="A1190"/>
      <c r="B1190"/>
      <c r="C1190"/>
      <c r="D1190" s="41"/>
      <c r="E1190" s="47"/>
      <c r="F1190" s="42"/>
      <c r="H1190" s="17"/>
    </row>
    <row r="1191" spans="1:8">
      <c r="A1191"/>
      <c r="B1191"/>
      <c r="C1191"/>
      <c r="D1191" s="41"/>
      <c r="E1191" s="47"/>
      <c r="F1191" s="42"/>
      <c r="H1191" s="17"/>
    </row>
    <row r="1192" spans="1:8">
      <c r="A1192"/>
      <c r="B1192"/>
      <c r="C1192"/>
      <c r="D1192" s="41"/>
      <c r="E1192" s="47"/>
      <c r="F1192" s="42"/>
      <c r="H1192" s="17"/>
    </row>
    <row r="1193" spans="1:8">
      <c r="A1193"/>
      <c r="B1193"/>
      <c r="C1193"/>
      <c r="D1193" s="41"/>
      <c r="E1193" s="47"/>
      <c r="F1193" s="42"/>
      <c r="H1193" s="17"/>
    </row>
    <row r="1194" spans="1:8">
      <c r="A1194"/>
      <c r="B1194"/>
      <c r="C1194"/>
      <c r="D1194" s="41"/>
      <c r="E1194" s="47"/>
      <c r="F1194" s="42"/>
      <c r="H1194" s="17"/>
    </row>
    <row r="1195" spans="1:8">
      <c r="A1195"/>
      <c r="B1195"/>
      <c r="C1195"/>
      <c r="D1195" s="41"/>
      <c r="E1195" s="47"/>
      <c r="F1195" s="42"/>
      <c r="H1195" s="17"/>
    </row>
    <row r="1196" spans="1:8">
      <c r="A1196"/>
      <c r="B1196"/>
      <c r="C1196"/>
      <c r="D1196" s="41"/>
      <c r="E1196" s="47"/>
      <c r="F1196" s="42"/>
      <c r="H1196" s="17"/>
    </row>
    <row r="1197" spans="1:8">
      <c r="A1197"/>
      <c r="B1197"/>
      <c r="C1197"/>
      <c r="D1197" s="41"/>
      <c r="E1197" s="47"/>
      <c r="F1197" s="42"/>
      <c r="H1197" s="17"/>
    </row>
    <row r="1198" spans="1:8">
      <c r="A1198"/>
      <c r="B1198"/>
      <c r="C1198"/>
      <c r="D1198" s="41"/>
      <c r="E1198" s="47"/>
      <c r="F1198" s="42"/>
      <c r="H1198" s="17"/>
    </row>
    <row r="1199" spans="1:8">
      <c r="A1199"/>
      <c r="B1199"/>
      <c r="C1199"/>
      <c r="D1199" s="41"/>
      <c r="E1199" s="47"/>
      <c r="F1199" s="42"/>
      <c r="H1199" s="17"/>
    </row>
    <row r="1200" spans="1:8">
      <c r="A1200"/>
      <c r="B1200"/>
      <c r="C1200"/>
      <c r="D1200" s="41"/>
      <c r="E1200" s="47"/>
      <c r="F1200" s="42"/>
      <c r="H1200" s="17"/>
    </row>
    <row r="1201" spans="1:8">
      <c r="A1201"/>
      <c r="B1201"/>
      <c r="C1201"/>
      <c r="D1201" s="41"/>
      <c r="E1201" s="47"/>
      <c r="F1201" s="42"/>
      <c r="H1201" s="17"/>
    </row>
    <row r="1202" spans="1:8">
      <c r="A1202"/>
      <c r="B1202"/>
      <c r="C1202"/>
      <c r="D1202" s="41"/>
      <c r="E1202" s="47"/>
      <c r="F1202" s="42"/>
      <c r="H1202" s="17"/>
    </row>
    <row r="1203" spans="1:8">
      <c r="A1203"/>
      <c r="B1203"/>
      <c r="C1203"/>
      <c r="D1203" s="41"/>
      <c r="E1203" s="47"/>
      <c r="F1203" s="42"/>
      <c r="H1203" s="17"/>
    </row>
    <row r="1204" spans="1:8">
      <c r="A1204"/>
      <c r="B1204"/>
      <c r="C1204"/>
      <c r="D1204" s="41"/>
      <c r="E1204" s="47"/>
      <c r="F1204" s="42"/>
      <c r="H1204" s="17"/>
    </row>
    <row r="1205" spans="1:8">
      <c r="A1205"/>
      <c r="B1205"/>
      <c r="C1205"/>
      <c r="D1205" s="41"/>
      <c r="E1205" s="47"/>
      <c r="F1205" s="42"/>
      <c r="H1205" s="17"/>
    </row>
    <row r="1206" spans="1:8">
      <c r="A1206"/>
      <c r="B1206"/>
      <c r="C1206"/>
      <c r="D1206" s="41"/>
      <c r="E1206" s="47"/>
      <c r="F1206" s="42"/>
      <c r="H1206" s="17"/>
    </row>
    <row r="1207" spans="1:8">
      <c r="A1207"/>
      <c r="B1207"/>
      <c r="C1207"/>
      <c r="D1207" s="41"/>
      <c r="E1207" s="47"/>
      <c r="F1207" s="42"/>
      <c r="H1207" s="17"/>
    </row>
    <row r="1208" spans="1:8">
      <c r="A1208"/>
      <c r="B1208"/>
      <c r="C1208"/>
      <c r="D1208" s="41"/>
      <c r="E1208" s="47"/>
      <c r="F1208" s="42"/>
      <c r="H1208" s="17"/>
    </row>
    <row r="1209" spans="1:8">
      <c r="A1209"/>
      <c r="B1209"/>
      <c r="C1209"/>
      <c r="D1209" s="41"/>
      <c r="E1209" s="47"/>
      <c r="F1209" s="42"/>
      <c r="H1209" s="17"/>
    </row>
    <row r="1210" spans="1:8">
      <c r="A1210"/>
      <c r="B1210"/>
      <c r="C1210"/>
      <c r="D1210" s="41"/>
      <c r="E1210" s="47"/>
      <c r="F1210" s="42"/>
      <c r="H1210" s="17"/>
    </row>
    <row r="1211" spans="1:8">
      <c r="A1211"/>
      <c r="B1211"/>
      <c r="C1211"/>
      <c r="D1211" s="41"/>
      <c r="E1211" s="47"/>
      <c r="F1211" s="42"/>
      <c r="H1211" s="17"/>
    </row>
    <row r="1212" spans="1:8">
      <c r="A1212"/>
      <c r="B1212"/>
      <c r="C1212"/>
      <c r="D1212" s="41"/>
      <c r="E1212" s="47"/>
      <c r="F1212" s="42"/>
      <c r="H1212" s="17"/>
    </row>
    <row r="1213" spans="1:8">
      <c r="A1213"/>
      <c r="B1213"/>
      <c r="C1213"/>
      <c r="D1213" s="41"/>
      <c r="E1213" s="47"/>
      <c r="F1213" s="42"/>
      <c r="H1213" s="17"/>
    </row>
    <row r="1214" spans="1:8">
      <c r="A1214"/>
      <c r="B1214"/>
      <c r="C1214"/>
      <c r="D1214" s="41"/>
      <c r="E1214" s="47"/>
      <c r="F1214" s="42"/>
      <c r="H1214" s="17"/>
    </row>
    <row r="1215" spans="1:8">
      <c r="A1215"/>
      <c r="B1215"/>
      <c r="C1215"/>
      <c r="D1215" s="41"/>
      <c r="E1215" s="47"/>
      <c r="F1215" s="42"/>
      <c r="H1215" s="17"/>
    </row>
    <row r="1216" spans="1:8">
      <c r="A1216"/>
      <c r="B1216"/>
      <c r="C1216"/>
      <c r="D1216" s="41"/>
      <c r="E1216" s="47"/>
      <c r="F1216" s="42"/>
      <c r="H1216" s="17"/>
    </row>
    <row r="1217" spans="1:8">
      <c r="A1217"/>
      <c r="B1217"/>
      <c r="C1217"/>
      <c r="D1217" s="41"/>
      <c r="E1217" s="47"/>
      <c r="F1217" s="42"/>
      <c r="H1217" s="17"/>
    </row>
    <row r="1218" spans="1:8">
      <c r="A1218"/>
      <c r="B1218"/>
      <c r="C1218"/>
      <c r="D1218" s="41"/>
      <c r="E1218" s="47"/>
      <c r="F1218" s="42"/>
      <c r="H1218" s="17"/>
    </row>
    <row r="1219" spans="1:8">
      <c r="A1219"/>
      <c r="B1219"/>
      <c r="C1219"/>
      <c r="D1219" s="41"/>
      <c r="E1219" s="47"/>
      <c r="F1219" s="42"/>
      <c r="H1219" s="17"/>
    </row>
    <row r="1220" spans="1:8">
      <c r="A1220"/>
      <c r="B1220"/>
      <c r="C1220"/>
      <c r="D1220" s="41"/>
      <c r="E1220" s="47"/>
      <c r="F1220" s="42"/>
      <c r="H1220" s="17"/>
    </row>
    <row r="1221" spans="1:8">
      <c r="A1221"/>
      <c r="B1221"/>
      <c r="C1221"/>
      <c r="D1221" s="41"/>
      <c r="E1221" s="47"/>
      <c r="F1221" s="42"/>
      <c r="H1221" s="17"/>
    </row>
    <row r="1222" spans="1:8">
      <c r="A1222"/>
      <c r="B1222"/>
      <c r="C1222"/>
      <c r="D1222" s="41"/>
      <c r="E1222" s="47"/>
      <c r="F1222" s="42"/>
      <c r="H1222" s="17"/>
    </row>
    <row r="1223" spans="1:8">
      <c r="A1223"/>
      <c r="B1223"/>
      <c r="C1223"/>
      <c r="D1223" s="41"/>
      <c r="E1223" s="47"/>
      <c r="F1223" s="42"/>
      <c r="H1223" s="17"/>
    </row>
    <row r="1224" spans="1:8">
      <c r="A1224"/>
      <c r="B1224"/>
      <c r="C1224"/>
      <c r="D1224" s="41"/>
      <c r="E1224" s="47"/>
      <c r="F1224" s="42"/>
      <c r="H1224" s="17"/>
    </row>
    <row r="1225" spans="1:8">
      <c r="A1225"/>
      <c r="B1225"/>
      <c r="C1225"/>
      <c r="D1225" s="41"/>
      <c r="E1225" s="47"/>
      <c r="F1225" s="42"/>
      <c r="H1225" s="17"/>
    </row>
    <row r="1226" spans="1:8">
      <c r="A1226"/>
      <c r="B1226"/>
      <c r="C1226"/>
      <c r="D1226" s="41"/>
      <c r="E1226" s="47"/>
      <c r="F1226" s="42"/>
      <c r="H1226" s="17"/>
    </row>
    <row r="1227" spans="1:8">
      <c r="A1227"/>
      <c r="B1227"/>
      <c r="C1227"/>
      <c r="D1227" s="41"/>
      <c r="E1227" s="47"/>
      <c r="F1227" s="42"/>
      <c r="H1227" s="17"/>
    </row>
    <row r="1228" spans="1:8">
      <c r="A1228"/>
      <c r="B1228"/>
      <c r="C1228"/>
      <c r="D1228" s="41"/>
      <c r="E1228" s="47"/>
      <c r="F1228" s="42"/>
      <c r="H1228" s="17"/>
    </row>
    <row r="1229" spans="1:8">
      <c r="A1229"/>
      <c r="B1229"/>
      <c r="C1229"/>
      <c r="D1229" s="41"/>
      <c r="E1229" s="47"/>
      <c r="F1229" s="42"/>
      <c r="H1229" s="17"/>
    </row>
    <row r="1230" spans="1:8">
      <c r="A1230"/>
      <c r="B1230"/>
      <c r="C1230"/>
      <c r="D1230" s="41"/>
      <c r="E1230" s="47"/>
      <c r="F1230" s="42"/>
      <c r="H1230" s="17"/>
    </row>
    <row r="1231" spans="1:8">
      <c r="A1231"/>
      <c r="B1231"/>
      <c r="C1231"/>
      <c r="D1231" s="41"/>
      <c r="E1231" s="47"/>
      <c r="F1231" s="42"/>
      <c r="H1231" s="17"/>
    </row>
    <row r="1232" spans="1:8">
      <c r="A1232"/>
      <c r="B1232"/>
      <c r="C1232"/>
      <c r="D1232" s="41"/>
      <c r="E1232" s="47"/>
      <c r="F1232" s="42"/>
      <c r="H1232" s="17"/>
    </row>
    <row r="1233" spans="1:8">
      <c r="A1233"/>
      <c r="B1233"/>
      <c r="C1233"/>
      <c r="D1233" s="41"/>
      <c r="E1233" s="47"/>
      <c r="F1233" s="42"/>
      <c r="H1233" s="17"/>
    </row>
    <row r="1234" spans="1:8">
      <c r="A1234"/>
      <c r="B1234"/>
      <c r="C1234"/>
      <c r="D1234" s="41"/>
      <c r="E1234" s="47"/>
      <c r="F1234" s="42"/>
      <c r="H1234" s="17"/>
    </row>
    <row r="1235" spans="1:8">
      <c r="A1235"/>
      <c r="B1235"/>
      <c r="C1235"/>
      <c r="D1235" s="41"/>
      <c r="E1235" s="47"/>
      <c r="F1235" s="42"/>
      <c r="H1235" s="17"/>
    </row>
    <row r="1236" spans="1:8">
      <c r="A1236"/>
      <c r="B1236"/>
      <c r="C1236"/>
      <c r="D1236" s="41"/>
      <c r="E1236" s="47"/>
      <c r="F1236" s="42"/>
      <c r="H1236" s="17"/>
    </row>
    <row r="1237" spans="1:8">
      <c r="A1237"/>
      <c r="B1237"/>
      <c r="C1237"/>
      <c r="D1237" s="41"/>
      <c r="E1237" s="47"/>
      <c r="F1237" s="42"/>
      <c r="H1237" s="17"/>
    </row>
    <row r="1238" spans="1:8">
      <c r="A1238"/>
      <c r="B1238"/>
      <c r="C1238"/>
      <c r="D1238" s="41"/>
      <c r="E1238" s="47"/>
      <c r="F1238" s="42"/>
      <c r="H1238" s="17"/>
    </row>
    <row r="1239" spans="1:8">
      <c r="A1239"/>
      <c r="B1239"/>
      <c r="C1239"/>
      <c r="D1239" s="41"/>
      <c r="E1239" s="47"/>
      <c r="F1239" s="42"/>
      <c r="H1239" s="17"/>
    </row>
    <row r="1240" spans="1:8">
      <c r="A1240"/>
      <c r="B1240"/>
      <c r="C1240"/>
      <c r="D1240" s="41"/>
      <c r="E1240" s="47"/>
      <c r="F1240" s="42"/>
      <c r="H1240" s="17"/>
    </row>
    <row r="1241" spans="1:8">
      <c r="A1241"/>
      <c r="B1241"/>
      <c r="C1241"/>
      <c r="D1241" s="41"/>
      <c r="E1241" s="47"/>
      <c r="F1241" s="42"/>
      <c r="H1241" s="17"/>
    </row>
    <row r="1242" spans="1:8">
      <c r="A1242"/>
      <c r="B1242"/>
      <c r="C1242"/>
      <c r="D1242" s="41"/>
      <c r="E1242" s="47"/>
      <c r="F1242" s="42"/>
      <c r="H1242" s="17"/>
    </row>
    <row r="1243" spans="1:8">
      <c r="A1243"/>
      <c r="B1243"/>
      <c r="C1243"/>
      <c r="D1243" s="41"/>
      <c r="E1243" s="47"/>
      <c r="F1243" s="42"/>
      <c r="H1243" s="17"/>
    </row>
    <row r="1244" spans="1:8">
      <c r="A1244"/>
      <c r="B1244"/>
      <c r="C1244"/>
      <c r="D1244" s="41"/>
      <c r="E1244" s="47"/>
      <c r="F1244" s="42"/>
      <c r="H1244" s="17"/>
    </row>
    <row r="1245" spans="1:8">
      <c r="A1245"/>
      <c r="B1245"/>
      <c r="C1245"/>
      <c r="D1245" s="41"/>
      <c r="E1245" s="47"/>
      <c r="F1245" s="42"/>
      <c r="H1245" s="17"/>
    </row>
    <row r="1246" spans="1:8">
      <c r="A1246"/>
      <c r="B1246"/>
      <c r="C1246"/>
      <c r="D1246" s="41"/>
      <c r="E1246" s="47"/>
      <c r="F1246" s="42"/>
      <c r="H1246" s="17"/>
    </row>
    <row r="1247" spans="1:8">
      <c r="A1247"/>
      <c r="B1247"/>
      <c r="C1247"/>
      <c r="D1247" s="41"/>
      <c r="E1247" s="47"/>
      <c r="F1247" s="42"/>
      <c r="H1247" s="17"/>
    </row>
    <row r="1248" spans="1:8">
      <c r="A1248"/>
      <c r="B1248"/>
      <c r="C1248"/>
      <c r="D1248" s="41"/>
      <c r="E1248" s="47"/>
      <c r="F1248" s="42"/>
      <c r="H1248" s="17"/>
    </row>
    <row r="1249" spans="1:8">
      <c r="A1249"/>
      <c r="B1249"/>
      <c r="C1249"/>
      <c r="D1249" s="41"/>
      <c r="E1249" s="47"/>
      <c r="F1249" s="42"/>
      <c r="H1249" s="17"/>
    </row>
    <row r="1250" spans="1:8">
      <c r="A1250"/>
      <c r="B1250"/>
      <c r="C1250"/>
      <c r="D1250" s="41"/>
      <c r="E1250" s="47"/>
      <c r="F1250" s="42"/>
      <c r="H1250" s="17"/>
    </row>
    <row r="1251" spans="1:8">
      <c r="A1251"/>
      <c r="B1251"/>
      <c r="C1251"/>
      <c r="D1251" s="41"/>
      <c r="E1251" s="47"/>
      <c r="F1251" s="42"/>
      <c r="H1251" s="17"/>
    </row>
    <row r="1252" spans="1:8">
      <c r="A1252"/>
      <c r="B1252"/>
      <c r="C1252"/>
      <c r="D1252" s="41"/>
      <c r="E1252" s="47"/>
      <c r="F1252" s="42"/>
      <c r="H1252" s="17"/>
    </row>
    <row r="1253" spans="1:8">
      <c r="A1253"/>
      <c r="B1253"/>
      <c r="C1253"/>
      <c r="D1253" s="41"/>
      <c r="E1253" s="47"/>
      <c r="F1253" s="42"/>
      <c r="H1253" s="17"/>
    </row>
    <row r="1254" spans="1:8">
      <c r="A1254"/>
      <c r="B1254"/>
      <c r="C1254"/>
      <c r="D1254" s="41"/>
      <c r="E1254" s="47"/>
      <c r="F1254" s="42"/>
      <c r="H1254" s="17"/>
    </row>
    <row r="1255" spans="1:8">
      <c r="A1255"/>
      <c r="B1255"/>
      <c r="C1255"/>
      <c r="D1255" s="41"/>
      <c r="E1255" s="47"/>
      <c r="F1255" s="42"/>
      <c r="H1255" s="17"/>
    </row>
    <row r="1256" spans="1:8">
      <c r="A1256"/>
      <c r="B1256"/>
      <c r="C1256"/>
      <c r="D1256" s="41"/>
      <c r="E1256" s="47"/>
      <c r="F1256" s="42"/>
      <c r="H1256" s="17"/>
    </row>
    <row r="1257" spans="1:8">
      <c r="A1257"/>
      <c r="B1257"/>
      <c r="C1257"/>
      <c r="D1257" s="41"/>
      <c r="E1257" s="47"/>
      <c r="F1257" s="42"/>
      <c r="H1257" s="17"/>
    </row>
    <row r="1258" spans="1:8">
      <c r="A1258"/>
      <c r="B1258"/>
      <c r="C1258"/>
      <c r="D1258" s="41"/>
      <c r="E1258" s="47"/>
      <c r="F1258" s="42"/>
      <c r="H1258" s="17"/>
    </row>
    <row r="1259" spans="1:8">
      <c r="A1259"/>
      <c r="B1259"/>
      <c r="C1259"/>
      <c r="D1259" s="41"/>
      <c r="E1259" s="47"/>
      <c r="F1259" s="42"/>
      <c r="H1259" s="17"/>
    </row>
    <row r="1260" spans="1:8">
      <c r="A1260"/>
      <c r="B1260"/>
      <c r="C1260"/>
      <c r="D1260" s="41"/>
      <c r="E1260" s="47"/>
      <c r="F1260" s="42"/>
      <c r="H1260" s="17"/>
    </row>
    <row r="1261" spans="1:8">
      <c r="A1261"/>
      <c r="B1261"/>
      <c r="C1261"/>
      <c r="D1261" s="41"/>
      <c r="E1261" s="47"/>
      <c r="F1261" s="42"/>
      <c r="H1261" s="17"/>
    </row>
    <row r="1262" spans="1:8">
      <c r="A1262"/>
      <c r="B1262"/>
      <c r="C1262"/>
      <c r="D1262" s="41"/>
      <c r="E1262" s="47"/>
      <c r="F1262" s="42"/>
      <c r="H1262" s="17"/>
    </row>
    <row r="1263" spans="1:8">
      <c r="A1263"/>
      <c r="B1263"/>
      <c r="C1263"/>
      <c r="D1263" s="41"/>
      <c r="E1263" s="47"/>
      <c r="F1263" s="42"/>
      <c r="H1263" s="17"/>
    </row>
    <row r="1264" spans="1:8">
      <c r="A1264"/>
      <c r="B1264"/>
      <c r="C1264"/>
      <c r="D1264" s="41"/>
      <c r="E1264" s="47"/>
      <c r="F1264" s="42"/>
      <c r="H1264" s="17"/>
    </row>
    <row r="1265" spans="1:8">
      <c r="A1265"/>
      <c r="B1265"/>
      <c r="C1265"/>
      <c r="D1265" s="41"/>
      <c r="E1265" s="47"/>
      <c r="F1265" s="42"/>
      <c r="H1265" s="17"/>
    </row>
    <row r="1266" spans="1:8">
      <c r="A1266"/>
      <c r="B1266"/>
      <c r="C1266"/>
      <c r="D1266" s="41"/>
      <c r="E1266" s="47"/>
      <c r="F1266" s="42"/>
      <c r="H1266" s="17"/>
    </row>
    <row r="1267" spans="1:8">
      <c r="A1267"/>
      <c r="B1267"/>
      <c r="C1267"/>
      <c r="D1267" s="41"/>
      <c r="E1267" s="47"/>
      <c r="F1267" s="42"/>
      <c r="H1267" s="17"/>
    </row>
    <row r="1268" spans="1:8">
      <c r="A1268"/>
      <c r="B1268"/>
      <c r="C1268"/>
      <c r="D1268" s="41"/>
      <c r="E1268" s="47"/>
      <c r="F1268" s="42"/>
      <c r="H1268" s="17"/>
    </row>
    <row r="1269" spans="1:8">
      <c r="A1269"/>
      <c r="B1269"/>
      <c r="C1269"/>
      <c r="D1269" s="41"/>
      <c r="E1269" s="47"/>
      <c r="F1269" s="42"/>
      <c r="H1269" s="17"/>
    </row>
    <row r="1270" spans="1:8">
      <c r="A1270"/>
      <c r="B1270"/>
      <c r="C1270"/>
      <c r="D1270" s="41"/>
      <c r="E1270" s="47"/>
      <c r="F1270" s="42"/>
      <c r="H1270" s="17"/>
    </row>
    <row r="1271" spans="1:8">
      <c r="A1271"/>
      <c r="B1271"/>
      <c r="C1271"/>
      <c r="D1271" s="41"/>
      <c r="E1271" s="47"/>
      <c r="F1271" s="42"/>
      <c r="H1271" s="17"/>
    </row>
    <row r="1272" spans="1:8">
      <c r="A1272"/>
      <c r="B1272"/>
      <c r="C1272"/>
      <c r="D1272" s="41"/>
      <c r="E1272" s="47"/>
      <c r="F1272" s="42"/>
      <c r="H1272" s="17"/>
    </row>
    <row r="1273" spans="1:8">
      <c r="A1273"/>
      <c r="B1273"/>
      <c r="C1273"/>
      <c r="D1273" s="41"/>
      <c r="E1273" s="47"/>
      <c r="F1273" s="42"/>
      <c r="H1273" s="17"/>
    </row>
    <row r="1274" spans="1:8">
      <c r="A1274"/>
      <c r="B1274"/>
      <c r="C1274"/>
      <c r="D1274" s="41"/>
      <c r="E1274" s="47"/>
      <c r="F1274" s="42"/>
      <c r="H1274" s="17"/>
    </row>
    <row r="1275" spans="1:8">
      <c r="A1275"/>
      <c r="B1275"/>
      <c r="C1275"/>
      <c r="D1275" s="41"/>
      <c r="E1275" s="47"/>
      <c r="F1275" s="42"/>
      <c r="H1275" s="17"/>
    </row>
    <row r="1276" spans="1:8">
      <c r="A1276"/>
      <c r="B1276"/>
      <c r="C1276"/>
      <c r="D1276" s="41"/>
      <c r="E1276" s="47"/>
      <c r="F1276" s="42"/>
      <c r="H1276" s="17"/>
    </row>
    <row r="1277" spans="1:8">
      <c r="A1277"/>
      <c r="B1277"/>
      <c r="C1277"/>
      <c r="D1277" s="41"/>
      <c r="E1277" s="47"/>
      <c r="F1277" s="42"/>
      <c r="H1277" s="17"/>
    </row>
    <row r="1278" spans="1:8">
      <c r="A1278"/>
      <c r="B1278"/>
      <c r="C1278"/>
      <c r="D1278" s="41"/>
      <c r="E1278" s="47"/>
      <c r="F1278" s="42"/>
      <c r="H1278" s="17"/>
    </row>
    <row r="1279" spans="1:8">
      <c r="A1279"/>
      <c r="B1279"/>
      <c r="C1279"/>
      <c r="D1279" s="41"/>
      <c r="E1279" s="47"/>
      <c r="F1279" s="42"/>
      <c r="H1279" s="17"/>
    </row>
    <row r="1280" spans="1:8">
      <c r="A1280"/>
      <c r="B1280"/>
      <c r="C1280"/>
      <c r="D1280" s="41"/>
      <c r="E1280" s="47"/>
      <c r="F1280" s="42"/>
      <c r="H1280" s="17"/>
    </row>
    <row r="1281" spans="1:8">
      <c r="A1281"/>
      <c r="B1281"/>
      <c r="C1281"/>
      <c r="D1281" s="41"/>
      <c r="E1281" s="47"/>
      <c r="F1281" s="42"/>
      <c r="H1281" s="17"/>
    </row>
    <row r="1282" spans="1:8">
      <c r="A1282"/>
      <c r="B1282"/>
      <c r="C1282"/>
      <c r="D1282" s="41"/>
      <c r="E1282" s="47"/>
      <c r="F1282" s="42"/>
      <c r="H1282" s="17"/>
    </row>
    <row r="1283" spans="1:8">
      <c r="A1283"/>
      <c r="B1283"/>
      <c r="C1283"/>
      <c r="D1283" s="41"/>
      <c r="E1283" s="47"/>
      <c r="F1283" s="42"/>
      <c r="H1283" s="17"/>
    </row>
    <row r="1284" spans="1:8">
      <c r="A1284"/>
      <c r="B1284"/>
      <c r="C1284"/>
      <c r="D1284" s="41"/>
      <c r="E1284" s="47"/>
      <c r="F1284" s="42"/>
      <c r="H1284" s="17"/>
    </row>
    <row r="1285" spans="1:8">
      <c r="A1285"/>
      <c r="B1285"/>
      <c r="C1285"/>
      <c r="D1285" s="41"/>
      <c r="E1285" s="47"/>
      <c r="F1285" s="42"/>
      <c r="H1285" s="17"/>
    </row>
    <row r="1286" spans="1:8">
      <c r="A1286"/>
      <c r="B1286"/>
      <c r="C1286"/>
      <c r="D1286" s="41"/>
      <c r="E1286" s="47"/>
      <c r="F1286" s="42"/>
      <c r="H1286" s="17"/>
    </row>
    <row r="1287" spans="1:8">
      <c r="A1287"/>
      <c r="B1287"/>
      <c r="C1287"/>
      <c r="D1287" s="41"/>
      <c r="E1287" s="47"/>
      <c r="F1287" s="42"/>
      <c r="H1287" s="17"/>
    </row>
    <row r="1288" spans="1:8">
      <c r="A1288"/>
      <c r="B1288"/>
      <c r="C1288"/>
      <c r="D1288" s="41"/>
      <c r="E1288" s="47"/>
      <c r="F1288" s="42"/>
      <c r="H1288" s="17"/>
    </row>
    <row r="1289" spans="1:8">
      <c r="A1289"/>
      <c r="B1289"/>
      <c r="C1289"/>
      <c r="D1289" s="41"/>
      <c r="E1289" s="47"/>
      <c r="F1289" s="42"/>
      <c r="H1289" s="17"/>
    </row>
    <row r="1290" spans="1:8">
      <c r="A1290"/>
      <c r="B1290"/>
      <c r="C1290"/>
      <c r="D1290" s="41"/>
      <c r="E1290" s="47"/>
      <c r="F1290" s="42"/>
      <c r="H1290" s="17"/>
    </row>
    <row r="1291" spans="1:8">
      <c r="A1291"/>
      <c r="B1291"/>
      <c r="C1291"/>
      <c r="D1291" s="41"/>
      <c r="E1291" s="47"/>
      <c r="F1291" s="42"/>
      <c r="H1291" s="17"/>
    </row>
    <row r="1292" spans="1:8">
      <c r="A1292"/>
      <c r="B1292"/>
      <c r="C1292"/>
      <c r="D1292" s="41"/>
      <c r="E1292" s="47"/>
      <c r="F1292" s="42"/>
      <c r="H1292" s="17"/>
    </row>
    <row r="1293" spans="1:8">
      <c r="A1293"/>
      <c r="B1293"/>
      <c r="C1293"/>
      <c r="D1293" s="41"/>
      <c r="E1293" s="47"/>
      <c r="F1293" s="42"/>
      <c r="H1293" s="17"/>
    </row>
    <row r="1294" spans="1:8">
      <c r="A1294"/>
      <c r="B1294"/>
      <c r="C1294"/>
      <c r="D1294" s="41"/>
      <c r="E1294" s="47"/>
      <c r="F1294" s="42"/>
      <c r="H1294" s="17"/>
    </row>
    <row r="1295" spans="1:8">
      <c r="A1295"/>
      <c r="B1295"/>
      <c r="C1295"/>
      <c r="D1295" s="41"/>
      <c r="E1295" s="47"/>
      <c r="F1295" s="42"/>
      <c r="H1295" s="17"/>
    </row>
    <row r="1296" spans="1:8">
      <c r="A1296"/>
      <c r="B1296"/>
      <c r="C1296"/>
      <c r="D1296" s="41"/>
      <c r="E1296" s="47"/>
      <c r="F1296" s="42"/>
      <c r="H1296" s="17"/>
    </row>
    <row r="1297" spans="1:8">
      <c r="A1297"/>
      <c r="B1297"/>
      <c r="C1297"/>
      <c r="D1297" s="41"/>
      <c r="E1297" s="47"/>
      <c r="F1297" s="42"/>
      <c r="H1297" s="17"/>
    </row>
    <row r="1298" spans="1:8">
      <c r="A1298"/>
      <c r="B1298"/>
      <c r="C1298"/>
      <c r="D1298" s="41"/>
      <c r="E1298" s="47"/>
      <c r="F1298" s="42"/>
      <c r="H1298" s="17"/>
    </row>
    <row r="1299" spans="1:8">
      <c r="A1299"/>
      <c r="B1299"/>
      <c r="C1299"/>
      <c r="D1299" s="41"/>
      <c r="E1299" s="47"/>
      <c r="F1299" s="42"/>
      <c r="H1299" s="17"/>
    </row>
    <row r="1300" spans="1:8">
      <c r="A1300"/>
      <c r="B1300"/>
      <c r="C1300"/>
      <c r="D1300" s="41"/>
      <c r="E1300" s="47"/>
      <c r="F1300" s="42"/>
      <c r="H1300" s="17"/>
    </row>
    <row r="1301" spans="1:8">
      <c r="A1301"/>
      <c r="B1301"/>
      <c r="C1301"/>
      <c r="D1301" s="41"/>
      <c r="E1301" s="47"/>
      <c r="F1301" s="42"/>
      <c r="H1301" s="17"/>
    </row>
    <row r="1302" spans="1:8">
      <c r="A1302"/>
      <c r="B1302"/>
      <c r="C1302"/>
      <c r="D1302" s="41"/>
      <c r="E1302" s="47"/>
      <c r="F1302" s="42"/>
      <c r="H1302" s="17"/>
    </row>
    <row r="1303" spans="1:8">
      <c r="A1303"/>
      <c r="B1303"/>
      <c r="C1303"/>
      <c r="D1303" s="41"/>
      <c r="E1303" s="47"/>
      <c r="F1303" s="42"/>
      <c r="H1303" s="17"/>
    </row>
    <row r="1304" spans="1:8">
      <c r="A1304"/>
      <c r="B1304"/>
      <c r="C1304"/>
      <c r="D1304" s="41"/>
      <c r="E1304" s="47"/>
      <c r="F1304" s="42"/>
      <c r="H1304" s="17"/>
    </row>
    <row r="1305" spans="1:8">
      <c r="A1305"/>
      <c r="B1305"/>
      <c r="C1305"/>
      <c r="D1305" s="41"/>
      <c r="E1305" s="47"/>
      <c r="F1305" s="42"/>
      <c r="H1305" s="17"/>
    </row>
    <row r="1306" spans="1:8">
      <c r="A1306"/>
      <c r="B1306"/>
      <c r="C1306"/>
      <c r="D1306" s="41"/>
      <c r="E1306" s="47"/>
      <c r="F1306" s="42"/>
      <c r="H1306" s="17"/>
    </row>
    <row r="1307" spans="1:8">
      <c r="A1307"/>
      <c r="B1307"/>
      <c r="C1307"/>
      <c r="D1307" s="41"/>
      <c r="E1307" s="47"/>
      <c r="F1307" s="42"/>
      <c r="H1307" s="17"/>
    </row>
    <row r="1308" spans="1:8">
      <c r="A1308"/>
      <c r="B1308"/>
      <c r="C1308"/>
      <c r="D1308" s="41"/>
      <c r="E1308" s="47"/>
      <c r="F1308" s="42"/>
      <c r="H1308" s="17"/>
    </row>
    <row r="1309" spans="1:8">
      <c r="A1309"/>
      <c r="B1309"/>
      <c r="C1309"/>
      <c r="D1309" s="41"/>
      <c r="E1309" s="47"/>
      <c r="F1309" s="42"/>
      <c r="H1309" s="17"/>
    </row>
    <row r="1310" spans="1:8">
      <c r="A1310"/>
      <c r="B1310"/>
      <c r="C1310"/>
      <c r="D1310" s="41"/>
      <c r="E1310" s="47"/>
      <c r="F1310" s="42"/>
      <c r="H1310" s="17"/>
    </row>
    <row r="1311" spans="1:8">
      <c r="A1311"/>
      <c r="B1311"/>
      <c r="C1311"/>
      <c r="D1311" s="41"/>
      <c r="E1311" s="47"/>
      <c r="F1311" s="42"/>
      <c r="H1311" s="17"/>
    </row>
    <row r="1312" spans="1:8">
      <c r="A1312"/>
      <c r="B1312"/>
      <c r="C1312"/>
      <c r="D1312" s="41"/>
      <c r="E1312" s="47"/>
      <c r="F1312" s="42"/>
      <c r="H1312" s="17"/>
    </row>
    <row r="1313" spans="1:8">
      <c r="A1313"/>
      <c r="B1313"/>
      <c r="C1313"/>
      <c r="D1313" s="41"/>
      <c r="E1313" s="47"/>
      <c r="F1313" s="42"/>
      <c r="H1313" s="17"/>
    </row>
    <row r="1314" spans="1:8">
      <c r="A1314"/>
      <c r="B1314"/>
      <c r="C1314"/>
      <c r="D1314" s="41"/>
      <c r="E1314" s="47"/>
      <c r="F1314" s="42"/>
      <c r="H1314" s="17"/>
    </row>
    <row r="1315" spans="1:8">
      <c r="A1315"/>
      <c r="B1315"/>
      <c r="C1315"/>
      <c r="D1315" s="41"/>
      <c r="E1315" s="47"/>
      <c r="F1315" s="42"/>
      <c r="H1315" s="17"/>
    </row>
    <row r="1316" spans="1:8">
      <c r="A1316"/>
      <c r="B1316"/>
      <c r="C1316"/>
      <c r="D1316" s="41"/>
      <c r="E1316" s="47"/>
      <c r="F1316" s="42"/>
      <c r="H1316" s="17"/>
    </row>
    <row r="1317" spans="1:8">
      <c r="A1317"/>
      <c r="B1317"/>
      <c r="C1317"/>
      <c r="D1317" s="41"/>
      <c r="E1317" s="47"/>
      <c r="F1317" s="42"/>
      <c r="H1317" s="17"/>
    </row>
    <row r="1318" spans="1:8">
      <c r="A1318"/>
      <c r="B1318"/>
      <c r="C1318"/>
      <c r="D1318" s="41"/>
      <c r="E1318" s="47"/>
      <c r="F1318" s="42"/>
      <c r="H1318" s="17"/>
    </row>
    <row r="1319" spans="1:8">
      <c r="A1319"/>
      <c r="B1319"/>
      <c r="C1319"/>
      <c r="D1319" s="41"/>
      <c r="E1319" s="47"/>
      <c r="F1319" s="42"/>
      <c r="H1319" s="17"/>
    </row>
    <row r="1320" spans="1:8">
      <c r="A1320"/>
      <c r="B1320"/>
      <c r="C1320"/>
      <c r="D1320" s="41"/>
      <c r="E1320" s="47"/>
      <c r="F1320" s="42"/>
      <c r="H1320" s="17"/>
    </row>
    <row r="1321" spans="1:8">
      <c r="A1321"/>
      <c r="B1321"/>
      <c r="C1321"/>
      <c r="D1321" s="41"/>
      <c r="E1321" s="47"/>
      <c r="F1321" s="42"/>
      <c r="H1321" s="17"/>
    </row>
    <row r="1322" spans="1:8">
      <c r="A1322"/>
      <c r="B1322"/>
      <c r="C1322"/>
      <c r="D1322" s="41"/>
      <c r="E1322" s="47"/>
      <c r="F1322" s="42"/>
      <c r="H1322" s="17"/>
    </row>
    <row r="1323" spans="1:8">
      <c r="A1323"/>
      <c r="B1323"/>
      <c r="C1323"/>
      <c r="D1323" s="41"/>
      <c r="E1323" s="47"/>
      <c r="F1323" s="42"/>
      <c r="H1323" s="17"/>
    </row>
    <row r="1324" spans="1:8">
      <c r="A1324"/>
      <c r="B1324"/>
      <c r="C1324"/>
      <c r="D1324" s="41"/>
      <c r="E1324" s="47"/>
      <c r="F1324" s="42"/>
      <c r="H1324" s="17"/>
    </row>
    <row r="1325" spans="1:8">
      <c r="A1325"/>
      <c r="B1325"/>
      <c r="C1325"/>
      <c r="D1325" s="41"/>
      <c r="E1325" s="47"/>
      <c r="F1325" s="42"/>
      <c r="H1325" s="17"/>
    </row>
    <row r="1326" spans="1:8">
      <c r="A1326"/>
      <c r="B1326"/>
      <c r="C1326"/>
      <c r="D1326" s="41"/>
      <c r="E1326" s="47"/>
      <c r="F1326" s="42"/>
      <c r="H1326" s="17"/>
    </row>
    <row r="1327" spans="1:8">
      <c r="A1327"/>
      <c r="B1327"/>
      <c r="C1327"/>
      <c r="D1327" s="41"/>
      <c r="E1327" s="47"/>
      <c r="F1327" s="42"/>
      <c r="H1327" s="17"/>
    </row>
    <row r="1328" spans="1:8">
      <c r="A1328"/>
      <c r="B1328"/>
      <c r="C1328"/>
      <c r="D1328" s="41"/>
      <c r="E1328" s="47"/>
      <c r="F1328" s="42"/>
      <c r="H1328" s="17"/>
    </row>
    <row r="1329" spans="1:8">
      <c r="A1329"/>
      <c r="B1329"/>
      <c r="C1329"/>
      <c r="D1329" s="41"/>
      <c r="E1329" s="47"/>
      <c r="F1329" s="42"/>
      <c r="H1329" s="17"/>
    </row>
    <row r="1330" spans="1:8">
      <c r="A1330"/>
      <c r="B1330"/>
      <c r="C1330"/>
      <c r="D1330" s="41"/>
      <c r="E1330" s="47"/>
      <c r="F1330" s="42"/>
      <c r="H1330" s="17"/>
    </row>
    <row r="1331" spans="1:8">
      <c r="A1331"/>
      <c r="B1331"/>
      <c r="C1331"/>
      <c r="D1331" s="41"/>
      <c r="E1331" s="47"/>
      <c r="F1331" s="42"/>
      <c r="H1331" s="17"/>
    </row>
    <row r="1332" spans="1:8">
      <c r="A1332"/>
      <c r="B1332"/>
      <c r="C1332"/>
      <c r="D1332" s="41"/>
      <c r="E1332" s="47"/>
      <c r="F1332" s="42"/>
      <c r="H1332" s="17"/>
    </row>
    <row r="1333" spans="1:8">
      <c r="A1333"/>
      <c r="B1333"/>
      <c r="C1333"/>
      <c r="D1333" s="41"/>
      <c r="E1333" s="47"/>
      <c r="F1333" s="42"/>
      <c r="H1333" s="17"/>
    </row>
    <row r="1334" spans="1:8">
      <c r="A1334"/>
      <c r="B1334"/>
      <c r="C1334"/>
      <c r="D1334" s="41"/>
      <c r="E1334" s="47"/>
      <c r="F1334" s="42"/>
      <c r="H1334" s="17"/>
    </row>
    <row r="1335" spans="1:8">
      <c r="A1335"/>
      <c r="B1335"/>
      <c r="C1335"/>
      <c r="D1335" s="41"/>
      <c r="E1335" s="47"/>
      <c r="F1335" s="42"/>
      <c r="H1335" s="17"/>
    </row>
    <row r="1336" spans="1:8">
      <c r="A1336"/>
      <c r="B1336"/>
      <c r="C1336"/>
      <c r="D1336" s="41"/>
      <c r="E1336" s="47"/>
      <c r="F1336" s="42"/>
      <c r="H1336" s="17"/>
    </row>
    <row r="1337" spans="1:8">
      <c r="A1337"/>
      <c r="B1337"/>
      <c r="C1337"/>
      <c r="D1337" s="41"/>
      <c r="E1337" s="47"/>
      <c r="F1337" s="42"/>
      <c r="H1337" s="17"/>
    </row>
    <row r="1338" spans="1:8">
      <c r="A1338"/>
      <c r="B1338"/>
      <c r="C1338"/>
      <c r="D1338" s="41"/>
      <c r="E1338" s="47"/>
      <c r="F1338" s="42"/>
      <c r="H1338" s="17"/>
    </row>
    <row r="1339" spans="1:8">
      <c r="A1339"/>
      <c r="B1339"/>
      <c r="C1339"/>
      <c r="D1339" s="41"/>
      <c r="E1339" s="47"/>
      <c r="F1339" s="42"/>
      <c r="H1339" s="17"/>
    </row>
    <row r="1340" spans="1:8">
      <c r="A1340"/>
      <c r="B1340"/>
      <c r="C1340"/>
      <c r="D1340" s="41"/>
      <c r="E1340" s="47"/>
      <c r="F1340" s="42"/>
      <c r="H1340" s="17"/>
    </row>
    <row r="1341" spans="1:8">
      <c r="A1341"/>
      <c r="B1341"/>
      <c r="C1341"/>
      <c r="D1341" s="41"/>
      <c r="E1341" s="47"/>
      <c r="F1341" s="42"/>
      <c r="H1341" s="17"/>
    </row>
    <row r="1342" spans="1:8">
      <c r="A1342"/>
      <c r="B1342"/>
      <c r="C1342"/>
      <c r="D1342" s="41"/>
      <c r="E1342" s="47"/>
      <c r="F1342" s="42"/>
      <c r="H1342" s="17"/>
    </row>
    <row r="1343" spans="1:8">
      <c r="A1343"/>
      <c r="B1343"/>
      <c r="C1343"/>
      <c r="D1343" s="41"/>
      <c r="E1343" s="47"/>
      <c r="F1343" s="42"/>
      <c r="H1343" s="17"/>
    </row>
    <row r="1344" spans="1:8">
      <c r="A1344"/>
      <c r="B1344"/>
      <c r="C1344"/>
      <c r="D1344" s="41"/>
      <c r="E1344" s="47"/>
      <c r="F1344" s="42"/>
      <c r="H1344" s="17"/>
    </row>
    <row r="1345" spans="1:8">
      <c r="A1345"/>
      <c r="B1345"/>
      <c r="C1345"/>
      <c r="D1345" s="41"/>
      <c r="E1345" s="47"/>
      <c r="F1345" s="42"/>
      <c r="H1345" s="17"/>
    </row>
    <row r="1346" spans="1:8">
      <c r="A1346"/>
      <c r="B1346"/>
      <c r="C1346"/>
      <c r="D1346" s="41"/>
      <c r="E1346" s="47"/>
      <c r="F1346" s="42"/>
      <c r="H1346" s="17"/>
    </row>
    <row r="1347" spans="1:8">
      <c r="A1347"/>
      <c r="B1347"/>
      <c r="C1347"/>
      <c r="D1347" s="41"/>
      <c r="E1347" s="47"/>
      <c r="F1347" s="42"/>
      <c r="H1347" s="17"/>
    </row>
    <row r="1348" spans="1:8">
      <c r="A1348"/>
      <c r="B1348"/>
      <c r="C1348"/>
      <c r="D1348" s="41"/>
      <c r="E1348" s="47"/>
      <c r="F1348" s="42"/>
      <c r="H1348" s="17"/>
    </row>
    <row r="1349" spans="1:8">
      <c r="A1349"/>
      <c r="B1349"/>
      <c r="C1349"/>
      <c r="D1349" s="41"/>
      <c r="E1349" s="47"/>
      <c r="F1349" s="42"/>
      <c r="H1349" s="17"/>
    </row>
    <row r="1350" spans="1:8">
      <c r="A1350"/>
      <c r="B1350"/>
      <c r="C1350"/>
      <c r="D1350" s="41"/>
      <c r="E1350" s="47"/>
      <c r="F1350" s="42"/>
      <c r="H1350" s="17"/>
    </row>
    <row r="1351" spans="1:8">
      <c r="A1351"/>
      <c r="B1351"/>
      <c r="C1351"/>
      <c r="D1351" s="41"/>
      <c r="E1351" s="47"/>
      <c r="F1351" s="42"/>
      <c r="H1351" s="17"/>
    </row>
    <row r="1352" spans="1:8">
      <c r="A1352"/>
      <c r="B1352"/>
      <c r="C1352"/>
      <c r="D1352" s="41"/>
      <c r="E1352" s="47"/>
      <c r="F1352" s="42"/>
      <c r="H1352" s="17"/>
    </row>
    <row r="1353" spans="1:8">
      <c r="A1353"/>
      <c r="B1353"/>
      <c r="C1353"/>
      <c r="D1353" s="41"/>
      <c r="E1353" s="47"/>
      <c r="F1353" s="42"/>
      <c r="H1353" s="17"/>
    </row>
    <row r="1354" spans="1:8">
      <c r="A1354"/>
      <c r="B1354"/>
      <c r="C1354"/>
      <c r="D1354" s="41"/>
      <c r="E1354" s="47"/>
      <c r="F1354" s="42"/>
      <c r="H1354" s="17"/>
    </row>
    <row r="1355" spans="1:8">
      <c r="A1355"/>
      <c r="B1355"/>
      <c r="C1355"/>
      <c r="D1355" s="41"/>
      <c r="E1355" s="47"/>
      <c r="F1355" s="42"/>
      <c r="H1355" s="17"/>
    </row>
    <row r="1356" spans="1:8">
      <c r="A1356"/>
      <c r="B1356"/>
      <c r="C1356"/>
      <c r="D1356" s="41"/>
      <c r="E1356" s="47"/>
      <c r="F1356" s="42"/>
      <c r="H1356" s="17"/>
    </row>
    <row r="1357" spans="1:8">
      <c r="A1357"/>
      <c r="B1357"/>
      <c r="C1357"/>
      <c r="D1357" s="41"/>
      <c r="E1357" s="47"/>
      <c r="F1357" s="42"/>
      <c r="H1357" s="17"/>
    </row>
    <row r="1358" spans="1:8">
      <c r="A1358"/>
      <c r="B1358"/>
      <c r="C1358"/>
      <c r="D1358" s="41"/>
      <c r="E1358" s="47"/>
      <c r="F1358" s="42"/>
      <c r="H1358" s="17"/>
    </row>
    <row r="1359" spans="1:8">
      <c r="A1359"/>
      <c r="B1359"/>
      <c r="C1359"/>
      <c r="D1359" s="41"/>
      <c r="E1359" s="47"/>
      <c r="F1359" s="42"/>
      <c r="H1359" s="17"/>
    </row>
    <row r="1360" spans="1:8">
      <c r="A1360"/>
      <c r="B1360"/>
      <c r="C1360"/>
      <c r="D1360" s="41"/>
      <c r="E1360" s="47"/>
      <c r="F1360" s="42"/>
      <c r="H1360" s="17"/>
    </row>
    <row r="1361" spans="1:8">
      <c r="A1361"/>
      <c r="B1361"/>
      <c r="C1361"/>
      <c r="D1361" s="41"/>
      <c r="E1361" s="47"/>
      <c r="F1361" s="42"/>
      <c r="H1361" s="17"/>
    </row>
    <row r="1362" spans="1:8">
      <c r="A1362"/>
      <c r="B1362"/>
      <c r="C1362"/>
      <c r="D1362" s="41"/>
      <c r="E1362" s="47"/>
      <c r="F1362" s="42"/>
      <c r="H1362" s="17"/>
    </row>
    <row r="1363" spans="1:8">
      <c r="A1363"/>
      <c r="B1363"/>
      <c r="C1363"/>
      <c r="D1363" s="41"/>
      <c r="E1363" s="47"/>
      <c r="F1363" s="42"/>
      <c r="H1363" s="17"/>
    </row>
    <row r="1364" spans="1:8">
      <c r="A1364"/>
      <c r="B1364"/>
      <c r="C1364"/>
      <c r="D1364" s="41"/>
      <c r="E1364" s="47"/>
      <c r="F1364" s="42"/>
      <c r="H1364" s="17"/>
    </row>
    <row r="1365" spans="1:8">
      <c r="A1365"/>
      <c r="B1365"/>
      <c r="C1365"/>
      <c r="D1365" s="41"/>
      <c r="E1365" s="47"/>
      <c r="F1365" s="42"/>
      <c r="H1365" s="17"/>
    </row>
    <row r="1366" spans="1:8">
      <c r="A1366"/>
      <c r="B1366"/>
      <c r="C1366"/>
      <c r="D1366" s="41"/>
      <c r="E1366" s="47"/>
      <c r="F1366" s="42"/>
      <c r="H1366" s="17"/>
    </row>
    <row r="1367" spans="1:8">
      <c r="A1367"/>
      <c r="B1367"/>
      <c r="C1367"/>
      <c r="D1367" s="41"/>
      <c r="E1367" s="47"/>
      <c r="F1367" s="42"/>
      <c r="H1367" s="17"/>
    </row>
    <row r="1368" spans="1:8">
      <c r="A1368"/>
      <c r="B1368"/>
      <c r="C1368"/>
      <c r="D1368" s="41"/>
      <c r="E1368" s="47"/>
      <c r="F1368" s="42"/>
      <c r="H1368" s="17"/>
    </row>
    <row r="1369" spans="1:8">
      <c r="A1369"/>
      <c r="B1369"/>
      <c r="C1369"/>
      <c r="D1369" s="41"/>
      <c r="E1369" s="47"/>
      <c r="F1369" s="42"/>
      <c r="H1369" s="17"/>
    </row>
    <row r="1370" spans="1:8">
      <c r="A1370"/>
      <c r="B1370"/>
      <c r="C1370"/>
      <c r="D1370" s="41"/>
      <c r="E1370" s="47"/>
      <c r="F1370" s="42"/>
      <c r="H1370" s="17"/>
    </row>
    <row r="1371" spans="1:8">
      <c r="A1371"/>
      <c r="B1371"/>
      <c r="C1371"/>
      <c r="D1371" s="41"/>
      <c r="E1371" s="47"/>
      <c r="F1371" s="42"/>
      <c r="H1371" s="17"/>
    </row>
    <row r="1372" spans="1:8">
      <c r="A1372"/>
      <c r="B1372"/>
      <c r="C1372"/>
      <c r="D1372" s="41"/>
      <c r="E1372" s="47"/>
      <c r="F1372" s="42"/>
      <c r="H1372" s="17"/>
    </row>
    <row r="1373" spans="1:8">
      <c r="A1373"/>
      <c r="B1373"/>
      <c r="C1373"/>
      <c r="D1373" s="41"/>
      <c r="E1373" s="47"/>
      <c r="F1373" s="42"/>
      <c r="H1373" s="17"/>
    </row>
    <row r="1374" spans="1:8">
      <c r="A1374"/>
      <c r="B1374"/>
      <c r="C1374"/>
      <c r="D1374" s="41"/>
      <c r="E1374" s="47"/>
      <c r="F1374" s="42"/>
      <c r="H1374" s="17"/>
    </row>
    <row r="1375" spans="1:8">
      <c r="A1375"/>
      <c r="B1375"/>
      <c r="C1375"/>
      <c r="D1375" s="41"/>
      <c r="E1375" s="47"/>
      <c r="F1375" s="42"/>
      <c r="H1375" s="17"/>
    </row>
    <row r="1376" spans="1:8">
      <c r="A1376"/>
      <c r="B1376"/>
      <c r="C1376"/>
      <c r="D1376" s="41"/>
      <c r="E1376" s="47"/>
      <c r="F1376" s="42"/>
      <c r="H1376" s="17"/>
    </row>
    <row r="1377" spans="1:8">
      <c r="A1377"/>
      <c r="B1377"/>
      <c r="C1377"/>
      <c r="D1377" s="41"/>
      <c r="E1377" s="47"/>
      <c r="F1377" s="42"/>
      <c r="H1377" s="17"/>
    </row>
    <row r="1378" spans="1:8">
      <c r="A1378"/>
      <c r="B1378"/>
      <c r="C1378"/>
      <c r="D1378" s="41"/>
      <c r="E1378" s="47"/>
      <c r="F1378" s="42"/>
      <c r="H1378" s="17"/>
    </row>
    <row r="1379" spans="1:8">
      <c r="A1379"/>
      <c r="B1379"/>
      <c r="C1379"/>
      <c r="D1379" s="41"/>
      <c r="E1379" s="47"/>
      <c r="F1379" s="42"/>
      <c r="H1379" s="17"/>
    </row>
    <row r="1380" spans="1:8">
      <c r="A1380"/>
      <c r="B1380"/>
      <c r="C1380"/>
      <c r="D1380" s="41"/>
      <c r="E1380" s="47"/>
      <c r="F1380" s="42"/>
      <c r="H1380" s="17"/>
    </row>
    <row r="1381" spans="1:8">
      <c r="A1381"/>
      <c r="B1381"/>
      <c r="C1381"/>
      <c r="D1381" s="41"/>
      <c r="E1381" s="47"/>
      <c r="F1381" s="42"/>
      <c r="H1381" s="17"/>
    </row>
    <row r="1382" spans="1:8">
      <c r="A1382"/>
      <c r="B1382"/>
      <c r="C1382"/>
      <c r="D1382" s="41"/>
      <c r="E1382" s="47"/>
      <c r="F1382" s="42"/>
      <c r="H1382" s="17"/>
    </row>
    <row r="1383" spans="1:8">
      <c r="A1383"/>
      <c r="B1383"/>
      <c r="C1383"/>
      <c r="D1383" s="41"/>
      <c r="E1383" s="47"/>
      <c r="F1383" s="42"/>
      <c r="H1383" s="17"/>
    </row>
    <row r="1384" spans="1:8">
      <c r="A1384"/>
      <c r="B1384"/>
      <c r="C1384"/>
      <c r="D1384" s="41"/>
      <c r="E1384" s="47"/>
      <c r="F1384" s="42"/>
      <c r="H1384" s="17"/>
    </row>
    <row r="1385" spans="1:8">
      <c r="A1385"/>
      <c r="B1385"/>
      <c r="C1385"/>
      <c r="D1385" s="41"/>
      <c r="E1385" s="47"/>
      <c r="F1385" s="42"/>
      <c r="H1385" s="17"/>
    </row>
    <row r="1386" spans="1:8">
      <c r="A1386"/>
      <c r="B1386"/>
      <c r="C1386"/>
      <c r="D1386" s="41"/>
      <c r="E1386" s="47"/>
      <c r="F1386" s="42"/>
      <c r="H1386" s="17"/>
    </row>
    <row r="1387" spans="1:8">
      <c r="A1387"/>
      <c r="B1387"/>
      <c r="C1387"/>
      <c r="D1387" s="41"/>
      <c r="E1387" s="47"/>
      <c r="F1387" s="42"/>
      <c r="H1387" s="17"/>
    </row>
    <row r="1388" spans="1:8">
      <c r="A1388"/>
      <c r="B1388"/>
      <c r="C1388"/>
      <c r="D1388" s="41"/>
      <c r="E1388" s="47"/>
      <c r="F1388" s="42"/>
      <c r="H1388" s="17"/>
    </row>
    <row r="1389" spans="1:8">
      <c r="A1389"/>
      <c r="B1389"/>
      <c r="C1389"/>
      <c r="D1389" s="41"/>
      <c r="E1389" s="47"/>
      <c r="F1389" s="42"/>
      <c r="H1389" s="17"/>
    </row>
    <row r="1390" spans="1:8">
      <c r="A1390"/>
      <c r="B1390"/>
      <c r="C1390"/>
      <c r="D1390" s="41"/>
      <c r="E1390" s="47"/>
      <c r="F1390" s="42"/>
      <c r="H1390" s="17"/>
    </row>
    <row r="1391" spans="1:8">
      <c r="A1391"/>
      <c r="B1391"/>
      <c r="C1391"/>
      <c r="D1391" s="41"/>
      <c r="E1391" s="47"/>
      <c r="F1391" s="42"/>
      <c r="H1391" s="17"/>
    </row>
    <row r="1392" spans="1:8">
      <c r="A1392"/>
      <c r="B1392"/>
      <c r="C1392"/>
      <c r="D1392" s="41"/>
      <c r="E1392" s="47"/>
      <c r="F1392" s="42"/>
      <c r="H1392" s="17"/>
    </row>
    <row r="1393" spans="1:8">
      <c r="A1393"/>
      <c r="B1393"/>
      <c r="C1393"/>
      <c r="D1393" s="41"/>
      <c r="E1393" s="47"/>
      <c r="F1393" s="42"/>
      <c r="H1393" s="17"/>
    </row>
    <row r="1394" spans="1:8">
      <c r="A1394"/>
      <c r="B1394"/>
      <c r="C1394"/>
      <c r="D1394" s="41"/>
      <c r="E1394" s="47"/>
      <c r="F1394" s="42"/>
      <c r="H1394" s="17"/>
    </row>
    <row r="1395" spans="1:8">
      <c r="A1395"/>
      <c r="B1395"/>
      <c r="C1395"/>
      <c r="D1395" s="41"/>
      <c r="E1395" s="47"/>
      <c r="F1395" s="42"/>
      <c r="H1395" s="17"/>
    </row>
    <row r="1396" spans="1:8">
      <c r="A1396"/>
      <c r="B1396"/>
      <c r="C1396"/>
      <c r="D1396" s="41"/>
      <c r="E1396" s="47"/>
      <c r="F1396" s="42"/>
      <c r="H1396" s="17"/>
    </row>
    <row r="1397" spans="1:8">
      <c r="A1397"/>
      <c r="B1397"/>
      <c r="C1397"/>
      <c r="D1397" s="41"/>
      <c r="E1397" s="47"/>
      <c r="F1397" s="42"/>
      <c r="H1397" s="17"/>
    </row>
    <row r="1398" spans="1:8">
      <c r="A1398"/>
      <c r="B1398"/>
      <c r="C1398"/>
      <c r="D1398" s="41"/>
      <c r="E1398" s="47"/>
      <c r="F1398" s="42"/>
      <c r="H1398" s="17"/>
    </row>
    <row r="1399" spans="1:8">
      <c r="A1399"/>
      <c r="B1399"/>
      <c r="C1399"/>
      <c r="D1399" s="41"/>
      <c r="E1399" s="47"/>
      <c r="F1399" s="42"/>
      <c r="H1399" s="17"/>
    </row>
    <row r="1400" spans="1:8">
      <c r="A1400"/>
      <c r="B1400"/>
      <c r="C1400"/>
      <c r="D1400" s="41"/>
      <c r="E1400" s="47"/>
      <c r="F1400" s="42"/>
      <c r="H1400" s="17"/>
    </row>
    <row r="1401" spans="1:8">
      <c r="A1401"/>
      <c r="B1401"/>
      <c r="C1401"/>
      <c r="D1401" s="41"/>
      <c r="E1401" s="47"/>
      <c r="F1401" s="42"/>
      <c r="H1401" s="17"/>
    </row>
    <row r="1402" spans="1:8">
      <c r="A1402"/>
      <c r="B1402"/>
      <c r="C1402"/>
      <c r="D1402" s="41"/>
      <c r="E1402" s="47"/>
      <c r="F1402" s="42"/>
      <c r="H1402" s="17"/>
    </row>
    <row r="1403" spans="1:8">
      <c r="A1403"/>
      <c r="B1403"/>
      <c r="C1403"/>
      <c r="D1403" s="41"/>
      <c r="E1403" s="47"/>
      <c r="F1403" s="42"/>
      <c r="H1403" s="17"/>
    </row>
    <row r="1404" spans="1:8">
      <c r="A1404"/>
      <c r="B1404"/>
      <c r="C1404"/>
      <c r="D1404" s="41"/>
      <c r="E1404" s="47"/>
      <c r="F1404" s="42"/>
      <c r="H1404" s="17"/>
    </row>
    <row r="1405" spans="1:8">
      <c r="A1405"/>
      <c r="B1405"/>
      <c r="C1405"/>
      <c r="D1405" s="41"/>
      <c r="E1405" s="47"/>
      <c r="F1405" s="42"/>
      <c r="H1405" s="17"/>
    </row>
    <row r="1406" spans="1:8">
      <c r="A1406"/>
      <c r="B1406"/>
      <c r="C1406"/>
      <c r="D1406" s="41"/>
      <c r="E1406" s="47"/>
      <c r="F1406" s="42"/>
      <c r="H1406" s="17"/>
    </row>
    <row r="1407" spans="1:8">
      <c r="A1407"/>
      <c r="B1407"/>
      <c r="C1407"/>
      <c r="D1407" s="41"/>
      <c r="E1407" s="47"/>
      <c r="F1407" s="42"/>
      <c r="H1407" s="17"/>
    </row>
    <row r="1408" spans="1:8">
      <c r="A1408"/>
      <c r="B1408"/>
      <c r="C1408"/>
      <c r="D1408" s="41"/>
      <c r="E1408" s="47"/>
      <c r="F1408" s="42"/>
      <c r="H1408" s="17"/>
    </row>
    <row r="1409" spans="1:8">
      <c r="A1409"/>
      <c r="B1409"/>
      <c r="C1409"/>
      <c r="D1409" s="41"/>
      <c r="E1409" s="47"/>
      <c r="F1409" s="42"/>
      <c r="H1409" s="17"/>
    </row>
    <row r="1410" spans="1:8">
      <c r="A1410"/>
      <c r="B1410"/>
      <c r="C1410"/>
      <c r="D1410" s="41"/>
      <c r="E1410" s="47"/>
      <c r="F1410" s="42"/>
      <c r="H1410" s="17"/>
    </row>
    <row r="1411" spans="1:8">
      <c r="A1411"/>
      <c r="B1411"/>
      <c r="C1411"/>
      <c r="D1411" s="41"/>
      <c r="E1411" s="47"/>
      <c r="F1411" s="42"/>
      <c r="H1411" s="17"/>
    </row>
    <row r="1412" spans="1:8">
      <c r="A1412"/>
      <c r="B1412"/>
      <c r="C1412"/>
      <c r="D1412" s="41"/>
      <c r="E1412" s="47"/>
      <c r="F1412" s="42"/>
      <c r="H1412" s="17"/>
    </row>
    <row r="1413" spans="1:8">
      <c r="A1413"/>
      <c r="B1413"/>
      <c r="C1413"/>
      <c r="D1413" s="41"/>
      <c r="E1413" s="47"/>
      <c r="F1413" s="42"/>
      <c r="H1413" s="17"/>
    </row>
    <row r="1414" spans="1:8">
      <c r="A1414"/>
      <c r="B1414"/>
      <c r="C1414"/>
      <c r="D1414" s="41"/>
      <c r="E1414" s="47"/>
      <c r="F1414" s="42"/>
      <c r="H1414" s="17"/>
    </row>
    <row r="1415" spans="1:8">
      <c r="A1415"/>
      <c r="B1415"/>
      <c r="C1415"/>
      <c r="D1415" s="41"/>
      <c r="E1415" s="47"/>
      <c r="F1415" s="42"/>
      <c r="H1415" s="17"/>
    </row>
    <row r="1416" spans="1:8">
      <c r="A1416"/>
      <c r="B1416"/>
      <c r="C1416"/>
      <c r="D1416" s="41"/>
      <c r="E1416" s="47"/>
      <c r="F1416" s="42"/>
      <c r="H1416" s="17"/>
    </row>
    <row r="1417" spans="1:8">
      <c r="A1417"/>
      <c r="B1417"/>
      <c r="C1417"/>
      <c r="D1417" s="41"/>
      <c r="E1417" s="47"/>
      <c r="F1417" s="42"/>
      <c r="H1417" s="17"/>
    </row>
    <row r="1418" spans="1:8">
      <c r="A1418"/>
      <c r="B1418"/>
      <c r="C1418"/>
      <c r="D1418" s="41"/>
      <c r="E1418" s="47"/>
      <c r="F1418" s="42"/>
      <c r="H1418" s="17"/>
    </row>
    <row r="1419" spans="1:8">
      <c r="A1419"/>
      <c r="B1419"/>
      <c r="C1419"/>
      <c r="D1419" s="41"/>
      <c r="E1419" s="47"/>
      <c r="F1419" s="42"/>
      <c r="H1419" s="17"/>
    </row>
    <row r="1420" spans="1:8">
      <c r="A1420"/>
      <c r="B1420"/>
      <c r="C1420"/>
      <c r="D1420" s="41"/>
      <c r="E1420" s="47"/>
      <c r="F1420" s="42"/>
      <c r="H1420" s="17"/>
    </row>
    <row r="1421" spans="1:8">
      <c r="A1421"/>
      <c r="B1421"/>
      <c r="C1421"/>
      <c r="D1421" s="41"/>
      <c r="E1421" s="47"/>
      <c r="F1421" s="42"/>
      <c r="H1421" s="17"/>
    </row>
    <row r="1422" spans="1:8">
      <c r="A1422"/>
      <c r="B1422"/>
      <c r="C1422"/>
      <c r="D1422" s="41"/>
      <c r="E1422" s="47"/>
      <c r="F1422" s="42"/>
      <c r="H1422" s="17"/>
    </row>
    <row r="1423" spans="1:8">
      <c r="A1423"/>
      <c r="B1423"/>
      <c r="C1423"/>
      <c r="D1423" s="41"/>
      <c r="E1423" s="47"/>
      <c r="F1423" s="42"/>
      <c r="H1423" s="17"/>
    </row>
    <row r="1424" spans="1:8">
      <c r="A1424"/>
      <c r="B1424"/>
      <c r="C1424"/>
      <c r="D1424" s="41"/>
      <c r="E1424" s="47"/>
      <c r="F1424" s="42"/>
      <c r="H1424" s="17"/>
    </row>
    <row r="1425" spans="1:8">
      <c r="A1425"/>
      <c r="B1425"/>
      <c r="C1425"/>
      <c r="D1425" s="41"/>
      <c r="E1425" s="47"/>
      <c r="F1425" s="42"/>
      <c r="H1425" s="17"/>
    </row>
    <row r="1426" spans="1:8">
      <c r="A1426"/>
      <c r="B1426"/>
      <c r="C1426"/>
      <c r="D1426" s="41"/>
      <c r="E1426" s="47"/>
      <c r="F1426" s="42"/>
      <c r="H1426" s="17"/>
    </row>
    <row r="1427" spans="1:8">
      <c r="A1427"/>
      <c r="B1427"/>
      <c r="C1427"/>
      <c r="D1427" s="41"/>
      <c r="E1427" s="47"/>
      <c r="F1427" s="42"/>
      <c r="H1427" s="17"/>
    </row>
    <row r="1428" spans="1:8">
      <c r="A1428"/>
      <c r="B1428"/>
      <c r="C1428"/>
      <c r="D1428" s="41"/>
      <c r="E1428" s="47"/>
      <c r="F1428" s="42"/>
      <c r="H1428" s="17"/>
    </row>
    <row r="1429" spans="1:8">
      <c r="A1429"/>
      <c r="B1429"/>
      <c r="C1429"/>
      <c r="D1429" s="41"/>
      <c r="E1429" s="47"/>
      <c r="F1429" s="42"/>
      <c r="H1429" s="17"/>
    </row>
    <row r="1430" spans="1:8">
      <c r="A1430"/>
      <c r="B1430"/>
      <c r="C1430"/>
      <c r="D1430" s="41"/>
      <c r="E1430" s="47"/>
      <c r="F1430" s="42"/>
      <c r="H1430" s="17"/>
    </row>
    <row r="1431" spans="1:8">
      <c r="A1431"/>
      <c r="B1431"/>
      <c r="C1431"/>
      <c r="D1431" s="41"/>
      <c r="E1431" s="47"/>
      <c r="F1431" s="42"/>
      <c r="H1431" s="17"/>
    </row>
    <row r="1432" spans="1:8">
      <c r="A1432"/>
      <c r="B1432"/>
      <c r="C1432"/>
      <c r="D1432" s="41"/>
      <c r="E1432" s="47"/>
      <c r="F1432" s="42"/>
      <c r="H1432" s="17"/>
    </row>
    <row r="1433" spans="1:8">
      <c r="A1433"/>
      <c r="B1433"/>
      <c r="C1433"/>
      <c r="D1433" s="41"/>
      <c r="E1433" s="47"/>
      <c r="F1433" s="42"/>
      <c r="H1433" s="17"/>
    </row>
    <row r="1434" spans="1:8">
      <c r="A1434"/>
      <c r="B1434"/>
      <c r="C1434"/>
      <c r="D1434" s="41"/>
      <c r="E1434" s="47"/>
      <c r="F1434" s="42"/>
      <c r="H1434" s="17"/>
    </row>
    <row r="1435" spans="1:8">
      <c r="A1435"/>
      <c r="B1435"/>
      <c r="C1435"/>
      <c r="D1435" s="41"/>
      <c r="E1435" s="47"/>
      <c r="F1435" s="42"/>
      <c r="H1435" s="17"/>
    </row>
    <row r="1436" spans="1:8">
      <c r="A1436"/>
      <c r="B1436"/>
      <c r="C1436"/>
      <c r="D1436" s="41"/>
      <c r="E1436" s="47"/>
      <c r="F1436" s="42"/>
      <c r="H1436" s="17"/>
    </row>
    <row r="1437" spans="1:8">
      <c r="A1437"/>
      <c r="B1437"/>
      <c r="C1437"/>
      <c r="D1437" s="41"/>
      <c r="E1437" s="47"/>
      <c r="F1437" s="42"/>
      <c r="H1437" s="17"/>
    </row>
    <row r="1438" spans="1:8">
      <c r="A1438"/>
      <c r="B1438"/>
      <c r="C1438"/>
      <c r="D1438" s="41"/>
      <c r="E1438" s="47"/>
      <c r="F1438" s="42"/>
      <c r="H1438" s="17"/>
    </row>
    <row r="1439" spans="1:8">
      <c r="A1439"/>
      <c r="B1439"/>
      <c r="C1439"/>
      <c r="D1439" s="41"/>
      <c r="E1439" s="47"/>
      <c r="F1439" s="42"/>
      <c r="H1439" s="17"/>
    </row>
    <row r="1440" spans="1:8">
      <c r="A1440"/>
      <c r="B1440"/>
      <c r="C1440"/>
      <c r="D1440" s="41"/>
      <c r="E1440" s="47"/>
      <c r="F1440" s="42"/>
      <c r="H1440" s="17"/>
    </row>
    <row r="1441" spans="1:8">
      <c r="A1441"/>
      <c r="B1441"/>
      <c r="C1441"/>
      <c r="D1441" s="41"/>
      <c r="E1441" s="47"/>
      <c r="F1441" s="42"/>
      <c r="H1441" s="17"/>
    </row>
    <row r="1442" spans="1:8">
      <c r="A1442"/>
      <c r="B1442"/>
      <c r="C1442"/>
      <c r="D1442" s="41"/>
      <c r="E1442" s="47"/>
      <c r="F1442" s="42"/>
      <c r="H1442" s="17"/>
    </row>
    <row r="1443" spans="1:8">
      <c r="A1443"/>
      <c r="B1443"/>
      <c r="C1443"/>
      <c r="D1443" s="41"/>
      <c r="E1443" s="47"/>
      <c r="F1443" s="42"/>
      <c r="H1443" s="17"/>
    </row>
    <row r="1444" spans="1:8">
      <c r="A1444"/>
      <c r="B1444"/>
      <c r="C1444"/>
      <c r="D1444" s="41"/>
      <c r="E1444" s="47"/>
      <c r="F1444" s="42"/>
      <c r="H1444" s="17"/>
    </row>
    <row r="1445" spans="1:8">
      <c r="A1445"/>
      <c r="B1445"/>
      <c r="C1445"/>
      <c r="D1445" s="41"/>
      <c r="E1445" s="47"/>
      <c r="F1445" s="42"/>
      <c r="H1445" s="17"/>
    </row>
    <row r="1446" spans="1:8">
      <c r="A1446"/>
      <c r="B1446"/>
      <c r="C1446"/>
      <c r="D1446" s="41"/>
      <c r="E1446" s="47"/>
      <c r="F1446" s="42"/>
      <c r="H1446" s="17"/>
    </row>
    <row r="1447" spans="1:8">
      <c r="A1447"/>
      <c r="B1447"/>
      <c r="C1447"/>
      <c r="D1447" s="41"/>
      <c r="E1447" s="47"/>
      <c r="F1447" s="42"/>
      <c r="H1447" s="17"/>
    </row>
    <row r="1448" spans="1:8">
      <c r="A1448"/>
      <c r="B1448"/>
      <c r="C1448"/>
      <c r="D1448" s="41"/>
      <c r="E1448" s="47"/>
      <c r="F1448" s="42"/>
      <c r="H1448" s="17"/>
    </row>
    <row r="1449" spans="1:8">
      <c r="A1449"/>
      <c r="B1449"/>
      <c r="C1449"/>
      <c r="D1449" s="41"/>
      <c r="E1449" s="47"/>
      <c r="F1449" s="42"/>
      <c r="H1449" s="17"/>
    </row>
    <row r="1450" spans="1:8">
      <c r="A1450"/>
      <c r="B1450"/>
      <c r="C1450"/>
      <c r="D1450" s="41"/>
      <c r="E1450" s="47"/>
      <c r="F1450" s="42"/>
      <c r="H1450" s="17"/>
    </row>
    <row r="1451" spans="1:8">
      <c r="A1451"/>
      <c r="B1451"/>
      <c r="C1451"/>
      <c r="D1451" s="41"/>
      <c r="E1451" s="47"/>
      <c r="F1451" s="42"/>
      <c r="H1451" s="17"/>
    </row>
    <row r="1452" spans="1:8">
      <c r="A1452"/>
      <c r="B1452"/>
      <c r="C1452"/>
      <c r="D1452" s="41"/>
      <c r="E1452" s="47"/>
      <c r="F1452" s="42"/>
      <c r="H1452" s="17"/>
    </row>
    <row r="1453" spans="1:8">
      <c r="A1453"/>
      <c r="B1453"/>
      <c r="C1453"/>
      <c r="D1453" s="41"/>
      <c r="E1453" s="47"/>
      <c r="F1453" s="42"/>
      <c r="H1453" s="17"/>
    </row>
    <row r="1454" spans="1:8">
      <c r="A1454"/>
      <c r="B1454"/>
      <c r="C1454"/>
      <c r="D1454" s="41"/>
      <c r="E1454" s="47"/>
      <c r="F1454" s="42"/>
      <c r="H1454" s="17"/>
    </row>
    <row r="1455" spans="1:8">
      <c r="A1455"/>
      <c r="B1455"/>
      <c r="C1455"/>
      <c r="D1455" s="41"/>
      <c r="E1455" s="47"/>
      <c r="F1455" s="42"/>
      <c r="H1455" s="17"/>
    </row>
    <row r="1456" spans="1:8">
      <c r="A1456"/>
      <c r="B1456"/>
      <c r="C1456"/>
      <c r="D1456" s="41"/>
      <c r="E1456" s="47"/>
      <c r="F1456" s="42"/>
      <c r="H1456" s="17"/>
    </row>
    <row r="1457" spans="1:8">
      <c r="A1457"/>
      <c r="B1457"/>
      <c r="C1457"/>
      <c r="D1457" s="41"/>
      <c r="E1457" s="47"/>
      <c r="F1457" s="42"/>
      <c r="H1457" s="17"/>
    </row>
    <row r="1458" spans="1:8">
      <c r="A1458"/>
      <c r="B1458"/>
      <c r="C1458"/>
      <c r="D1458" s="41"/>
      <c r="E1458" s="47"/>
      <c r="F1458" s="42"/>
      <c r="H1458" s="17"/>
    </row>
    <row r="1459" spans="1:8">
      <c r="A1459"/>
      <c r="B1459"/>
      <c r="C1459"/>
      <c r="D1459" s="41"/>
      <c r="E1459" s="47"/>
      <c r="F1459" s="42"/>
      <c r="H1459" s="17"/>
    </row>
    <row r="1460" spans="1:8">
      <c r="A1460"/>
      <c r="B1460"/>
      <c r="C1460"/>
      <c r="D1460" s="41"/>
      <c r="E1460" s="47"/>
      <c r="F1460" s="42"/>
      <c r="H1460" s="17"/>
    </row>
    <row r="1461" spans="1:8">
      <c r="A1461"/>
      <c r="B1461"/>
      <c r="C1461"/>
      <c r="D1461" s="41"/>
      <c r="E1461" s="47"/>
      <c r="F1461" s="42"/>
      <c r="H1461" s="17"/>
    </row>
    <row r="1462" spans="1:8">
      <c r="A1462"/>
      <c r="B1462"/>
      <c r="C1462"/>
      <c r="D1462" s="41"/>
      <c r="E1462" s="47"/>
      <c r="F1462" s="42"/>
      <c r="H1462" s="17"/>
    </row>
    <row r="1463" spans="1:8">
      <c r="A1463"/>
      <c r="B1463"/>
      <c r="C1463"/>
      <c r="D1463" s="41"/>
      <c r="E1463" s="47"/>
      <c r="F1463" s="42"/>
      <c r="H1463" s="17"/>
    </row>
    <row r="1464" spans="1:8">
      <c r="A1464"/>
      <c r="B1464"/>
      <c r="C1464"/>
      <c r="D1464" s="41"/>
      <c r="E1464" s="47"/>
      <c r="F1464" s="42"/>
      <c r="H1464" s="17"/>
    </row>
    <row r="1465" spans="1:8">
      <c r="A1465"/>
      <c r="B1465"/>
      <c r="C1465"/>
      <c r="D1465" s="41"/>
      <c r="E1465" s="47"/>
      <c r="F1465" s="42"/>
      <c r="H1465" s="17"/>
    </row>
    <row r="1466" spans="1:8">
      <c r="A1466"/>
      <c r="B1466"/>
      <c r="C1466"/>
      <c r="D1466" s="41"/>
      <c r="E1466" s="47"/>
      <c r="F1466" s="42"/>
      <c r="H1466" s="17"/>
    </row>
    <row r="1467" spans="1:8">
      <c r="A1467"/>
      <c r="B1467"/>
      <c r="C1467"/>
      <c r="D1467" s="41"/>
      <c r="E1467" s="47"/>
      <c r="F1467" s="42"/>
      <c r="H1467" s="17"/>
    </row>
    <row r="1468" spans="1:8">
      <c r="A1468"/>
      <c r="B1468"/>
      <c r="C1468"/>
      <c r="D1468" s="41"/>
      <c r="E1468" s="47"/>
      <c r="F1468" s="42"/>
      <c r="H1468" s="17"/>
    </row>
    <row r="1469" spans="1:8">
      <c r="A1469"/>
      <c r="B1469"/>
      <c r="C1469"/>
      <c r="D1469" s="41"/>
      <c r="E1469" s="47"/>
      <c r="F1469" s="42"/>
      <c r="H1469" s="17"/>
    </row>
    <row r="1470" spans="1:8">
      <c r="A1470"/>
      <c r="B1470"/>
      <c r="C1470"/>
      <c r="D1470" s="41"/>
      <c r="E1470" s="47"/>
      <c r="F1470" s="42"/>
      <c r="H1470" s="17"/>
    </row>
    <row r="1471" spans="1:8">
      <c r="A1471"/>
      <c r="B1471"/>
      <c r="C1471"/>
      <c r="D1471" s="41"/>
      <c r="E1471" s="47"/>
      <c r="F1471" s="42"/>
      <c r="H1471" s="17"/>
    </row>
    <row r="1472" spans="1:8">
      <c r="A1472"/>
      <c r="B1472"/>
      <c r="C1472"/>
      <c r="D1472" s="41"/>
      <c r="E1472" s="47"/>
      <c r="F1472" s="42"/>
      <c r="H1472" s="17"/>
    </row>
    <row r="1473" spans="1:8">
      <c r="A1473"/>
      <c r="B1473"/>
      <c r="C1473"/>
      <c r="D1473" s="41"/>
      <c r="E1473" s="47"/>
      <c r="F1473" s="42"/>
      <c r="H1473" s="17"/>
    </row>
    <row r="1474" spans="1:8">
      <c r="A1474"/>
      <c r="B1474"/>
      <c r="C1474"/>
      <c r="D1474" s="41"/>
      <c r="E1474" s="47"/>
      <c r="F1474" s="42"/>
      <c r="H1474" s="17"/>
    </row>
    <row r="1475" spans="1:8">
      <c r="A1475"/>
      <c r="B1475"/>
      <c r="C1475"/>
      <c r="D1475" s="41"/>
      <c r="E1475" s="47"/>
      <c r="F1475" s="42"/>
      <c r="H1475" s="17"/>
    </row>
    <row r="1476" spans="1:8">
      <c r="A1476"/>
      <c r="B1476"/>
      <c r="C1476"/>
      <c r="D1476" s="41"/>
      <c r="E1476" s="47"/>
      <c r="F1476" s="42"/>
      <c r="H1476" s="17"/>
    </row>
    <row r="1477" spans="1:8">
      <c r="A1477"/>
      <c r="B1477"/>
      <c r="C1477"/>
      <c r="D1477" s="41"/>
      <c r="E1477" s="47"/>
      <c r="F1477" s="42"/>
      <c r="H1477" s="17"/>
    </row>
    <row r="1478" spans="1:8">
      <c r="A1478"/>
      <c r="B1478"/>
      <c r="C1478"/>
      <c r="D1478" s="41"/>
      <c r="E1478" s="47"/>
      <c r="F1478" s="42"/>
      <c r="H1478" s="17"/>
    </row>
    <row r="1479" spans="1:8">
      <c r="A1479"/>
      <c r="B1479"/>
      <c r="C1479"/>
      <c r="D1479" s="41"/>
      <c r="E1479" s="47"/>
      <c r="F1479" s="42"/>
      <c r="H1479" s="17"/>
    </row>
    <row r="1480" spans="1:8">
      <c r="A1480"/>
      <c r="B1480"/>
      <c r="C1480"/>
      <c r="D1480" s="41"/>
      <c r="E1480" s="47"/>
      <c r="F1480" s="42"/>
      <c r="H1480" s="17"/>
    </row>
    <row r="1481" spans="1:8">
      <c r="A1481"/>
      <c r="B1481"/>
      <c r="C1481"/>
      <c r="D1481" s="41"/>
      <c r="E1481" s="47"/>
      <c r="F1481" s="42"/>
      <c r="H1481" s="17"/>
    </row>
    <row r="1482" spans="1:8">
      <c r="A1482"/>
      <c r="B1482"/>
      <c r="C1482"/>
      <c r="D1482" s="41"/>
      <c r="E1482" s="47"/>
      <c r="F1482" s="42"/>
      <c r="H1482" s="17"/>
    </row>
    <row r="1483" spans="1:8">
      <c r="A1483"/>
      <c r="B1483"/>
      <c r="C1483"/>
      <c r="D1483" s="41"/>
      <c r="E1483" s="47"/>
      <c r="F1483" s="42"/>
      <c r="H1483" s="17"/>
    </row>
    <row r="1484" spans="1:8">
      <c r="A1484"/>
      <c r="B1484"/>
      <c r="C1484"/>
      <c r="D1484" s="41"/>
      <c r="E1484" s="47"/>
      <c r="F1484" s="42"/>
      <c r="H1484" s="17"/>
    </row>
    <row r="1485" spans="1:8">
      <c r="A1485"/>
      <c r="B1485"/>
      <c r="C1485"/>
      <c r="D1485" s="41"/>
      <c r="E1485" s="47"/>
      <c r="F1485" s="42"/>
      <c r="H1485" s="17"/>
    </row>
    <row r="1486" spans="1:8">
      <c r="A1486"/>
      <c r="B1486"/>
      <c r="C1486"/>
      <c r="D1486" s="41"/>
      <c r="E1486" s="47"/>
      <c r="F1486" s="42"/>
      <c r="H1486" s="17"/>
    </row>
    <row r="1487" spans="1:8">
      <c r="A1487"/>
      <c r="B1487"/>
      <c r="C1487"/>
      <c r="D1487" s="41"/>
      <c r="E1487" s="47"/>
      <c r="F1487" s="42"/>
      <c r="H1487" s="17"/>
    </row>
    <row r="1488" spans="1:8">
      <c r="A1488"/>
      <c r="B1488"/>
      <c r="C1488"/>
      <c r="D1488" s="41"/>
      <c r="E1488" s="47"/>
      <c r="F1488" s="42"/>
      <c r="H1488" s="17"/>
    </row>
    <row r="1489" spans="1:8">
      <c r="A1489"/>
      <c r="B1489"/>
      <c r="C1489"/>
      <c r="D1489" s="41"/>
      <c r="E1489" s="47"/>
      <c r="F1489" s="42"/>
      <c r="H1489" s="17"/>
    </row>
    <row r="1490" spans="1:8">
      <c r="A1490"/>
      <c r="B1490"/>
      <c r="C1490"/>
      <c r="D1490" s="41"/>
      <c r="E1490" s="47"/>
      <c r="F1490" s="42"/>
      <c r="H1490" s="17"/>
    </row>
    <row r="1491" spans="1:8">
      <c r="A1491"/>
      <c r="B1491"/>
      <c r="C1491"/>
      <c r="D1491" s="41"/>
      <c r="E1491" s="47"/>
      <c r="F1491" s="42"/>
      <c r="H1491" s="17"/>
    </row>
    <row r="1492" spans="1:8">
      <c r="A1492"/>
      <c r="B1492"/>
      <c r="C1492"/>
      <c r="D1492" s="41"/>
      <c r="E1492" s="47"/>
      <c r="F1492" s="42"/>
      <c r="H1492" s="17"/>
    </row>
    <row r="1493" spans="1:8">
      <c r="A1493"/>
      <c r="B1493"/>
      <c r="C1493"/>
      <c r="D1493" s="41"/>
      <c r="E1493" s="47"/>
      <c r="F1493" s="42"/>
      <c r="H1493" s="17"/>
    </row>
    <row r="1494" spans="1:8">
      <c r="A1494"/>
      <c r="B1494"/>
      <c r="C1494"/>
      <c r="D1494" s="41"/>
      <c r="E1494" s="47"/>
      <c r="F1494" s="42"/>
      <c r="H1494" s="17"/>
    </row>
    <row r="1495" spans="1:8">
      <c r="A1495"/>
      <c r="B1495"/>
      <c r="C1495"/>
      <c r="D1495" s="41"/>
      <c r="E1495" s="47"/>
      <c r="F1495" s="42"/>
      <c r="H1495" s="17"/>
    </row>
    <row r="1496" spans="1:8">
      <c r="A1496"/>
      <c r="B1496"/>
      <c r="C1496"/>
      <c r="D1496" s="41"/>
      <c r="E1496" s="47"/>
      <c r="F1496" s="42"/>
      <c r="H1496" s="17"/>
    </row>
    <row r="1497" spans="1:8">
      <c r="A1497"/>
      <c r="B1497"/>
      <c r="C1497"/>
      <c r="D1497" s="41"/>
      <c r="E1497" s="47"/>
      <c r="F1497" s="42"/>
      <c r="H1497" s="17"/>
    </row>
    <row r="1498" spans="1:8">
      <c r="A1498"/>
      <c r="B1498"/>
      <c r="C1498"/>
      <c r="D1498" s="41"/>
      <c r="E1498" s="47"/>
      <c r="F1498" s="42"/>
      <c r="H1498" s="17"/>
    </row>
    <row r="1499" spans="1:8">
      <c r="A1499"/>
      <c r="B1499"/>
      <c r="C1499"/>
      <c r="D1499" s="41"/>
      <c r="E1499" s="47"/>
      <c r="F1499" s="42"/>
      <c r="H1499" s="17"/>
    </row>
    <row r="1500" spans="1:8">
      <c r="A1500"/>
      <c r="B1500"/>
      <c r="C1500"/>
      <c r="D1500" s="41"/>
      <c r="E1500" s="47"/>
      <c r="F1500" s="42"/>
      <c r="H1500" s="17"/>
    </row>
    <row r="1501" spans="1:8">
      <c r="A1501"/>
      <c r="B1501"/>
      <c r="C1501"/>
      <c r="D1501" s="41"/>
      <c r="E1501" s="47"/>
      <c r="F1501" s="42"/>
      <c r="H1501" s="17"/>
    </row>
    <row r="1502" spans="1:8">
      <c r="A1502"/>
      <c r="B1502"/>
      <c r="C1502"/>
      <c r="D1502" s="41"/>
      <c r="E1502" s="47"/>
      <c r="F1502" s="42"/>
      <c r="H1502" s="17"/>
    </row>
    <row r="1503" spans="1:8">
      <c r="A1503"/>
      <c r="B1503"/>
      <c r="C1503"/>
      <c r="D1503" s="41"/>
      <c r="E1503" s="47"/>
      <c r="F1503" s="42"/>
      <c r="H1503" s="17"/>
    </row>
    <row r="1504" spans="1:8">
      <c r="A1504"/>
      <c r="B1504"/>
      <c r="C1504"/>
      <c r="D1504" s="41"/>
      <c r="E1504" s="47"/>
      <c r="F1504" s="42"/>
      <c r="H1504" s="17"/>
    </row>
    <row r="1505" spans="1:8">
      <c r="A1505"/>
      <c r="B1505"/>
      <c r="C1505"/>
      <c r="D1505" s="41"/>
      <c r="E1505" s="47"/>
      <c r="F1505" s="42"/>
      <c r="H1505" s="17"/>
    </row>
    <row r="1506" spans="1:8">
      <c r="A1506"/>
      <c r="B1506"/>
      <c r="C1506"/>
      <c r="D1506" s="41"/>
      <c r="E1506" s="47"/>
      <c r="F1506" s="42"/>
      <c r="H1506" s="17"/>
    </row>
    <row r="1507" spans="1:8">
      <c r="A1507"/>
      <c r="B1507"/>
      <c r="C1507"/>
      <c r="D1507" s="41"/>
      <c r="E1507" s="47"/>
      <c r="F1507" s="42"/>
      <c r="H1507" s="17"/>
    </row>
    <row r="1508" spans="1:8">
      <c r="A1508"/>
      <c r="B1508"/>
      <c r="C1508"/>
      <c r="D1508" s="41"/>
      <c r="E1508" s="47"/>
      <c r="F1508" s="42"/>
      <c r="H1508" s="17"/>
    </row>
    <row r="1509" spans="1:8">
      <c r="A1509"/>
      <c r="B1509"/>
      <c r="C1509"/>
      <c r="D1509" s="41"/>
      <c r="E1509" s="47"/>
      <c r="F1509" s="42"/>
      <c r="H1509" s="17"/>
    </row>
    <row r="1510" spans="1:8">
      <c r="A1510"/>
      <c r="B1510"/>
      <c r="C1510"/>
      <c r="D1510" s="41"/>
      <c r="E1510" s="47"/>
      <c r="F1510" s="42"/>
      <c r="H1510" s="17"/>
    </row>
    <row r="1511" spans="1:8">
      <c r="A1511"/>
      <c r="B1511"/>
      <c r="C1511"/>
      <c r="D1511" s="41"/>
      <c r="E1511" s="47"/>
      <c r="F1511" s="42"/>
      <c r="H1511" s="17"/>
    </row>
    <row r="1512" spans="1:8">
      <c r="A1512"/>
      <c r="B1512"/>
      <c r="C1512"/>
      <c r="D1512" s="41"/>
      <c r="E1512" s="47"/>
      <c r="F1512" s="42"/>
      <c r="H1512" s="17"/>
    </row>
    <row r="1513" spans="1:8">
      <c r="A1513"/>
      <c r="B1513"/>
      <c r="C1513"/>
      <c r="D1513" s="41"/>
      <c r="E1513" s="47"/>
      <c r="F1513" s="42"/>
      <c r="H1513" s="17"/>
    </row>
    <row r="1514" spans="1:8">
      <c r="A1514"/>
      <c r="B1514"/>
      <c r="C1514"/>
      <c r="D1514" s="41"/>
      <c r="E1514" s="47"/>
      <c r="F1514" s="42"/>
      <c r="H1514" s="17"/>
    </row>
    <row r="1515" spans="1:8">
      <c r="A1515"/>
      <c r="B1515"/>
      <c r="C1515"/>
      <c r="D1515" s="41"/>
      <c r="E1515" s="47"/>
      <c r="F1515" s="42"/>
      <c r="H1515" s="17"/>
    </row>
    <row r="1516" spans="1:8">
      <c r="A1516"/>
      <c r="B1516"/>
      <c r="C1516"/>
      <c r="D1516" s="41"/>
      <c r="E1516" s="47"/>
      <c r="F1516" s="42"/>
      <c r="H1516" s="17"/>
    </row>
    <row r="1517" spans="1:8">
      <c r="A1517"/>
      <c r="B1517"/>
      <c r="C1517"/>
      <c r="D1517" s="41"/>
      <c r="E1517" s="47"/>
      <c r="F1517" s="42"/>
      <c r="H1517" s="17"/>
    </row>
    <row r="1518" spans="1:8">
      <c r="A1518"/>
      <c r="B1518"/>
      <c r="C1518"/>
      <c r="D1518" s="41"/>
      <c r="E1518" s="47"/>
      <c r="F1518" s="42"/>
      <c r="H1518" s="17"/>
    </row>
    <row r="1519" spans="1:8">
      <c r="A1519"/>
      <c r="B1519"/>
      <c r="C1519"/>
      <c r="D1519" s="41"/>
      <c r="E1519" s="47"/>
      <c r="F1519" s="42"/>
      <c r="H1519" s="17"/>
    </row>
    <row r="1520" spans="1:8">
      <c r="A1520"/>
      <c r="B1520"/>
      <c r="C1520"/>
      <c r="D1520" s="41"/>
      <c r="E1520" s="47"/>
      <c r="F1520" s="42"/>
      <c r="H1520" s="17"/>
    </row>
    <row r="1521" spans="1:8">
      <c r="A1521"/>
      <c r="B1521"/>
      <c r="C1521"/>
      <c r="D1521" s="41"/>
      <c r="E1521" s="47"/>
      <c r="F1521" s="42"/>
      <c r="H1521" s="17"/>
    </row>
    <row r="1522" spans="1:8">
      <c r="A1522"/>
      <c r="B1522"/>
      <c r="C1522"/>
      <c r="D1522" s="41"/>
      <c r="E1522" s="47"/>
      <c r="F1522" s="42"/>
      <c r="H1522" s="17"/>
    </row>
    <row r="1523" spans="1:8">
      <c r="A1523"/>
      <c r="B1523"/>
      <c r="C1523"/>
      <c r="D1523" s="41"/>
      <c r="E1523" s="47"/>
      <c r="F1523" s="42"/>
      <c r="H1523" s="17"/>
    </row>
    <row r="1524" spans="1:8">
      <c r="A1524"/>
      <c r="B1524"/>
      <c r="C1524"/>
      <c r="D1524" s="41"/>
      <c r="E1524" s="47"/>
      <c r="F1524" s="42"/>
      <c r="H1524" s="17"/>
    </row>
    <row r="1525" spans="1:8">
      <c r="A1525"/>
      <c r="B1525"/>
      <c r="C1525"/>
      <c r="D1525" s="41"/>
      <c r="E1525" s="47"/>
      <c r="F1525" s="42"/>
      <c r="H1525" s="17"/>
    </row>
    <row r="1526" spans="1:8">
      <c r="A1526"/>
      <c r="B1526"/>
      <c r="C1526"/>
      <c r="D1526" s="41"/>
      <c r="E1526" s="47"/>
      <c r="F1526" s="42"/>
      <c r="H1526" s="17"/>
    </row>
    <row r="1527" spans="1:8">
      <c r="A1527"/>
      <c r="B1527"/>
      <c r="C1527"/>
      <c r="D1527" s="41"/>
      <c r="E1527" s="47"/>
      <c r="F1527" s="42"/>
      <c r="H1527" s="17"/>
    </row>
    <row r="1528" spans="1:8">
      <c r="A1528"/>
      <c r="B1528"/>
      <c r="C1528"/>
      <c r="D1528" s="41"/>
      <c r="E1528" s="47"/>
      <c r="F1528" s="42"/>
      <c r="H1528" s="17"/>
    </row>
    <row r="1529" spans="1:8">
      <c r="A1529"/>
      <c r="B1529"/>
      <c r="C1529"/>
      <c r="D1529" s="41"/>
      <c r="E1529" s="47"/>
      <c r="F1529" s="42"/>
      <c r="H1529" s="17"/>
    </row>
    <row r="1530" spans="1:8">
      <c r="A1530"/>
      <c r="B1530"/>
      <c r="C1530"/>
      <c r="D1530" s="41"/>
      <c r="E1530" s="47"/>
      <c r="F1530" s="42"/>
      <c r="H1530" s="17"/>
    </row>
    <row r="1531" spans="1:8">
      <c r="A1531"/>
      <c r="B1531"/>
      <c r="C1531"/>
      <c r="D1531" s="41"/>
      <c r="E1531" s="47"/>
      <c r="F1531" s="42"/>
      <c r="H1531" s="17"/>
    </row>
    <row r="1532" spans="1:8">
      <c r="A1532"/>
      <c r="B1532"/>
      <c r="C1532"/>
      <c r="D1532" s="41"/>
      <c r="E1532" s="47"/>
      <c r="F1532" s="42"/>
      <c r="H1532" s="17"/>
    </row>
    <row r="1533" spans="1:8">
      <c r="A1533"/>
      <c r="B1533"/>
      <c r="C1533"/>
      <c r="D1533" s="41"/>
      <c r="E1533" s="47"/>
      <c r="F1533" s="42"/>
      <c r="H1533" s="17"/>
    </row>
    <row r="1534" spans="1:8">
      <c r="A1534"/>
      <c r="B1534"/>
      <c r="C1534"/>
      <c r="D1534" s="41"/>
      <c r="E1534" s="47"/>
      <c r="F1534" s="42"/>
      <c r="H1534" s="17"/>
    </row>
    <row r="1535" spans="1:8">
      <c r="A1535"/>
      <c r="B1535"/>
      <c r="C1535"/>
      <c r="D1535" s="41"/>
      <c r="E1535" s="47"/>
      <c r="F1535" s="42"/>
      <c r="H1535" s="17"/>
    </row>
    <row r="1536" spans="1:8">
      <c r="A1536"/>
      <c r="B1536"/>
      <c r="C1536"/>
      <c r="D1536" s="41"/>
      <c r="E1536" s="47"/>
      <c r="F1536" s="42"/>
      <c r="H1536" s="17"/>
    </row>
    <row r="1537" spans="1:8">
      <c r="A1537"/>
      <c r="B1537"/>
      <c r="C1537"/>
      <c r="D1537" s="41"/>
      <c r="E1537" s="47"/>
      <c r="F1537" s="42"/>
      <c r="H1537" s="17"/>
    </row>
    <row r="1538" spans="1:8">
      <c r="A1538"/>
      <c r="B1538"/>
      <c r="C1538"/>
      <c r="D1538" s="41"/>
      <c r="E1538" s="47"/>
      <c r="F1538" s="42"/>
      <c r="H1538" s="17"/>
    </row>
    <row r="1539" spans="1:8">
      <c r="A1539"/>
      <c r="B1539"/>
      <c r="C1539"/>
      <c r="D1539" s="41"/>
      <c r="E1539" s="47"/>
      <c r="F1539" s="42"/>
      <c r="H1539" s="17"/>
    </row>
    <row r="1540" spans="1:8">
      <c r="A1540"/>
      <c r="B1540"/>
      <c r="C1540"/>
      <c r="D1540" s="41"/>
      <c r="E1540" s="47"/>
      <c r="F1540" s="42"/>
      <c r="H1540" s="17"/>
    </row>
    <row r="1541" spans="1:8">
      <c r="A1541"/>
      <c r="B1541"/>
      <c r="C1541"/>
      <c r="D1541" s="41"/>
      <c r="E1541" s="47"/>
      <c r="F1541" s="42"/>
      <c r="H1541" s="17"/>
    </row>
    <row r="1542" spans="1:8">
      <c r="A1542"/>
      <c r="B1542"/>
      <c r="C1542"/>
      <c r="D1542" s="41"/>
      <c r="E1542" s="47"/>
      <c r="F1542" s="42"/>
      <c r="H1542" s="17"/>
    </row>
    <row r="1543" spans="1:8">
      <c r="A1543"/>
      <c r="B1543"/>
      <c r="C1543"/>
      <c r="D1543" s="41"/>
      <c r="E1543" s="47"/>
      <c r="F1543" s="42"/>
      <c r="H1543" s="17"/>
    </row>
    <row r="1544" spans="1:8">
      <c r="A1544"/>
      <c r="B1544"/>
      <c r="C1544"/>
      <c r="D1544" s="41"/>
      <c r="E1544" s="47"/>
      <c r="F1544" s="42"/>
      <c r="H1544" s="17"/>
    </row>
    <row r="1545" spans="1:8">
      <c r="A1545"/>
      <c r="B1545"/>
      <c r="C1545"/>
      <c r="D1545" s="41"/>
      <c r="E1545" s="47"/>
      <c r="F1545" s="42"/>
      <c r="H1545" s="17"/>
    </row>
    <row r="1546" spans="1:8">
      <c r="A1546"/>
      <c r="B1546"/>
      <c r="C1546"/>
      <c r="D1546" s="41"/>
      <c r="E1546" s="47"/>
      <c r="F1546" s="42"/>
      <c r="H1546" s="17"/>
    </row>
    <row r="1547" spans="1:8">
      <c r="A1547"/>
      <c r="B1547"/>
      <c r="C1547"/>
      <c r="D1547" s="41"/>
      <c r="E1547" s="47"/>
      <c r="F1547" s="42"/>
      <c r="H1547" s="17"/>
    </row>
    <row r="1548" spans="1:8">
      <c r="A1548"/>
      <c r="B1548"/>
      <c r="C1548"/>
      <c r="D1548" s="41"/>
      <c r="E1548" s="47"/>
      <c r="F1548" s="42"/>
      <c r="H1548" s="17"/>
    </row>
    <row r="1549" spans="1:8">
      <c r="A1549"/>
      <c r="B1549"/>
      <c r="C1549"/>
      <c r="D1549" s="41"/>
      <c r="E1549" s="47"/>
      <c r="F1549" s="42"/>
      <c r="H1549" s="17"/>
    </row>
    <row r="1550" spans="1:8">
      <c r="A1550"/>
      <c r="B1550"/>
      <c r="C1550"/>
      <c r="D1550" s="41"/>
      <c r="E1550" s="47"/>
      <c r="F1550" s="42"/>
      <c r="H1550" s="17"/>
    </row>
    <row r="1551" spans="1:8">
      <c r="A1551"/>
      <c r="B1551"/>
      <c r="C1551"/>
      <c r="D1551" s="41"/>
      <c r="E1551" s="47"/>
      <c r="F1551" s="42"/>
      <c r="H1551" s="17"/>
    </row>
    <row r="1552" spans="1:8">
      <c r="A1552"/>
      <c r="B1552"/>
      <c r="C1552"/>
      <c r="D1552" s="41"/>
      <c r="E1552" s="47"/>
      <c r="F1552" s="42"/>
      <c r="H1552" s="17"/>
    </row>
    <row r="1553" spans="1:8">
      <c r="A1553"/>
      <c r="B1553"/>
      <c r="C1553"/>
      <c r="D1553" s="41"/>
      <c r="E1553" s="47"/>
      <c r="F1553" s="42"/>
      <c r="H1553" s="17"/>
    </row>
    <row r="1554" spans="1:8">
      <c r="A1554"/>
      <c r="B1554"/>
      <c r="C1554"/>
      <c r="D1554" s="41"/>
      <c r="E1554" s="47"/>
      <c r="F1554" s="42"/>
      <c r="H1554" s="17"/>
    </row>
    <row r="1555" spans="1:8">
      <c r="A1555"/>
      <c r="B1555"/>
      <c r="C1555"/>
      <c r="D1555" s="41"/>
      <c r="E1555" s="47"/>
      <c r="F1555" s="42"/>
      <c r="H1555" s="17"/>
    </row>
    <row r="1556" spans="1:8">
      <c r="A1556"/>
      <c r="B1556"/>
      <c r="C1556"/>
      <c r="D1556" s="41"/>
      <c r="E1556" s="47"/>
      <c r="F1556" s="42"/>
      <c r="H1556" s="17"/>
    </row>
    <row r="1557" spans="1:8">
      <c r="A1557"/>
      <c r="B1557"/>
      <c r="C1557"/>
      <c r="D1557" s="41"/>
      <c r="E1557" s="47"/>
      <c r="F1557" s="42"/>
      <c r="H1557" s="17"/>
    </row>
    <row r="1558" spans="1:8">
      <c r="A1558"/>
      <c r="B1558"/>
      <c r="C1558"/>
      <c r="D1558" s="41"/>
      <c r="E1558" s="47"/>
      <c r="F1558" s="42"/>
      <c r="H1558" s="17"/>
    </row>
    <row r="1559" spans="1:8">
      <c r="A1559"/>
      <c r="B1559"/>
      <c r="C1559"/>
      <c r="D1559" s="41"/>
      <c r="E1559" s="47"/>
      <c r="F1559" s="42"/>
      <c r="H1559" s="17"/>
    </row>
    <row r="1560" spans="1:8">
      <c r="A1560"/>
      <c r="B1560"/>
      <c r="C1560"/>
      <c r="D1560" s="41"/>
      <c r="E1560" s="47"/>
      <c r="F1560" s="42"/>
      <c r="H1560" s="17"/>
    </row>
    <row r="1561" spans="1:8">
      <c r="A1561"/>
      <c r="B1561"/>
      <c r="C1561"/>
      <c r="D1561" s="41"/>
      <c r="E1561" s="47"/>
      <c r="F1561" s="42"/>
      <c r="H1561" s="17"/>
    </row>
    <row r="1562" spans="1:8">
      <c r="A1562"/>
      <c r="B1562"/>
      <c r="C1562"/>
      <c r="D1562" s="41"/>
      <c r="E1562" s="47"/>
      <c r="F1562" s="42"/>
      <c r="H1562" s="17"/>
    </row>
    <row r="1563" spans="1:8">
      <c r="A1563"/>
      <c r="B1563"/>
      <c r="C1563"/>
      <c r="D1563" s="41"/>
      <c r="E1563" s="47"/>
      <c r="F1563" s="42"/>
      <c r="H1563" s="17"/>
    </row>
    <row r="1564" spans="1:8">
      <c r="A1564"/>
      <c r="B1564"/>
      <c r="C1564"/>
      <c r="D1564" s="41"/>
      <c r="E1564" s="47"/>
      <c r="F1564" s="42"/>
      <c r="H1564" s="17"/>
    </row>
    <row r="1565" spans="1:8">
      <c r="A1565"/>
      <c r="B1565"/>
      <c r="C1565"/>
      <c r="D1565" s="41"/>
      <c r="E1565" s="47"/>
      <c r="F1565" s="42"/>
      <c r="H1565" s="17"/>
    </row>
    <row r="1566" spans="1:8">
      <c r="A1566"/>
      <c r="B1566"/>
      <c r="C1566"/>
      <c r="D1566" s="41"/>
      <c r="E1566" s="47"/>
      <c r="F1566" s="42"/>
      <c r="H1566" s="17"/>
    </row>
    <row r="1567" spans="1:8">
      <c r="A1567"/>
      <c r="B1567"/>
      <c r="C1567"/>
      <c r="D1567" s="41"/>
      <c r="E1567" s="47"/>
      <c r="F1567" s="42"/>
      <c r="H1567" s="17"/>
    </row>
    <row r="1568" spans="1:8">
      <c r="A1568"/>
      <c r="B1568"/>
      <c r="C1568"/>
      <c r="D1568" s="41"/>
      <c r="E1568" s="47"/>
      <c r="F1568" s="42"/>
      <c r="H1568" s="17"/>
    </row>
    <row r="1569" spans="1:8">
      <c r="A1569"/>
      <c r="B1569"/>
      <c r="C1569"/>
      <c r="D1569" s="41"/>
      <c r="E1569" s="47"/>
      <c r="F1569" s="42"/>
      <c r="H1569" s="17"/>
    </row>
    <row r="1570" spans="1:8">
      <c r="A1570"/>
      <c r="B1570"/>
      <c r="C1570"/>
      <c r="D1570" s="41"/>
      <c r="E1570" s="47"/>
      <c r="F1570" s="42"/>
      <c r="H1570" s="17"/>
    </row>
    <row r="1571" spans="1:8">
      <c r="A1571"/>
      <c r="B1571"/>
      <c r="C1571"/>
      <c r="D1571" s="41"/>
      <c r="E1571" s="47"/>
      <c r="F1571" s="42"/>
      <c r="H1571" s="17"/>
    </row>
    <row r="1572" spans="1:8">
      <c r="A1572"/>
      <c r="B1572"/>
      <c r="C1572"/>
      <c r="D1572" s="41"/>
      <c r="E1572" s="47"/>
      <c r="F1572" s="42"/>
      <c r="H1572" s="17"/>
    </row>
    <row r="1573" spans="1:8">
      <c r="A1573"/>
      <c r="B1573"/>
      <c r="C1573"/>
      <c r="D1573" s="41"/>
      <c r="E1573" s="47"/>
      <c r="F1573" s="42"/>
      <c r="H1573" s="17"/>
    </row>
    <row r="1574" spans="1:8">
      <c r="A1574"/>
      <c r="B1574"/>
      <c r="C1574"/>
      <c r="D1574" s="41"/>
      <c r="E1574" s="47"/>
      <c r="F1574" s="42"/>
      <c r="H1574" s="17"/>
    </row>
    <row r="1575" spans="1:8">
      <c r="A1575"/>
      <c r="B1575"/>
      <c r="C1575"/>
      <c r="D1575" s="41"/>
      <c r="E1575" s="47"/>
      <c r="F1575" s="42"/>
      <c r="H1575" s="17"/>
    </row>
    <row r="1576" spans="1:8">
      <c r="A1576"/>
      <c r="B1576"/>
      <c r="C1576"/>
      <c r="D1576" s="41"/>
      <c r="E1576" s="47"/>
      <c r="F1576" s="42"/>
      <c r="H1576" s="17"/>
    </row>
    <row r="1577" spans="1:8">
      <c r="A1577"/>
      <c r="B1577"/>
      <c r="C1577"/>
      <c r="D1577" s="41"/>
      <c r="E1577" s="47"/>
      <c r="F1577" s="42"/>
      <c r="H1577" s="17"/>
    </row>
    <row r="1578" spans="1:8">
      <c r="A1578"/>
      <c r="B1578"/>
      <c r="C1578"/>
      <c r="D1578" s="41"/>
      <c r="E1578" s="47"/>
      <c r="F1578" s="42"/>
      <c r="H1578" s="17"/>
    </row>
    <row r="1579" spans="1:8">
      <c r="A1579"/>
      <c r="B1579"/>
      <c r="C1579"/>
      <c r="D1579" s="41"/>
      <c r="E1579" s="47"/>
      <c r="F1579" s="42"/>
      <c r="H1579" s="17"/>
    </row>
    <row r="1580" spans="1:8">
      <c r="A1580"/>
      <c r="B1580"/>
      <c r="C1580"/>
      <c r="D1580" s="41"/>
      <c r="E1580" s="47"/>
      <c r="F1580" s="42"/>
      <c r="H1580" s="17"/>
    </row>
    <row r="1581" spans="1:8">
      <c r="A1581"/>
      <c r="B1581"/>
      <c r="C1581"/>
      <c r="D1581" s="41"/>
      <c r="E1581" s="47"/>
      <c r="F1581" s="42"/>
      <c r="H1581" s="17"/>
    </row>
    <row r="1582" spans="1:8">
      <c r="A1582"/>
      <c r="B1582"/>
      <c r="C1582"/>
      <c r="D1582" s="41"/>
      <c r="E1582" s="47"/>
      <c r="F1582" s="42"/>
      <c r="H1582" s="17"/>
    </row>
    <row r="1583" spans="1:8">
      <c r="A1583"/>
      <c r="B1583"/>
      <c r="C1583"/>
      <c r="D1583" s="41"/>
      <c r="E1583" s="47"/>
      <c r="F1583" s="42"/>
      <c r="H1583" s="17"/>
    </row>
    <row r="1584" spans="1:8">
      <c r="A1584"/>
      <c r="B1584"/>
      <c r="C1584"/>
      <c r="D1584" s="41"/>
      <c r="E1584" s="47"/>
      <c r="F1584" s="42"/>
      <c r="H1584" s="17"/>
    </row>
    <row r="1585" spans="1:8">
      <c r="A1585"/>
      <c r="B1585"/>
      <c r="C1585"/>
      <c r="D1585" s="41"/>
      <c r="E1585" s="47"/>
      <c r="F1585" s="42"/>
      <c r="H1585" s="17"/>
    </row>
    <row r="1586" spans="1:8">
      <c r="A1586"/>
      <c r="B1586"/>
      <c r="C1586"/>
      <c r="D1586" s="41"/>
      <c r="E1586" s="47"/>
      <c r="F1586" s="42"/>
      <c r="H1586" s="17"/>
    </row>
    <row r="1587" spans="1:8">
      <c r="A1587"/>
      <c r="B1587"/>
      <c r="C1587"/>
      <c r="D1587" s="41"/>
      <c r="E1587" s="47"/>
      <c r="F1587" s="42"/>
      <c r="H1587" s="17"/>
    </row>
    <row r="1588" spans="1:8">
      <c r="A1588"/>
      <c r="B1588"/>
      <c r="C1588"/>
      <c r="D1588" s="41"/>
      <c r="E1588" s="47"/>
      <c r="F1588" s="42"/>
      <c r="H1588" s="17"/>
    </row>
    <row r="1589" spans="1:8">
      <c r="A1589"/>
      <c r="B1589"/>
      <c r="C1589"/>
      <c r="D1589" s="41"/>
      <c r="E1589" s="47"/>
      <c r="F1589" s="42"/>
      <c r="H1589" s="17"/>
    </row>
    <row r="1590" spans="1:8">
      <c r="A1590"/>
      <c r="B1590"/>
      <c r="C1590"/>
      <c r="D1590" s="41"/>
      <c r="E1590" s="47"/>
      <c r="F1590" s="42"/>
      <c r="H1590" s="17"/>
    </row>
    <row r="1591" spans="1:8">
      <c r="A1591"/>
      <c r="B1591"/>
      <c r="C1591"/>
      <c r="D1591" s="41"/>
      <c r="E1591" s="47"/>
      <c r="F1591" s="42"/>
      <c r="H1591" s="17"/>
    </row>
    <row r="1592" spans="1:8">
      <c r="A1592"/>
      <c r="B1592"/>
      <c r="C1592"/>
      <c r="D1592" s="41"/>
      <c r="E1592" s="47"/>
      <c r="F1592" s="42"/>
      <c r="H1592" s="17"/>
    </row>
    <row r="1593" spans="1:8">
      <c r="A1593"/>
      <c r="B1593"/>
      <c r="C1593"/>
      <c r="D1593" s="41"/>
      <c r="E1593" s="47"/>
      <c r="F1593" s="42"/>
      <c r="H1593" s="17"/>
    </row>
    <row r="1594" spans="1:8">
      <c r="A1594"/>
      <c r="B1594"/>
      <c r="C1594"/>
      <c r="D1594" s="41"/>
      <c r="E1594" s="47"/>
      <c r="F1594" s="42"/>
      <c r="H1594" s="17"/>
    </row>
    <row r="1595" spans="1:8">
      <c r="A1595"/>
      <c r="B1595"/>
      <c r="C1595"/>
      <c r="D1595" s="41"/>
      <c r="E1595" s="47"/>
      <c r="F1595" s="42"/>
      <c r="H1595" s="17"/>
    </row>
    <row r="1596" spans="1:8">
      <c r="A1596"/>
      <c r="B1596"/>
      <c r="C1596"/>
      <c r="D1596" s="41"/>
      <c r="E1596" s="47"/>
      <c r="F1596" s="42"/>
      <c r="H1596" s="17"/>
    </row>
    <row r="1597" spans="1:8">
      <c r="A1597"/>
      <c r="B1597"/>
      <c r="C1597"/>
      <c r="D1597" s="41"/>
      <c r="E1597" s="47"/>
      <c r="F1597" s="42"/>
      <c r="H1597" s="17"/>
    </row>
    <row r="1598" spans="1:8">
      <c r="A1598"/>
      <c r="B1598"/>
      <c r="C1598"/>
      <c r="D1598" s="41"/>
      <c r="E1598" s="47"/>
      <c r="F1598" s="42"/>
      <c r="H1598" s="17"/>
    </row>
    <row r="1599" spans="1:8">
      <c r="A1599"/>
      <c r="B1599"/>
      <c r="C1599"/>
      <c r="D1599" s="41"/>
      <c r="E1599" s="47"/>
      <c r="F1599" s="42"/>
      <c r="H1599" s="17"/>
    </row>
    <row r="1600" spans="1:8">
      <c r="A1600"/>
      <c r="B1600"/>
      <c r="C1600"/>
      <c r="D1600" s="41"/>
      <c r="E1600" s="47"/>
      <c r="F1600" s="42"/>
      <c r="H1600" s="17"/>
    </row>
    <row r="1601" spans="1:8">
      <c r="A1601"/>
      <c r="B1601"/>
      <c r="C1601"/>
      <c r="D1601" s="41"/>
      <c r="E1601" s="47"/>
      <c r="F1601" s="42"/>
      <c r="H1601" s="17"/>
    </row>
    <row r="1602" spans="1:8">
      <c r="A1602"/>
      <c r="B1602"/>
      <c r="C1602"/>
      <c r="D1602" s="41"/>
      <c r="E1602" s="47"/>
      <c r="F1602" s="42"/>
      <c r="H1602" s="17"/>
    </row>
    <row r="1603" spans="1:8">
      <c r="A1603"/>
      <c r="B1603"/>
      <c r="C1603"/>
      <c r="D1603" s="41"/>
      <c r="E1603" s="47"/>
      <c r="F1603" s="42"/>
      <c r="H1603" s="17"/>
    </row>
    <row r="1604" spans="1:8">
      <c r="A1604"/>
      <c r="B1604"/>
      <c r="C1604"/>
      <c r="D1604" s="41"/>
      <c r="E1604" s="47"/>
      <c r="F1604" s="42"/>
      <c r="H1604" s="17"/>
    </row>
    <row r="1605" spans="1:8">
      <c r="A1605"/>
      <c r="B1605"/>
      <c r="C1605"/>
      <c r="D1605" s="41"/>
      <c r="E1605" s="47"/>
      <c r="F1605" s="42"/>
      <c r="H1605" s="17"/>
    </row>
    <row r="1606" spans="1:8">
      <c r="A1606"/>
      <c r="B1606"/>
      <c r="C1606"/>
      <c r="D1606" s="41"/>
      <c r="E1606" s="47"/>
      <c r="F1606" s="42"/>
      <c r="H1606" s="17"/>
    </row>
    <row r="1607" spans="1:8">
      <c r="A1607"/>
      <c r="B1607"/>
      <c r="C1607"/>
      <c r="D1607" s="41"/>
      <c r="E1607" s="47"/>
      <c r="F1607" s="42"/>
      <c r="H1607" s="17"/>
    </row>
    <row r="1608" spans="1:8">
      <c r="A1608"/>
      <c r="B1608"/>
      <c r="C1608"/>
      <c r="D1608" s="41"/>
      <c r="E1608" s="47"/>
      <c r="F1608" s="42"/>
      <c r="H1608" s="17"/>
    </row>
    <row r="1609" spans="1:8">
      <c r="A1609"/>
      <c r="B1609"/>
      <c r="C1609"/>
      <c r="D1609" s="41"/>
      <c r="E1609" s="47"/>
      <c r="F1609" s="42"/>
      <c r="H1609" s="17"/>
    </row>
    <row r="1610" spans="1:8">
      <c r="A1610"/>
      <c r="B1610"/>
      <c r="C1610"/>
      <c r="D1610" s="41"/>
      <c r="E1610" s="47"/>
      <c r="F1610" s="42"/>
      <c r="H1610" s="17"/>
    </row>
    <row r="1611" spans="1:8">
      <c r="A1611"/>
      <c r="B1611"/>
      <c r="C1611"/>
      <c r="D1611" s="41"/>
      <c r="E1611" s="47"/>
      <c r="F1611" s="42"/>
      <c r="H1611" s="17"/>
    </row>
    <row r="1612" spans="1:8">
      <c r="A1612"/>
      <c r="B1612"/>
      <c r="C1612"/>
      <c r="D1612" s="41"/>
      <c r="E1612" s="47"/>
      <c r="F1612" s="42"/>
      <c r="H1612" s="17"/>
    </row>
    <row r="1613" spans="1:8">
      <c r="A1613"/>
      <c r="B1613"/>
      <c r="C1613"/>
      <c r="D1613" s="41"/>
      <c r="E1613" s="47"/>
      <c r="F1613" s="42"/>
      <c r="H1613" s="17"/>
    </row>
    <row r="1614" spans="1:8">
      <c r="A1614"/>
      <c r="B1614"/>
      <c r="C1614"/>
      <c r="D1614" s="41"/>
      <c r="E1614" s="47"/>
      <c r="F1614" s="42"/>
      <c r="H1614" s="17"/>
    </row>
    <row r="1615" spans="1:8">
      <c r="A1615"/>
      <c r="B1615"/>
      <c r="C1615"/>
      <c r="D1615" s="41"/>
      <c r="E1615" s="47"/>
      <c r="F1615" s="42"/>
      <c r="H1615" s="17"/>
    </row>
    <row r="1616" spans="1:8">
      <c r="A1616"/>
      <c r="B1616"/>
      <c r="C1616"/>
      <c r="D1616" s="41"/>
      <c r="E1616" s="47"/>
      <c r="F1616" s="42"/>
      <c r="H1616" s="17"/>
    </row>
    <row r="1617" spans="1:8">
      <c r="A1617"/>
      <c r="B1617"/>
      <c r="C1617"/>
      <c r="D1617" s="41"/>
      <c r="E1617" s="47"/>
      <c r="F1617" s="42"/>
      <c r="H1617" s="17"/>
    </row>
    <row r="1618" spans="1:8">
      <c r="A1618"/>
      <c r="B1618"/>
      <c r="C1618"/>
      <c r="D1618" s="41"/>
      <c r="E1618" s="47"/>
      <c r="F1618" s="42"/>
      <c r="H1618" s="17"/>
    </row>
    <row r="1619" spans="1:8">
      <c r="A1619"/>
      <c r="B1619"/>
      <c r="C1619"/>
      <c r="D1619" s="41"/>
      <c r="E1619" s="47"/>
      <c r="F1619" s="42"/>
      <c r="H1619" s="17"/>
    </row>
    <row r="1620" spans="1:8">
      <c r="A1620"/>
      <c r="B1620"/>
      <c r="C1620"/>
      <c r="D1620" s="41"/>
      <c r="E1620" s="47"/>
      <c r="F1620" s="42"/>
      <c r="H1620" s="17"/>
    </row>
    <row r="1621" spans="1:8">
      <c r="A1621"/>
      <c r="B1621"/>
      <c r="C1621"/>
      <c r="D1621" s="41"/>
      <c r="E1621" s="47"/>
      <c r="F1621" s="42"/>
      <c r="H1621" s="17"/>
    </row>
    <row r="1622" spans="1:8">
      <c r="A1622"/>
      <c r="B1622"/>
      <c r="C1622"/>
      <c r="D1622" s="41"/>
      <c r="E1622" s="47"/>
      <c r="F1622" s="42"/>
      <c r="H1622" s="17"/>
    </row>
    <row r="1623" spans="1:8">
      <c r="A1623"/>
      <c r="B1623"/>
      <c r="C1623"/>
      <c r="D1623" s="41"/>
      <c r="E1623" s="47"/>
      <c r="F1623" s="42"/>
      <c r="H1623" s="17"/>
    </row>
    <row r="1624" spans="1:8">
      <c r="A1624"/>
      <c r="B1624"/>
      <c r="C1624"/>
      <c r="D1624" s="41"/>
      <c r="E1624" s="47"/>
      <c r="F1624" s="42"/>
      <c r="H1624" s="17"/>
    </row>
    <row r="1625" spans="1:8">
      <c r="A1625"/>
      <c r="B1625"/>
      <c r="C1625"/>
      <c r="D1625" s="41"/>
      <c r="E1625" s="47"/>
      <c r="F1625" s="42"/>
      <c r="H1625" s="17"/>
    </row>
    <row r="1626" spans="1:8">
      <c r="A1626"/>
      <c r="B1626"/>
      <c r="C1626"/>
      <c r="D1626" s="41"/>
      <c r="E1626" s="47"/>
      <c r="F1626" s="42"/>
      <c r="H1626" s="17"/>
    </row>
    <row r="1627" spans="1:8">
      <c r="A1627"/>
      <c r="B1627"/>
      <c r="C1627"/>
      <c r="D1627" s="41"/>
      <c r="E1627" s="47"/>
      <c r="F1627" s="42"/>
      <c r="H1627" s="17"/>
    </row>
    <row r="1628" spans="1:8">
      <c r="A1628"/>
      <c r="B1628"/>
      <c r="C1628"/>
      <c r="D1628" s="41"/>
      <c r="E1628" s="47"/>
      <c r="F1628" s="42"/>
      <c r="H1628" s="17"/>
    </row>
    <row r="1629" spans="1:8">
      <c r="A1629"/>
      <c r="B1629"/>
      <c r="C1629"/>
      <c r="D1629" s="41"/>
      <c r="E1629" s="47"/>
      <c r="F1629" s="42"/>
      <c r="H1629" s="17"/>
    </row>
    <row r="1630" spans="1:8">
      <c r="A1630"/>
      <c r="B1630"/>
      <c r="C1630"/>
      <c r="D1630" s="41"/>
      <c r="E1630" s="47"/>
      <c r="F1630" s="42"/>
      <c r="H1630" s="17"/>
    </row>
    <row r="1631" spans="1:8">
      <c r="A1631"/>
      <c r="B1631"/>
      <c r="C1631"/>
      <c r="D1631" s="41"/>
      <c r="E1631" s="47"/>
      <c r="F1631" s="42"/>
      <c r="H1631" s="17"/>
    </row>
    <row r="1632" spans="1:8">
      <c r="A1632"/>
      <c r="B1632"/>
      <c r="C1632"/>
      <c r="D1632" s="41"/>
      <c r="E1632" s="47"/>
      <c r="F1632" s="42"/>
      <c r="H1632" s="17"/>
    </row>
    <row r="1633" spans="1:8">
      <c r="A1633"/>
      <c r="B1633"/>
      <c r="C1633"/>
      <c r="D1633" s="41"/>
      <c r="E1633" s="47"/>
      <c r="F1633" s="42"/>
      <c r="H1633" s="17"/>
    </row>
    <row r="1634" spans="1:8">
      <c r="A1634"/>
      <c r="B1634"/>
      <c r="C1634"/>
      <c r="D1634" s="41"/>
      <c r="E1634" s="47"/>
      <c r="F1634" s="42"/>
      <c r="H1634" s="17"/>
    </row>
    <row r="1635" spans="1:8">
      <c r="A1635"/>
      <c r="B1635"/>
      <c r="C1635"/>
      <c r="D1635" s="41"/>
      <c r="E1635" s="47"/>
      <c r="F1635" s="42"/>
      <c r="H1635" s="17"/>
    </row>
    <row r="1636" spans="1:8">
      <c r="A1636"/>
      <c r="B1636"/>
      <c r="C1636"/>
      <c r="D1636" s="41"/>
      <c r="E1636" s="47"/>
      <c r="F1636" s="42"/>
      <c r="H1636" s="17"/>
    </row>
    <row r="1637" spans="1:8">
      <c r="A1637"/>
      <c r="B1637"/>
      <c r="C1637"/>
      <c r="D1637" s="41"/>
      <c r="E1637" s="47"/>
      <c r="F1637" s="42"/>
      <c r="H1637" s="17"/>
    </row>
    <row r="1638" spans="1:8">
      <c r="A1638"/>
      <c r="B1638"/>
      <c r="C1638"/>
      <c r="D1638" s="41"/>
      <c r="E1638" s="47"/>
      <c r="F1638" s="42"/>
      <c r="H1638" s="17"/>
    </row>
    <row r="1639" spans="1:8">
      <c r="A1639"/>
      <c r="B1639"/>
      <c r="C1639"/>
      <c r="D1639" s="41"/>
      <c r="E1639" s="47"/>
      <c r="F1639" s="42"/>
      <c r="H1639" s="17"/>
    </row>
    <row r="1640" spans="1:8">
      <c r="A1640"/>
      <c r="B1640"/>
      <c r="C1640"/>
      <c r="D1640" s="41"/>
      <c r="E1640" s="47"/>
      <c r="F1640" s="42"/>
      <c r="H1640" s="17"/>
    </row>
    <row r="1641" spans="1:8">
      <c r="A1641"/>
      <c r="B1641"/>
      <c r="C1641"/>
      <c r="D1641" s="41"/>
      <c r="E1641" s="47"/>
      <c r="F1641" s="42"/>
      <c r="H1641" s="17"/>
    </row>
    <row r="1642" spans="1:8">
      <c r="A1642"/>
      <c r="B1642"/>
      <c r="C1642"/>
      <c r="D1642" s="41"/>
      <c r="E1642" s="47"/>
      <c r="F1642" s="42"/>
      <c r="H1642" s="17"/>
    </row>
    <row r="1643" spans="1:8">
      <c r="A1643"/>
      <c r="B1643"/>
      <c r="C1643"/>
      <c r="D1643" s="41"/>
      <c r="E1643" s="47"/>
      <c r="F1643" s="42"/>
      <c r="H1643" s="17"/>
    </row>
    <row r="1644" spans="1:8">
      <c r="A1644"/>
      <c r="B1644"/>
      <c r="C1644"/>
      <c r="D1644" s="41"/>
      <c r="E1644" s="47"/>
      <c r="F1644" s="42"/>
      <c r="H1644" s="17"/>
    </row>
    <row r="1645" spans="1:8">
      <c r="A1645"/>
      <c r="B1645"/>
      <c r="C1645"/>
      <c r="D1645" s="41"/>
      <c r="E1645" s="47"/>
      <c r="F1645" s="42"/>
      <c r="H1645" s="17"/>
    </row>
    <row r="1646" spans="1:8">
      <c r="A1646"/>
      <c r="B1646"/>
      <c r="C1646"/>
      <c r="D1646" s="41"/>
      <c r="E1646" s="47"/>
      <c r="F1646" s="42"/>
      <c r="H1646" s="17"/>
    </row>
    <row r="1647" spans="1:8">
      <c r="A1647"/>
      <c r="B1647"/>
      <c r="C1647"/>
      <c r="D1647" s="41"/>
      <c r="E1647" s="47"/>
      <c r="F1647" s="42"/>
      <c r="H1647" s="17"/>
    </row>
    <row r="1648" spans="1:8">
      <c r="A1648"/>
      <c r="B1648"/>
      <c r="C1648"/>
      <c r="D1648" s="41"/>
      <c r="E1648" s="47"/>
      <c r="F1648" s="42"/>
      <c r="H1648" s="17"/>
    </row>
    <row r="1649" spans="1:8">
      <c r="A1649"/>
      <c r="B1649"/>
      <c r="C1649"/>
      <c r="D1649" s="41"/>
      <c r="E1649" s="47"/>
      <c r="F1649" s="42"/>
      <c r="H1649" s="17"/>
    </row>
    <row r="1650" spans="1:8">
      <c r="A1650"/>
      <c r="B1650"/>
      <c r="C1650"/>
      <c r="D1650" s="41"/>
      <c r="E1650" s="47"/>
      <c r="F1650" s="42"/>
      <c r="H1650" s="17"/>
    </row>
    <row r="1651" spans="1:8">
      <c r="A1651"/>
      <c r="B1651"/>
      <c r="C1651"/>
      <c r="D1651" s="41"/>
      <c r="E1651" s="47"/>
      <c r="F1651" s="42"/>
      <c r="H1651" s="17"/>
    </row>
    <row r="1652" spans="1:8">
      <c r="A1652"/>
      <c r="B1652"/>
      <c r="C1652"/>
      <c r="D1652" s="41"/>
      <c r="E1652" s="47"/>
      <c r="F1652" s="42"/>
      <c r="H1652" s="17"/>
    </row>
    <row r="1653" spans="1:8">
      <c r="A1653"/>
      <c r="B1653"/>
      <c r="C1653"/>
      <c r="D1653" s="41"/>
      <c r="E1653" s="47"/>
      <c r="F1653" s="42"/>
      <c r="H1653" s="17"/>
    </row>
    <row r="1654" spans="1:8">
      <c r="A1654"/>
      <c r="B1654"/>
      <c r="C1654"/>
      <c r="D1654" s="41"/>
      <c r="E1654" s="47"/>
      <c r="F1654" s="42"/>
      <c r="H1654" s="17"/>
    </row>
    <row r="1655" spans="1:8">
      <c r="A1655"/>
      <c r="B1655"/>
      <c r="C1655"/>
      <c r="D1655" s="41"/>
      <c r="E1655" s="47"/>
      <c r="F1655" s="42"/>
      <c r="H1655" s="17"/>
    </row>
    <row r="1656" spans="1:8">
      <c r="A1656"/>
      <c r="B1656"/>
      <c r="C1656"/>
      <c r="D1656" s="41"/>
      <c r="E1656" s="47"/>
      <c r="F1656" s="42"/>
      <c r="H1656" s="17"/>
    </row>
    <row r="1657" spans="1:8">
      <c r="A1657"/>
      <c r="B1657"/>
      <c r="C1657"/>
      <c r="D1657" s="41"/>
      <c r="E1657" s="47"/>
      <c r="F1657" s="42"/>
      <c r="H1657" s="17"/>
    </row>
    <row r="1658" spans="1:8">
      <c r="A1658"/>
      <c r="B1658"/>
      <c r="C1658"/>
      <c r="D1658" s="41"/>
      <c r="E1658" s="47"/>
      <c r="F1658" s="42"/>
      <c r="H1658" s="17"/>
    </row>
    <row r="1659" spans="1:8">
      <c r="A1659"/>
      <c r="B1659"/>
      <c r="C1659"/>
      <c r="D1659" s="41"/>
      <c r="E1659" s="47"/>
      <c r="F1659" s="42"/>
      <c r="H1659" s="17"/>
    </row>
    <row r="1660" spans="1:8">
      <c r="A1660"/>
      <c r="B1660"/>
      <c r="C1660"/>
      <c r="D1660" s="41"/>
      <c r="E1660" s="47"/>
      <c r="F1660" s="42"/>
      <c r="H1660" s="17"/>
    </row>
    <row r="1661" spans="1:8">
      <c r="A1661"/>
      <c r="B1661"/>
      <c r="C1661"/>
      <c r="D1661" s="41"/>
      <c r="E1661" s="47"/>
      <c r="F1661" s="42"/>
      <c r="H1661" s="17"/>
    </row>
    <row r="1662" spans="1:8">
      <c r="A1662"/>
      <c r="B1662"/>
      <c r="C1662"/>
      <c r="D1662" s="41"/>
      <c r="E1662" s="47"/>
      <c r="F1662" s="42"/>
      <c r="H1662" s="17"/>
    </row>
    <row r="1663" spans="1:8">
      <c r="A1663"/>
      <c r="B1663"/>
      <c r="C1663"/>
      <c r="D1663" s="41"/>
      <c r="E1663" s="47"/>
      <c r="F1663" s="42"/>
      <c r="H1663" s="17"/>
    </row>
    <row r="1664" spans="1:8">
      <c r="A1664"/>
      <c r="B1664"/>
      <c r="C1664"/>
      <c r="D1664" s="41"/>
      <c r="E1664" s="47"/>
      <c r="F1664" s="42"/>
      <c r="H1664" s="17"/>
    </row>
    <row r="1665" spans="1:8">
      <c r="A1665"/>
      <c r="B1665"/>
      <c r="C1665"/>
      <c r="D1665" s="41"/>
      <c r="E1665" s="47"/>
      <c r="F1665" s="42"/>
      <c r="H1665" s="17"/>
    </row>
    <row r="1666" spans="1:8">
      <c r="A1666"/>
      <c r="B1666"/>
      <c r="C1666"/>
      <c r="D1666" s="41"/>
      <c r="E1666" s="47"/>
      <c r="F1666" s="42"/>
      <c r="H1666" s="17"/>
    </row>
    <row r="1667" spans="1:8">
      <c r="A1667"/>
      <c r="B1667"/>
      <c r="C1667"/>
      <c r="D1667" s="41"/>
      <c r="E1667" s="47"/>
      <c r="F1667" s="42"/>
      <c r="H1667" s="17"/>
    </row>
    <row r="1668" spans="1:8">
      <c r="A1668"/>
      <c r="B1668"/>
      <c r="C1668"/>
      <c r="D1668" s="41"/>
      <c r="E1668" s="47"/>
      <c r="F1668" s="42"/>
      <c r="H1668" s="17"/>
    </row>
    <row r="1669" spans="1:8">
      <c r="A1669"/>
      <c r="B1669"/>
      <c r="C1669"/>
      <c r="D1669" s="41"/>
      <c r="E1669" s="47"/>
      <c r="F1669" s="42"/>
      <c r="H1669" s="17"/>
    </row>
    <row r="1670" spans="1:8">
      <c r="A1670"/>
      <c r="B1670"/>
      <c r="C1670"/>
      <c r="D1670" s="41"/>
      <c r="E1670" s="47"/>
      <c r="F1670" s="42"/>
      <c r="H1670" s="17"/>
    </row>
    <row r="1671" spans="1:8">
      <c r="A1671"/>
      <c r="B1671"/>
      <c r="C1671"/>
      <c r="D1671" s="41"/>
      <c r="E1671" s="47"/>
      <c r="F1671" s="42"/>
      <c r="H1671" s="17"/>
    </row>
    <row r="1672" spans="1:8">
      <c r="A1672"/>
      <c r="B1672"/>
      <c r="C1672"/>
      <c r="D1672" s="41"/>
      <c r="E1672" s="47"/>
      <c r="F1672" s="42"/>
      <c r="H1672" s="17"/>
    </row>
    <row r="1673" spans="1:8">
      <c r="A1673"/>
      <c r="B1673"/>
      <c r="C1673"/>
      <c r="D1673" s="41"/>
      <c r="E1673" s="47"/>
      <c r="F1673" s="42"/>
      <c r="H1673" s="17"/>
    </row>
    <row r="1674" spans="1:8">
      <c r="A1674"/>
      <c r="B1674"/>
      <c r="C1674"/>
      <c r="D1674" s="41"/>
      <c r="E1674" s="47"/>
      <c r="F1674" s="42"/>
      <c r="H1674" s="17"/>
    </row>
    <row r="1675" spans="1:8">
      <c r="A1675"/>
      <c r="B1675"/>
      <c r="C1675"/>
      <c r="D1675" s="41"/>
      <c r="E1675" s="47"/>
      <c r="F1675" s="42"/>
      <c r="H1675" s="17"/>
    </row>
    <row r="1676" spans="1:8">
      <c r="A1676"/>
      <c r="B1676"/>
      <c r="C1676"/>
      <c r="D1676" s="41"/>
      <c r="E1676" s="47"/>
      <c r="F1676" s="42"/>
      <c r="H1676" s="17"/>
    </row>
    <row r="1677" spans="1:8">
      <c r="A1677"/>
      <c r="B1677"/>
      <c r="C1677"/>
      <c r="D1677" s="41"/>
      <c r="E1677" s="47"/>
      <c r="F1677" s="42"/>
      <c r="H1677" s="17"/>
    </row>
    <row r="1678" spans="1:8">
      <c r="A1678"/>
      <c r="B1678"/>
      <c r="C1678"/>
      <c r="D1678" s="41"/>
      <c r="E1678" s="47"/>
      <c r="F1678" s="42"/>
      <c r="H1678" s="17"/>
    </row>
    <row r="1679" spans="1:8">
      <c r="A1679"/>
      <c r="B1679"/>
      <c r="C1679"/>
      <c r="D1679" s="41"/>
      <c r="E1679" s="47"/>
      <c r="F1679" s="42"/>
      <c r="H1679" s="17"/>
    </row>
    <row r="1680" spans="1:8">
      <c r="A1680"/>
      <c r="B1680"/>
      <c r="C1680"/>
      <c r="D1680" s="41"/>
      <c r="E1680" s="47"/>
      <c r="F1680" s="42"/>
      <c r="H1680" s="17"/>
    </row>
    <row r="1681" spans="1:8">
      <c r="A1681"/>
      <c r="B1681"/>
      <c r="C1681"/>
      <c r="D1681" s="41"/>
      <c r="E1681" s="47"/>
      <c r="F1681" s="42"/>
      <c r="H1681" s="17"/>
    </row>
    <row r="1682" spans="1:8">
      <c r="A1682"/>
      <c r="B1682"/>
      <c r="C1682"/>
      <c r="D1682" s="41"/>
      <c r="E1682" s="47"/>
      <c r="F1682" s="42"/>
      <c r="H1682" s="17"/>
    </row>
    <row r="1683" spans="1:8">
      <c r="A1683"/>
      <c r="B1683"/>
      <c r="C1683"/>
      <c r="D1683" s="41"/>
      <c r="E1683" s="47"/>
      <c r="F1683" s="42"/>
      <c r="H1683" s="17"/>
    </row>
    <row r="1684" spans="1:8">
      <c r="A1684"/>
      <c r="B1684"/>
      <c r="C1684"/>
      <c r="D1684" s="41"/>
      <c r="E1684" s="47"/>
      <c r="F1684" s="42"/>
      <c r="H1684" s="17"/>
    </row>
    <row r="1685" spans="1:8">
      <c r="A1685"/>
      <c r="B1685"/>
      <c r="C1685"/>
      <c r="D1685" s="41"/>
      <c r="E1685" s="47"/>
      <c r="F1685" s="42"/>
      <c r="H1685" s="17"/>
    </row>
    <row r="1686" spans="1:8">
      <c r="A1686"/>
      <c r="B1686"/>
      <c r="C1686"/>
      <c r="D1686" s="41"/>
      <c r="E1686" s="47"/>
      <c r="F1686" s="42"/>
      <c r="H1686" s="17"/>
    </row>
    <row r="1687" spans="1:8">
      <c r="A1687"/>
      <c r="B1687"/>
      <c r="C1687"/>
      <c r="D1687" s="41"/>
      <c r="E1687" s="47"/>
      <c r="F1687" s="42"/>
      <c r="H1687" s="17"/>
    </row>
    <row r="1688" spans="1:8">
      <c r="A1688"/>
      <c r="B1688"/>
      <c r="C1688"/>
      <c r="D1688" s="41"/>
      <c r="E1688" s="47"/>
      <c r="F1688" s="42"/>
      <c r="H1688" s="17"/>
    </row>
    <row r="1689" spans="1:8">
      <c r="A1689"/>
      <c r="B1689"/>
      <c r="C1689"/>
      <c r="D1689" s="41"/>
      <c r="E1689" s="47"/>
      <c r="F1689" s="42"/>
      <c r="H1689" s="17"/>
    </row>
    <row r="1690" spans="1:8">
      <c r="A1690"/>
      <c r="B1690"/>
      <c r="C1690"/>
      <c r="D1690" s="41"/>
      <c r="E1690" s="47"/>
      <c r="F1690" s="42"/>
      <c r="H1690" s="17"/>
    </row>
    <row r="1691" spans="1:8">
      <c r="A1691"/>
      <c r="B1691"/>
      <c r="C1691"/>
      <c r="D1691" s="41"/>
      <c r="E1691" s="47"/>
      <c r="F1691" s="42"/>
      <c r="H1691" s="17"/>
    </row>
    <row r="1692" spans="1:8">
      <c r="A1692"/>
      <c r="B1692"/>
      <c r="C1692"/>
      <c r="D1692" s="41"/>
      <c r="E1692" s="47"/>
      <c r="F1692" s="42"/>
      <c r="H1692" s="17"/>
    </row>
    <row r="1693" spans="1:8">
      <c r="A1693"/>
      <c r="B1693"/>
      <c r="C1693"/>
      <c r="D1693" s="41"/>
      <c r="E1693" s="47"/>
      <c r="F1693" s="42"/>
      <c r="H1693" s="17"/>
    </row>
    <row r="1694" spans="1:8">
      <c r="A1694"/>
      <c r="B1694"/>
      <c r="C1694"/>
      <c r="D1694" s="41"/>
      <c r="E1694" s="47"/>
      <c r="F1694" s="42"/>
      <c r="H1694" s="17"/>
    </row>
    <row r="1695" spans="1:8">
      <c r="A1695"/>
      <c r="B1695"/>
      <c r="C1695"/>
      <c r="D1695" s="41"/>
      <c r="E1695" s="47"/>
      <c r="F1695" s="42"/>
      <c r="H1695" s="17"/>
    </row>
    <row r="1696" spans="1:8">
      <c r="A1696"/>
      <c r="B1696"/>
      <c r="C1696"/>
      <c r="D1696" s="41"/>
      <c r="E1696" s="47"/>
      <c r="F1696" s="42"/>
      <c r="H1696" s="17"/>
    </row>
    <row r="1697" spans="1:8">
      <c r="A1697"/>
      <c r="B1697"/>
      <c r="C1697"/>
      <c r="D1697" s="41"/>
      <c r="E1697" s="47"/>
      <c r="F1697" s="42"/>
      <c r="H1697" s="17"/>
    </row>
    <row r="1698" spans="1:8">
      <c r="A1698"/>
      <c r="B1698"/>
      <c r="C1698"/>
      <c r="D1698" s="41"/>
      <c r="E1698" s="47"/>
      <c r="F1698" s="42"/>
      <c r="H1698" s="17"/>
    </row>
    <row r="1699" spans="1:8">
      <c r="A1699"/>
      <c r="B1699"/>
      <c r="C1699"/>
      <c r="D1699" s="41"/>
      <c r="E1699" s="47"/>
      <c r="F1699" s="42"/>
      <c r="H1699" s="17"/>
    </row>
    <row r="1700" spans="1:8">
      <c r="A1700"/>
      <c r="B1700"/>
      <c r="C1700"/>
      <c r="D1700" s="41"/>
      <c r="E1700" s="47"/>
      <c r="F1700" s="42"/>
      <c r="H1700" s="17"/>
    </row>
    <row r="1701" spans="1:8">
      <c r="A1701"/>
      <c r="B1701"/>
      <c r="C1701"/>
      <c r="D1701" s="41"/>
      <c r="E1701" s="47"/>
      <c r="F1701" s="42"/>
      <c r="H1701" s="17"/>
    </row>
    <row r="1702" spans="1:8">
      <c r="A1702"/>
      <c r="B1702"/>
      <c r="C1702"/>
      <c r="D1702" s="41"/>
      <c r="E1702" s="47"/>
      <c r="F1702" s="42"/>
      <c r="H1702" s="17"/>
    </row>
    <row r="1703" spans="1:8">
      <c r="A1703"/>
      <c r="B1703"/>
      <c r="C1703"/>
      <c r="D1703" s="41"/>
      <c r="E1703" s="47"/>
      <c r="F1703" s="42"/>
      <c r="H1703" s="17"/>
    </row>
    <row r="1704" spans="1:8">
      <c r="A1704"/>
      <c r="B1704"/>
      <c r="C1704"/>
      <c r="D1704" s="41"/>
      <c r="E1704" s="47"/>
      <c r="F1704" s="42"/>
      <c r="H1704" s="17"/>
    </row>
    <row r="1705" spans="1:8">
      <c r="A1705"/>
      <c r="B1705"/>
      <c r="C1705"/>
      <c r="D1705" s="41"/>
      <c r="E1705" s="47"/>
      <c r="F1705" s="42"/>
      <c r="H1705" s="17"/>
    </row>
    <row r="1706" spans="1:8">
      <c r="A1706"/>
      <c r="B1706"/>
      <c r="C1706"/>
      <c r="D1706" s="41"/>
      <c r="E1706" s="47"/>
      <c r="F1706" s="42"/>
      <c r="H1706" s="17"/>
    </row>
    <row r="1707" spans="1:8">
      <c r="A1707"/>
      <c r="B1707"/>
      <c r="C1707"/>
      <c r="D1707" s="41"/>
      <c r="E1707" s="47"/>
      <c r="F1707" s="42"/>
      <c r="H1707" s="17"/>
    </row>
    <row r="1708" spans="1:8">
      <c r="A1708"/>
      <c r="B1708"/>
      <c r="C1708"/>
      <c r="D1708" s="41"/>
      <c r="E1708" s="47"/>
      <c r="F1708" s="42"/>
      <c r="H1708" s="17"/>
    </row>
    <row r="1709" spans="1:8">
      <c r="A1709"/>
      <c r="B1709"/>
      <c r="C1709"/>
      <c r="D1709" s="41"/>
      <c r="E1709" s="47"/>
      <c r="F1709" s="42"/>
      <c r="H1709" s="17"/>
    </row>
    <row r="1710" spans="1:8">
      <c r="A1710"/>
      <c r="B1710"/>
      <c r="C1710"/>
      <c r="D1710" s="41"/>
      <c r="E1710" s="47"/>
      <c r="F1710" s="42"/>
      <c r="H1710" s="17"/>
    </row>
    <row r="1711" spans="1:8">
      <c r="A1711"/>
      <c r="B1711"/>
      <c r="C1711"/>
      <c r="D1711" s="41"/>
      <c r="E1711" s="47"/>
      <c r="F1711" s="42"/>
      <c r="H1711" s="17"/>
    </row>
    <row r="1712" spans="1:8">
      <c r="A1712"/>
      <c r="B1712"/>
      <c r="C1712"/>
      <c r="D1712" s="41"/>
      <c r="E1712" s="47"/>
      <c r="F1712" s="42"/>
      <c r="H1712" s="17"/>
    </row>
    <row r="1713" spans="1:8">
      <c r="A1713"/>
      <c r="B1713"/>
      <c r="C1713"/>
      <c r="D1713" s="41"/>
      <c r="E1713" s="47"/>
      <c r="F1713" s="42"/>
      <c r="H1713" s="17"/>
    </row>
    <row r="1714" spans="1:8">
      <c r="A1714"/>
      <c r="B1714"/>
      <c r="C1714"/>
      <c r="D1714" s="41"/>
      <c r="E1714" s="47"/>
      <c r="F1714" s="42"/>
      <c r="H1714" s="17"/>
    </row>
    <row r="1715" spans="1:8">
      <c r="A1715"/>
      <c r="B1715"/>
      <c r="C1715"/>
      <c r="D1715" s="41"/>
      <c r="E1715" s="47"/>
      <c r="F1715" s="42"/>
      <c r="H1715" s="17"/>
    </row>
    <row r="1716" spans="1:8">
      <c r="A1716"/>
      <c r="B1716"/>
      <c r="C1716"/>
      <c r="D1716" s="41"/>
      <c r="E1716" s="47"/>
      <c r="F1716" s="42"/>
      <c r="H1716" s="17"/>
    </row>
    <row r="1717" spans="1:8">
      <c r="A1717"/>
      <c r="B1717"/>
      <c r="C1717"/>
      <c r="D1717" s="41"/>
      <c r="E1717" s="47"/>
      <c r="F1717" s="42"/>
      <c r="H1717" s="17"/>
    </row>
    <row r="1718" spans="1:8">
      <c r="A1718"/>
      <c r="B1718"/>
      <c r="C1718"/>
      <c r="D1718" s="41"/>
      <c r="E1718" s="47"/>
      <c r="F1718" s="42"/>
      <c r="H1718" s="17"/>
    </row>
    <row r="1719" spans="1:8">
      <c r="A1719"/>
      <c r="B1719"/>
      <c r="C1719"/>
      <c r="D1719" s="41"/>
      <c r="E1719" s="47"/>
      <c r="F1719" s="42"/>
      <c r="H1719" s="17"/>
    </row>
    <row r="1720" spans="1:8">
      <c r="A1720"/>
      <c r="B1720"/>
      <c r="C1720"/>
      <c r="D1720" s="41"/>
      <c r="E1720" s="47"/>
      <c r="F1720" s="42"/>
      <c r="H1720" s="17"/>
    </row>
    <row r="1721" spans="1:8">
      <c r="A1721"/>
      <c r="B1721"/>
      <c r="C1721"/>
      <c r="D1721" s="41"/>
      <c r="E1721" s="47"/>
      <c r="F1721" s="42"/>
      <c r="H1721" s="17"/>
    </row>
    <row r="1722" spans="1:8">
      <c r="A1722"/>
      <c r="B1722"/>
      <c r="C1722"/>
      <c r="D1722" s="41"/>
      <c r="E1722" s="47"/>
      <c r="F1722" s="42"/>
      <c r="H1722" s="17"/>
    </row>
    <row r="1723" spans="1:8">
      <c r="A1723"/>
      <c r="B1723"/>
      <c r="C1723"/>
      <c r="D1723" s="41"/>
      <c r="E1723" s="47"/>
      <c r="F1723" s="42"/>
      <c r="H1723" s="17"/>
    </row>
    <row r="1724" spans="1:8">
      <c r="A1724"/>
      <c r="B1724"/>
      <c r="C1724"/>
      <c r="D1724" s="41"/>
      <c r="E1724" s="47"/>
      <c r="F1724" s="42"/>
      <c r="H1724" s="17"/>
    </row>
    <row r="1725" spans="1:8">
      <c r="A1725"/>
      <c r="B1725"/>
      <c r="C1725"/>
      <c r="D1725" s="41"/>
      <c r="E1725" s="47"/>
      <c r="F1725" s="42"/>
      <c r="H1725" s="17"/>
    </row>
    <row r="1726" spans="1:8">
      <c r="A1726"/>
      <c r="B1726"/>
      <c r="C1726"/>
      <c r="D1726" s="41"/>
      <c r="E1726" s="47"/>
      <c r="F1726" s="42"/>
      <c r="H1726" s="17"/>
    </row>
    <row r="1727" spans="1:8">
      <c r="A1727"/>
      <c r="B1727"/>
      <c r="C1727"/>
      <c r="D1727" s="41"/>
      <c r="E1727" s="47"/>
      <c r="F1727" s="42"/>
      <c r="H1727" s="17"/>
    </row>
    <row r="1728" spans="1:8">
      <c r="A1728"/>
      <c r="B1728"/>
      <c r="C1728"/>
      <c r="D1728" s="41"/>
      <c r="E1728" s="47"/>
      <c r="F1728" s="42"/>
      <c r="H1728" s="17"/>
    </row>
    <row r="1729" spans="1:8">
      <c r="A1729"/>
      <c r="B1729"/>
      <c r="C1729"/>
      <c r="D1729" s="41"/>
      <c r="E1729" s="47"/>
      <c r="F1729" s="42"/>
      <c r="H1729" s="17"/>
    </row>
    <row r="1730" spans="1:8">
      <c r="A1730"/>
      <c r="B1730"/>
      <c r="C1730"/>
      <c r="D1730" s="41"/>
      <c r="E1730" s="47"/>
      <c r="F1730" s="42"/>
      <c r="H1730" s="17"/>
    </row>
    <row r="1731" spans="1:8">
      <c r="A1731"/>
      <c r="B1731"/>
      <c r="C1731"/>
      <c r="D1731" s="41"/>
      <c r="E1731" s="47"/>
      <c r="F1731" s="42"/>
      <c r="H1731" s="17"/>
    </row>
    <row r="1732" spans="1:8">
      <c r="A1732"/>
      <c r="B1732"/>
      <c r="C1732"/>
      <c r="D1732" s="41"/>
      <c r="E1732" s="47"/>
      <c r="F1732" s="42"/>
      <c r="H1732" s="17"/>
    </row>
    <row r="1733" spans="1:8">
      <c r="A1733"/>
      <c r="B1733"/>
      <c r="C1733"/>
      <c r="D1733" s="41"/>
      <c r="E1733" s="47"/>
      <c r="F1733" s="42"/>
      <c r="H1733" s="17"/>
    </row>
    <row r="1734" spans="1:8">
      <c r="A1734"/>
      <c r="B1734"/>
      <c r="C1734"/>
      <c r="D1734" s="41"/>
      <c r="E1734" s="47"/>
      <c r="F1734" s="42"/>
      <c r="H1734" s="17"/>
    </row>
    <row r="1735" spans="1:8">
      <c r="A1735"/>
      <c r="B1735"/>
      <c r="C1735"/>
      <c r="D1735" s="41"/>
      <c r="E1735" s="47"/>
      <c r="F1735" s="42"/>
      <c r="H1735" s="17"/>
    </row>
    <row r="1736" spans="1:8">
      <c r="A1736"/>
      <c r="B1736"/>
      <c r="C1736"/>
      <c r="D1736" s="41"/>
      <c r="E1736" s="47"/>
      <c r="F1736" s="42"/>
      <c r="H1736" s="17"/>
    </row>
    <row r="1737" spans="1:8">
      <c r="A1737"/>
      <c r="B1737"/>
      <c r="C1737"/>
      <c r="D1737" s="41"/>
      <c r="E1737" s="47"/>
      <c r="F1737" s="42"/>
      <c r="H1737" s="17"/>
    </row>
    <row r="1738" spans="1:8">
      <c r="A1738"/>
      <c r="B1738"/>
      <c r="C1738"/>
      <c r="D1738" s="41"/>
      <c r="E1738" s="47"/>
      <c r="F1738" s="42"/>
      <c r="H1738" s="17"/>
    </row>
    <row r="1739" spans="1:8">
      <c r="A1739"/>
      <c r="B1739"/>
      <c r="C1739"/>
      <c r="D1739" s="41"/>
      <c r="E1739" s="47"/>
      <c r="F1739" s="42"/>
      <c r="H1739" s="17"/>
    </row>
    <row r="1740" spans="1:8">
      <c r="A1740"/>
      <c r="B1740"/>
      <c r="C1740"/>
      <c r="D1740" s="41"/>
      <c r="E1740" s="47"/>
      <c r="F1740" s="42"/>
      <c r="H1740" s="17"/>
    </row>
    <row r="1741" spans="1:8">
      <c r="A1741"/>
      <c r="B1741"/>
      <c r="C1741"/>
      <c r="D1741" s="41"/>
      <c r="E1741" s="47"/>
      <c r="F1741" s="42"/>
      <c r="H1741" s="17"/>
    </row>
    <row r="1742" spans="1:8">
      <c r="A1742"/>
      <c r="B1742"/>
      <c r="C1742"/>
      <c r="D1742" s="41"/>
      <c r="E1742" s="47"/>
      <c r="F1742" s="42"/>
      <c r="H1742" s="17"/>
    </row>
    <row r="1743" spans="1:8">
      <c r="A1743"/>
      <c r="B1743"/>
      <c r="C1743"/>
      <c r="D1743" s="41"/>
      <c r="E1743" s="47"/>
      <c r="F1743" s="42"/>
      <c r="H1743" s="17"/>
    </row>
    <row r="1744" spans="1:8">
      <c r="A1744"/>
      <c r="B1744"/>
      <c r="C1744"/>
      <c r="D1744" s="41"/>
      <c r="E1744" s="47"/>
      <c r="F1744" s="42"/>
      <c r="H1744" s="17"/>
    </row>
    <row r="1745" spans="1:8">
      <c r="A1745"/>
      <c r="B1745"/>
      <c r="C1745"/>
      <c r="D1745" s="41"/>
      <c r="E1745" s="47"/>
      <c r="F1745" s="42"/>
      <c r="H1745" s="17"/>
    </row>
    <row r="1746" spans="1:8">
      <c r="A1746"/>
      <c r="B1746"/>
      <c r="C1746"/>
      <c r="D1746" s="41"/>
      <c r="E1746" s="47"/>
      <c r="F1746" s="42"/>
      <c r="H1746" s="17"/>
    </row>
    <row r="1747" spans="1:8">
      <c r="A1747"/>
      <c r="B1747"/>
      <c r="C1747"/>
      <c r="D1747" s="41"/>
      <c r="E1747" s="47"/>
      <c r="F1747" s="42"/>
      <c r="H1747" s="17"/>
    </row>
    <row r="1748" spans="1:8">
      <c r="A1748"/>
      <c r="B1748"/>
      <c r="C1748"/>
      <c r="D1748" s="41"/>
      <c r="E1748" s="47"/>
      <c r="F1748" s="42"/>
      <c r="H1748" s="17"/>
    </row>
    <row r="1749" spans="1:8">
      <c r="A1749"/>
      <c r="B1749"/>
      <c r="C1749"/>
      <c r="D1749" s="41"/>
      <c r="E1749" s="47"/>
      <c r="F1749" s="42"/>
      <c r="H1749" s="17"/>
    </row>
    <row r="1750" spans="1:8">
      <c r="A1750"/>
      <c r="B1750"/>
      <c r="C1750"/>
      <c r="D1750" s="41"/>
      <c r="E1750" s="47"/>
      <c r="F1750" s="42"/>
      <c r="H1750" s="17"/>
    </row>
    <row r="1751" spans="1:8">
      <c r="A1751"/>
      <c r="B1751"/>
      <c r="C1751"/>
      <c r="D1751" s="41"/>
      <c r="E1751" s="47"/>
      <c r="F1751" s="42"/>
      <c r="H1751" s="17"/>
    </row>
    <row r="1752" spans="1:8">
      <c r="A1752"/>
      <c r="B1752"/>
      <c r="C1752"/>
      <c r="D1752" s="41"/>
      <c r="E1752" s="47"/>
      <c r="F1752" s="42"/>
      <c r="H1752" s="17"/>
    </row>
    <row r="1753" spans="1:8">
      <c r="A1753"/>
      <c r="B1753"/>
      <c r="C1753"/>
      <c r="D1753" s="41"/>
      <c r="E1753" s="47"/>
      <c r="F1753" s="42"/>
      <c r="H1753" s="17"/>
    </row>
    <row r="1754" spans="1:8">
      <c r="A1754"/>
      <c r="B1754"/>
      <c r="C1754"/>
      <c r="D1754" s="41"/>
      <c r="E1754" s="47"/>
      <c r="F1754" s="42"/>
      <c r="H1754" s="17"/>
    </row>
    <row r="1755" spans="1:8">
      <c r="A1755"/>
      <c r="B1755"/>
      <c r="C1755"/>
      <c r="D1755" s="41"/>
      <c r="E1755" s="47"/>
      <c r="F1755" s="42"/>
      <c r="H1755" s="17"/>
    </row>
    <row r="1756" spans="1:8">
      <c r="A1756"/>
      <c r="B1756"/>
      <c r="C1756"/>
      <c r="D1756" s="41"/>
      <c r="E1756" s="47"/>
      <c r="F1756" s="42"/>
      <c r="H1756" s="17"/>
    </row>
    <row r="1757" spans="1:8">
      <c r="A1757"/>
      <c r="B1757"/>
      <c r="C1757"/>
      <c r="D1757" s="41"/>
      <c r="E1757" s="47"/>
      <c r="F1757" s="42"/>
      <c r="H1757" s="17"/>
    </row>
    <row r="1758" spans="1:8">
      <c r="A1758"/>
      <c r="B1758"/>
      <c r="C1758"/>
      <c r="D1758" s="41"/>
      <c r="E1758" s="47"/>
      <c r="F1758" s="42"/>
      <c r="H1758" s="17"/>
    </row>
    <row r="1759" spans="1:8">
      <c r="A1759"/>
      <c r="B1759"/>
      <c r="C1759"/>
      <c r="D1759" s="41"/>
      <c r="E1759" s="47"/>
      <c r="F1759" s="42"/>
      <c r="H1759" s="17"/>
    </row>
    <row r="1760" spans="1:8">
      <c r="A1760"/>
      <c r="B1760"/>
      <c r="C1760"/>
      <c r="D1760" s="41"/>
      <c r="E1760" s="47"/>
      <c r="F1760" s="42"/>
      <c r="H1760" s="17"/>
    </row>
    <row r="1761" spans="1:8">
      <c r="A1761"/>
      <c r="B1761"/>
      <c r="C1761"/>
      <c r="D1761" s="41"/>
      <c r="E1761" s="47"/>
      <c r="F1761" s="42"/>
      <c r="H1761" s="17"/>
    </row>
    <row r="1762" spans="1:8">
      <c r="A1762"/>
      <c r="B1762"/>
      <c r="C1762"/>
      <c r="D1762" s="41"/>
      <c r="E1762" s="47"/>
      <c r="F1762" s="42"/>
      <c r="H1762" s="17"/>
    </row>
    <row r="1763" spans="1:8">
      <c r="A1763"/>
      <c r="B1763"/>
      <c r="C1763"/>
      <c r="D1763" s="41"/>
      <c r="E1763" s="47"/>
      <c r="F1763" s="42"/>
      <c r="H1763" s="17"/>
    </row>
    <row r="1764" spans="1:8">
      <c r="A1764"/>
      <c r="B1764"/>
      <c r="C1764"/>
      <c r="D1764" s="41"/>
      <c r="E1764" s="47"/>
      <c r="F1764" s="42"/>
      <c r="H1764" s="17"/>
    </row>
    <row r="1765" spans="1:8">
      <c r="A1765"/>
      <c r="B1765"/>
      <c r="C1765"/>
      <c r="D1765" s="41"/>
      <c r="E1765" s="47"/>
      <c r="F1765" s="42"/>
      <c r="H1765" s="17"/>
    </row>
    <row r="1766" spans="1:8">
      <c r="A1766"/>
      <c r="B1766"/>
      <c r="C1766"/>
      <c r="D1766" s="41"/>
      <c r="E1766" s="47"/>
      <c r="F1766" s="42"/>
      <c r="H1766" s="17"/>
    </row>
    <row r="1767" spans="1:8">
      <c r="A1767"/>
      <c r="B1767"/>
      <c r="C1767"/>
      <c r="D1767" s="41"/>
      <c r="E1767" s="47"/>
      <c r="F1767" s="42"/>
      <c r="H1767" s="17"/>
    </row>
    <row r="1768" spans="1:8">
      <c r="A1768"/>
      <c r="B1768"/>
      <c r="C1768"/>
      <c r="D1768" s="41"/>
      <c r="E1768" s="47"/>
      <c r="F1768" s="42"/>
      <c r="H1768" s="17"/>
    </row>
    <row r="1769" spans="1:8">
      <c r="A1769"/>
      <c r="B1769"/>
      <c r="C1769"/>
      <c r="D1769" s="41"/>
      <c r="E1769" s="47"/>
      <c r="F1769" s="42"/>
      <c r="H1769" s="17"/>
    </row>
    <row r="1770" spans="1:8">
      <c r="A1770"/>
      <c r="B1770"/>
      <c r="C1770"/>
      <c r="D1770" s="41"/>
      <c r="E1770" s="47"/>
      <c r="F1770" s="42"/>
      <c r="H1770" s="17"/>
    </row>
    <row r="1771" spans="1:8">
      <c r="A1771"/>
      <c r="B1771"/>
      <c r="C1771"/>
      <c r="D1771" s="41"/>
      <c r="E1771" s="47"/>
      <c r="F1771" s="42"/>
      <c r="H1771" s="17"/>
    </row>
    <row r="1772" spans="1:8">
      <c r="A1772"/>
      <c r="B1772"/>
      <c r="C1772"/>
      <c r="D1772" s="41"/>
      <c r="E1772" s="47"/>
      <c r="F1772" s="42"/>
      <c r="H1772" s="17"/>
    </row>
    <row r="1773" spans="1:8">
      <c r="A1773"/>
      <c r="B1773"/>
      <c r="C1773"/>
      <c r="D1773" s="41"/>
      <c r="E1773" s="47"/>
      <c r="F1773" s="42"/>
      <c r="H1773" s="17"/>
    </row>
    <row r="1774" spans="1:8">
      <c r="A1774"/>
      <c r="B1774"/>
      <c r="C1774"/>
      <c r="D1774" s="41"/>
      <c r="E1774" s="47"/>
      <c r="F1774" s="42"/>
      <c r="H1774" s="17"/>
    </row>
    <row r="1775" spans="1:8">
      <c r="A1775"/>
      <c r="B1775"/>
      <c r="C1775"/>
      <c r="D1775" s="41"/>
      <c r="E1775" s="47"/>
      <c r="F1775" s="42"/>
      <c r="H1775" s="17"/>
    </row>
    <row r="1776" spans="1:8">
      <c r="A1776"/>
      <c r="B1776"/>
      <c r="C1776"/>
      <c r="D1776" s="41"/>
      <c r="E1776" s="47"/>
      <c r="F1776" s="42"/>
      <c r="H1776" s="17"/>
    </row>
    <row r="1777" spans="1:8">
      <c r="A1777"/>
      <c r="B1777"/>
      <c r="C1777"/>
      <c r="D1777" s="41"/>
      <c r="E1777" s="47"/>
      <c r="F1777" s="42"/>
      <c r="H1777" s="17"/>
    </row>
    <row r="1778" spans="1:8">
      <c r="A1778"/>
      <c r="B1778"/>
      <c r="C1778"/>
      <c r="D1778" s="41"/>
      <c r="E1778" s="47"/>
      <c r="F1778" s="42"/>
      <c r="H1778" s="17"/>
    </row>
    <row r="1779" spans="1:8">
      <c r="A1779"/>
      <c r="B1779"/>
      <c r="C1779"/>
      <c r="D1779" s="41"/>
      <c r="E1779" s="47"/>
      <c r="F1779" s="42"/>
      <c r="H1779" s="17"/>
    </row>
    <row r="1780" spans="1:8">
      <c r="A1780"/>
      <c r="B1780"/>
      <c r="C1780"/>
      <c r="D1780" s="41"/>
      <c r="E1780" s="47"/>
      <c r="F1780" s="42"/>
      <c r="H1780" s="17"/>
    </row>
    <row r="1781" spans="1:8">
      <c r="A1781"/>
      <c r="B1781"/>
      <c r="C1781"/>
      <c r="D1781" s="41"/>
      <c r="E1781" s="47"/>
      <c r="F1781" s="42"/>
      <c r="H1781" s="17"/>
    </row>
    <row r="1782" spans="1:8">
      <c r="A1782"/>
      <c r="B1782"/>
      <c r="C1782"/>
      <c r="D1782" s="41"/>
      <c r="E1782" s="47"/>
      <c r="F1782" s="42"/>
      <c r="H1782" s="17"/>
    </row>
    <row r="1783" spans="1:8">
      <c r="A1783"/>
      <c r="B1783"/>
      <c r="C1783"/>
      <c r="D1783" s="41"/>
      <c r="E1783" s="47"/>
      <c r="F1783" s="42"/>
      <c r="H1783" s="17"/>
    </row>
    <row r="1784" spans="1:8">
      <c r="A1784"/>
      <c r="B1784"/>
      <c r="C1784"/>
      <c r="D1784" s="41"/>
      <c r="E1784" s="47"/>
      <c r="F1784" s="42"/>
      <c r="H1784" s="17"/>
    </row>
    <row r="1785" spans="1:8">
      <c r="A1785"/>
      <c r="B1785"/>
      <c r="C1785"/>
      <c r="D1785" s="41"/>
      <c r="E1785" s="47"/>
      <c r="F1785" s="42"/>
      <c r="H1785" s="17"/>
    </row>
    <row r="1786" spans="1:8">
      <c r="A1786"/>
      <c r="B1786"/>
      <c r="C1786"/>
      <c r="D1786" s="41"/>
      <c r="E1786" s="47"/>
      <c r="F1786" s="42"/>
      <c r="H1786" s="17"/>
    </row>
    <row r="1787" spans="1:8">
      <c r="A1787"/>
      <c r="B1787"/>
      <c r="C1787"/>
      <c r="D1787" s="41"/>
      <c r="E1787" s="47"/>
      <c r="F1787" s="42"/>
      <c r="H1787" s="17"/>
    </row>
    <row r="1788" spans="1:8">
      <c r="A1788"/>
      <c r="B1788"/>
      <c r="C1788"/>
      <c r="D1788" s="41"/>
      <c r="E1788" s="47"/>
      <c r="F1788" s="42"/>
      <c r="H1788" s="17"/>
    </row>
    <row r="1789" spans="1:8">
      <c r="A1789"/>
      <c r="B1789"/>
      <c r="C1789"/>
      <c r="D1789" s="41"/>
      <c r="E1789" s="47"/>
      <c r="F1789" s="42"/>
      <c r="H1789" s="17"/>
    </row>
    <row r="1790" spans="1:8">
      <c r="A1790"/>
      <c r="B1790"/>
      <c r="C1790"/>
      <c r="D1790" s="41"/>
      <c r="E1790" s="47"/>
      <c r="F1790" s="42"/>
      <c r="H1790" s="17"/>
    </row>
    <row r="1791" spans="1:8">
      <c r="A1791"/>
      <c r="B1791"/>
      <c r="C1791"/>
      <c r="D1791" s="41"/>
      <c r="E1791" s="47"/>
      <c r="F1791" s="42"/>
      <c r="H1791" s="17"/>
    </row>
    <row r="1792" spans="1:8">
      <c r="A1792"/>
      <c r="B1792"/>
      <c r="C1792"/>
      <c r="D1792" s="41"/>
      <c r="E1792" s="47"/>
      <c r="F1792" s="42"/>
      <c r="H1792" s="17"/>
    </row>
    <row r="1793" spans="1:8">
      <c r="A1793"/>
      <c r="B1793"/>
      <c r="C1793"/>
      <c r="D1793" s="41"/>
      <c r="E1793" s="47"/>
      <c r="F1793" s="42"/>
      <c r="H1793" s="17"/>
    </row>
    <row r="1794" spans="1:8">
      <c r="A1794"/>
      <c r="B1794"/>
      <c r="C1794"/>
      <c r="D1794" s="41"/>
      <c r="E1794" s="47"/>
      <c r="F1794" s="42"/>
      <c r="H1794" s="17"/>
    </row>
    <row r="1795" spans="1:8">
      <c r="A1795"/>
      <c r="B1795"/>
      <c r="C1795"/>
      <c r="D1795" s="41"/>
      <c r="E1795" s="47"/>
      <c r="F1795" s="42"/>
      <c r="H1795" s="17"/>
    </row>
    <row r="1796" spans="1:8">
      <c r="A1796"/>
      <c r="B1796"/>
      <c r="C1796"/>
      <c r="D1796" s="41"/>
      <c r="E1796" s="47"/>
      <c r="F1796" s="42"/>
      <c r="H1796" s="17"/>
    </row>
    <row r="1797" spans="1:8">
      <c r="A1797"/>
      <c r="B1797"/>
      <c r="C1797"/>
      <c r="D1797" s="41"/>
      <c r="E1797" s="47"/>
      <c r="F1797" s="42"/>
      <c r="H1797" s="17"/>
    </row>
    <row r="1798" spans="1:8">
      <c r="A1798"/>
      <c r="B1798"/>
      <c r="C1798"/>
      <c r="D1798" s="41"/>
      <c r="E1798" s="47"/>
      <c r="F1798" s="42"/>
      <c r="H1798" s="17"/>
    </row>
    <row r="1799" spans="1:8">
      <c r="A1799"/>
      <c r="B1799"/>
      <c r="C1799"/>
      <c r="D1799" s="41"/>
      <c r="E1799" s="47"/>
      <c r="F1799" s="42"/>
      <c r="H1799" s="17"/>
    </row>
    <row r="1800" spans="1:8">
      <c r="A1800"/>
      <c r="B1800"/>
      <c r="C1800"/>
      <c r="D1800" s="41"/>
      <c r="E1800" s="47"/>
      <c r="F1800" s="42"/>
      <c r="H1800" s="17"/>
    </row>
    <row r="1801" spans="1:8">
      <c r="A1801"/>
      <c r="B1801"/>
      <c r="C1801"/>
      <c r="D1801" s="41"/>
      <c r="E1801" s="47"/>
      <c r="F1801" s="42"/>
      <c r="H1801" s="17"/>
    </row>
    <row r="1802" spans="1:8">
      <c r="A1802"/>
      <c r="B1802"/>
      <c r="C1802"/>
      <c r="D1802" s="41"/>
      <c r="E1802" s="47"/>
      <c r="F1802" s="42"/>
      <c r="H1802" s="17"/>
    </row>
    <row r="1803" spans="1:8">
      <c r="A1803"/>
      <c r="B1803"/>
      <c r="C1803"/>
      <c r="D1803" s="41"/>
      <c r="E1803" s="47"/>
      <c r="F1803" s="42"/>
      <c r="H1803" s="17"/>
    </row>
    <row r="1804" spans="1:8">
      <c r="A1804"/>
      <c r="B1804"/>
      <c r="C1804"/>
      <c r="D1804" s="41"/>
      <c r="E1804" s="47"/>
      <c r="F1804" s="42"/>
      <c r="H1804" s="17"/>
    </row>
    <row r="1805" spans="1:8">
      <c r="A1805"/>
      <c r="B1805"/>
      <c r="C1805"/>
      <c r="D1805" s="41"/>
      <c r="E1805" s="47"/>
      <c r="F1805" s="42"/>
      <c r="H1805" s="17"/>
    </row>
    <row r="1806" spans="1:8">
      <c r="A1806"/>
      <c r="B1806"/>
      <c r="C1806"/>
      <c r="D1806" s="41"/>
      <c r="E1806" s="47"/>
      <c r="F1806" s="42"/>
      <c r="H1806" s="17"/>
    </row>
    <row r="1807" spans="1:8">
      <c r="A1807"/>
      <c r="B1807"/>
      <c r="C1807"/>
      <c r="D1807" s="41"/>
      <c r="E1807" s="47"/>
      <c r="F1807" s="42"/>
      <c r="H1807" s="17"/>
    </row>
    <row r="1808" spans="1:8">
      <c r="A1808"/>
      <c r="B1808"/>
      <c r="C1808"/>
      <c r="D1808" s="41"/>
      <c r="E1808" s="47"/>
      <c r="F1808" s="42"/>
      <c r="H1808" s="17"/>
    </row>
    <row r="1809" spans="1:8">
      <c r="A1809"/>
      <c r="B1809"/>
      <c r="C1809"/>
      <c r="D1809" s="41"/>
      <c r="E1809" s="47"/>
      <c r="F1809" s="42"/>
      <c r="H1809" s="17"/>
    </row>
    <row r="1810" spans="1:8">
      <c r="A1810"/>
      <c r="B1810"/>
      <c r="C1810"/>
      <c r="D1810" s="41"/>
      <c r="E1810" s="47"/>
      <c r="F1810" s="42"/>
      <c r="H1810" s="17"/>
    </row>
    <row r="1811" spans="1:8">
      <c r="A1811"/>
      <c r="B1811"/>
      <c r="C1811"/>
      <c r="D1811" s="41"/>
      <c r="E1811" s="47"/>
      <c r="F1811" s="42"/>
      <c r="H1811" s="17"/>
    </row>
    <row r="1812" spans="1:8">
      <c r="A1812"/>
      <c r="B1812"/>
      <c r="C1812"/>
      <c r="D1812" s="41"/>
      <c r="E1812" s="47"/>
      <c r="F1812" s="42"/>
      <c r="H1812" s="17"/>
    </row>
    <row r="1813" spans="1:8">
      <c r="A1813"/>
      <c r="B1813"/>
      <c r="C1813"/>
      <c r="D1813" s="41"/>
      <c r="E1813" s="47"/>
      <c r="F1813" s="42"/>
      <c r="H1813" s="17"/>
    </row>
    <row r="1814" spans="1:8">
      <c r="A1814"/>
      <c r="B1814"/>
      <c r="C1814"/>
      <c r="D1814" s="41"/>
      <c r="E1814" s="47"/>
      <c r="F1814" s="42"/>
      <c r="H1814" s="17"/>
    </row>
    <row r="1815" spans="1:8">
      <c r="A1815"/>
      <c r="B1815"/>
      <c r="C1815"/>
      <c r="D1815" s="41"/>
      <c r="E1815" s="47"/>
      <c r="F1815" s="42"/>
      <c r="H1815" s="17"/>
    </row>
    <row r="1816" spans="1:8">
      <c r="A1816"/>
      <c r="B1816"/>
      <c r="C1816"/>
      <c r="D1816" s="41"/>
      <c r="E1816" s="47"/>
      <c r="F1816" s="42"/>
      <c r="H1816" s="17"/>
    </row>
    <row r="1817" spans="1:8">
      <c r="A1817"/>
      <c r="B1817"/>
      <c r="C1817"/>
      <c r="D1817" s="41"/>
      <c r="E1817" s="47"/>
      <c r="F1817" s="42"/>
      <c r="H1817" s="17"/>
    </row>
    <row r="1818" spans="1:8">
      <c r="A1818"/>
      <c r="B1818"/>
      <c r="C1818"/>
      <c r="D1818" s="41"/>
      <c r="E1818" s="47"/>
      <c r="F1818" s="42"/>
      <c r="H1818" s="17"/>
    </row>
    <row r="1819" spans="1:8">
      <c r="A1819"/>
      <c r="B1819"/>
      <c r="C1819"/>
      <c r="D1819" s="41"/>
      <c r="E1819" s="47"/>
      <c r="F1819" s="42"/>
      <c r="H1819" s="17"/>
    </row>
    <row r="1820" spans="1:8">
      <c r="A1820"/>
      <c r="B1820"/>
      <c r="C1820"/>
      <c r="D1820" s="41"/>
      <c r="E1820" s="47"/>
      <c r="F1820" s="42"/>
      <c r="H1820" s="17"/>
    </row>
    <row r="1821" spans="1:8">
      <c r="A1821"/>
      <c r="B1821"/>
      <c r="C1821"/>
      <c r="D1821" s="41"/>
      <c r="E1821" s="47"/>
      <c r="F1821" s="42"/>
      <c r="H1821" s="17"/>
    </row>
    <row r="1822" spans="1:8">
      <c r="A1822"/>
      <c r="B1822"/>
      <c r="C1822"/>
      <c r="D1822" s="41"/>
      <c r="E1822" s="47"/>
      <c r="F1822" s="42"/>
      <c r="H1822" s="17"/>
    </row>
    <row r="1823" spans="1:8">
      <c r="A1823"/>
      <c r="B1823"/>
      <c r="C1823"/>
      <c r="D1823" s="41"/>
      <c r="E1823" s="47"/>
      <c r="F1823" s="42"/>
      <c r="H1823" s="17"/>
    </row>
    <row r="1824" spans="1:8">
      <c r="A1824"/>
      <c r="B1824"/>
      <c r="C1824"/>
      <c r="D1824" s="41"/>
      <c r="E1824" s="47"/>
      <c r="F1824" s="42"/>
      <c r="H1824" s="17"/>
    </row>
    <row r="1825" spans="1:8">
      <c r="A1825"/>
      <c r="B1825"/>
      <c r="C1825"/>
      <c r="D1825" s="41"/>
      <c r="E1825" s="47"/>
      <c r="F1825" s="42"/>
      <c r="H1825" s="17"/>
    </row>
    <row r="1826" spans="1:8">
      <c r="A1826"/>
      <c r="B1826"/>
      <c r="C1826"/>
      <c r="D1826" s="41"/>
      <c r="E1826" s="47"/>
      <c r="F1826" s="42"/>
      <c r="H1826" s="17"/>
    </row>
    <row r="1827" spans="1:8">
      <c r="A1827"/>
      <c r="B1827"/>
      <c r="C1827"/>
      <c r="D1827" s="41"/>
      <c r="E1827" s="47"/>
      <c r="F1827" s="42"/>
      <c r="H1827" s="17"/>
    </row>
    <row r="1828" spans="1:8">
      <c r="A1828"/>
      <c r="B1828"/>
      <c r="C1828"/>
      <c r="D1828" s="41"/>
      <c r="E1828" s="47"/>
      <c r="F1828" s="42"/>
      <c r="H1828" s="17"/>
    </row>
    <row r="1829" spans="1:8">
      <c r="A1829"/>
      <c r="B1829"/>
      <c r="C1829"/>
      <c r="D1829" s="41"/>
      <c r="E1829" s="47"/>
      <c r="F1829" s="42"/>
      <c r="H1829" s="17"/>
    </row>
    <row r="1830" spans="1:8">
      <c r="A1830"/>
      <c r="B1830"/>
      <c r="C1830"/>
      <c r="D1830" s="41"/>
      <c r="E1830" s="47"/>
      <c r="F1830" s="42"/>
      <c r="H1830" s="17"/>
    </row>
    <row r="1831" spans="1:8">
      <c r="A1831"/>
      <c r="B1831"/>
      <c r="C1831"/>
      <c r="D1831" s="41"/>
      <c r="E1831" s="47"/>
      <c r="F1831" s="42"/>
      <c r="H1831" s="17"/>
    </row>
    <row r="1832" spans="1:8">
      <c r="A1832"/>
      <c r="B1832"/>
      <c r="C1832"/>
      <c r="D1832" s="41"/>
      <c r="E1832" s="47"/>
      <c r="F1832" s="42"/>
      <c r="H1832" s="17"/>
    </row>
    <row r="1833" spans="1:8">
      <c r="A1833"/>
      <c r="B1833"/>
      <c r="C1833"/>
      <c r="D1833" s="41"/>
      <c r="E1833" s="47"/>
      <c r="F1833" s="42"/>
      <c r="H1833" s="17"/>
    </row>
    <row r="1834" spans="1:8">
      <c r="A1834"/>
      <c r="B1834"/>
      <c r="C1834"/>
      <c r="D1834" s="41"/>
      <c r="E1834" s="47"/>
      <c r="F1834" s="42"/>
      <c r="H1834" s="17"/>
    </row>
    <row r="1835" spans="1:8">
      <c r="A1835"/>
      <c r="B1835"/>
      <c r="C1835"/>
      <c r="D1835" s="41"/>
      <c r="E1835" s="47"/>
      <c r="F1835" s="42"/>
      <c r="H1835" s="17"/>
    </row>
    <row r="1836" spans="1:8">
      <c r="A1836"/>
      <c r="B1836"/>
      <c r="C1836"/>
      <c r="D1836" s="41"/>
      <c r="E1836" s="47"/>
      <c r="F1836" s="42"/>
      <c r="H1836" s="17"/>
    </row>
    <row r="1837" spans="1:8">
      <c r="A1837"/>
      <c r="B1837"/>
      <c r="C1837"/>
      <c r="D1837" s="41"/>
      <c r="E1837" s="47"/>
      <c r="F1837" s="42"/>
      <c r="H1837" s="17"/>
    </row>
    <row r="1838" spans="1:8">
      <c r="A1838"/>
      <c r="B1838"/>
      <c r="C1838"/>
      <c r="D1838" s="41"/>
      <c r="E1838" s="47"/>
      <c r="F1838" s="42"/>
      <c r="H1838" s="17"/>
    </row>
    <row r="1839" spans="1:8">
      <c r="A1839"/>
      <c r="B1839"/>
      <c r="C1839"/>
      <c r="D1839" s="41"/>
      <c r="E1839" s="47"/>
      <c r="F1839" s="42"/>
      <c r="H1839" s="17"/>
    </row>
    <row r="1840" spans="1:8">
      <c r="A1840"/>
      <c r="B1840"/>
      <c r="C1840"/>
      <c r="D1840" s="41"/>
      <c r="E1840" s="47"/>
      <c r="F1840" s="42"/>
      <c r="H1840" s="17"/>
    </row>
    <row r="1841" spans="1:8">
      <c r="A1841"/>
      <c r="B1841"/>
      <c r="C1841"/>
      <c r="D1841" s="41"/>
      <c r="E1841" s="47"/>
      <c r="F1841" s="42"/>
      <c r="H1841" s="17"/>
    </row>
    <row r="1842" spans="1:8">
      <c r="A1842"/>
      <c r="B1842"/>
      <c r="C1842"/>
      <c r="D1842" s="41"/>
      <c r="E1842" s="47"/>
      <c r="F1842" s="42"/>
      <c r="H1842" s="17"/>
    </row>
    <row r="1843" spans="1:8">
      <c r="A1843"/>
      <c r="B1843"/>
      <c r="C1843"/>
      <c r="D1843" s="41"/>
      <c r="E1843" s="47"/>
      <c r="F1843" s="42"/>
      <c r="H1843" s="17"/>
    </row>
    <row r="1844" spans="1:8">
      <c r="A1844"/>
      <c r="B1844"/>
      <c r="C1844"/>
      <c r="D1844" s="41"/>
      <c r="E1844" s="47"/>
      <c r="F1844" s="42"/>
      <c r="H1844" s="17"/>
    </row>
    <row r="1845" spans="1:8">
      <c r="A1845"/>
      <c r="B1845"/>
      <c r="C1845"/>
      <c r="D1845" s="41"/>
      <c r="E1845" s="47"/>
      <c r="F1845" s="42"/>
      <c r="H1845" s="17"/>
    </row>
    <row r="1846" spans="1:8">
      <c r="A1846"/>
      <c r="B1846"/>
      <c r="C1846"/>
      <c r="D1846" s="41"/>
      <c r="E1846" s="47"/>
      <c r="F1846" s="42"/>
      <c r="H1846" s="17"/>
    </row>
    <row r="1847" spans="1:8">
      <c r="A1847"/>
      <c r="B1847"/>
      <c r="C1847"/>
      <c r="D1847" s="41"/>
      <c r="E1847" s="47"/>
      <c r="F1847" s="42"/>
      <c r="H1847" s="17"/>
    </row>
    <row r="1848" spans="1:8">
      <c r="A1848"/>
      <c r="B1848"/>
      <c r="C1848"/>
      <c r="D1848" s="41"/>
      <c r="E1848" s="47"/>
      <c r="F1848" s="42"/>
      <c r="H1848" s="17"/>
    </row>
    <row r="1849" spans="1:8">
      <c r="A1849"/>
      <c r="B1849"/>
      <c r="C1849"/>
      <c r="D1849" s="41"/>
      <c r="E1849" s="47"/>
      <c r="F1849" s="42"/>
      <c r="H1849" s="17"/>
    </row>
    <row r="1850" spans="1:8">
      <c r="A1850"/>
      <c r="B1850"/>
      <c r="C1850"/>
      <c r="D1850" s="41"/>
      <c r="E1850" s="47"/>
      <c r="F1850" s="42"/>
      <c r="H1850" s="17"/>
    </row>
    <row r="1851" spans="1:8">
      <c r="A1851"/>
      <c r="B1851"/>
      <c r="C1851"/>
      <c r="D1851" s="41"/>
      <c r="E1851" s="47"/>
      <c r="F1851" s="42"/>
      <c r="H1851" s="17"/>
    </row>
    <row r="1852" spans="1:8">
      <c r="A1852"/>
      <c r="B1852"/>
      <c r="C1852"/>
      <c r="D1852" s="41"/>
      <c r="E1852" s="47"/>
      <c r="F1852" s="42"/>
      <c r="H1852" s="17"/>
    </row>
    <row r="1853" spans="1:8">
      <c r="A1853"/>
      <c r="B1853"/>
      <c r="C1853"/>
      <c r="D1853" s="41"/>
      <c r="E1853" s="47"/>
      <c r="F1853" s="42"/>
      <c r="H1853" s="17"/>
    </row>
    <row r="1854" spans="1:8">
      <c r="A1854"/>
      <c r="B1854"/>
      <c r="C1854"/>
      <c r="D1854" s="41"/>
      <c r="E1854" s="47"/>
      <c r="F1854" s="42"/>
      <c r="H1854" s="17"/>
    </row>
    <row r="1855" spans="1:8">
      <c r="A1855"/>
      <c r="B1855"/>
      <c r="C1855"/>
      <c r="D1855" s="41"/>
      <c r="E1855" s="47"/>
      <c r="F1855" s="42"/>
      <c r="H1855" s="17"/>
    </row>
    <row r="1856" spans="1:8">
      <c r="A1856"/>
      <c r="B1856"/>
      <c r="C1856"/>
      <c r="D1856" s="41"/>
      <c r="E1856" s="47"/>
      <c r="F1856" s="42"/>
      <c r="H1856" s="17"/>
    </row>
    <row r="1857" spans="1:8">
      <c r="A1857"/>
      <c r="B1857"/>
      <c r="C1857"/>
      <c r="D1857" s="41"/>
      <c r="E1857" s="47"/>
      <c r="F1857" s="42"/>
      <c r="H1857" s="17"/>
    </row>
    <row r="1858" spans="1:8">
      <c r="A1858"/>
      <c r="B1858"/>
      <c r="C1858"/>
      <c r="D1858" s="41"/>
      <c r="E1858" s="47"/>
      <c r="F1858" s="42"/>
      <c r="H1858" s="17"/>
    </row>
    <row r="1859" spans="1:8">
      <c r="A1859"/>
      <c r="B1859"/>
      <c r="C1859"/>
      <c r="D1859" s="41"/>
      <c r="E1859" s="47"/>
      <c r="F1859" s="42"/>
      <c r="H1859" s="17"/>
    </row>
    <row r="1860" spans="1:8">
      <c r="A1860"/>
      <c r="B1860"/>
      <c r="C1860"/>
      <c r="D1860" s="41"/>
      <c r="E1860" s="47"/>
      <c r="F1860" s="42"/>
      <c r="H1860" s="17"/>
    </row>
    <row r="1861" spans="1:8">
      <c r="A1861"/>
      <c r="B1861"/>
      <c r="C1861"/>
      <c r="D1861" s="41"/>
      <c r="E1861" s="47"/>
      <c r="F1861" s="42"/>
      <c r="H1861" s="17"/>
    </row>
    <row r="1862" spans="1:8">
      <c r="A1862"/>
      <c r="B1862"/>
      <c r="C1862"/>
      <c r="D1862" s="41"/>
      <c r="E1862" s="47"/>
      <c r="F1862" s="42"/>
      <c r="H1862" s="17"/>
    </row>
    <row r="1863" spans="1:8">
      <c r="A1863"/>
      <c r="B1863"/>
      <c r="C1863"/>
      <c r="D1863" s="41"/>
      <c r="E1863" s="47"/>
      <c r="F1863" s="42"/>
      <c r="H1863" s="17"/>
    </row>
    <row r="1864" spans="1:8">
      <c r="A1864"/>
      <c r="B1864"/>
      <c r="C1864"/>
      <c r="D1864" s="41"/>
      <c r="E1864" s="47"/>
      <c r="F1864" s="42"/>
      <c r="H1864" s="17"/>
    </row>
    <row r="1865" spans="1:8">
      <c r="A1865"/>
      <c r="B1865"/>
      <c r="C1865"/>
      <c r="D1865" s="41"/>
      <c r="E1865" s="47"/>
      <c r="F1865" s="42"/>
      <c r="H1865" s="17"/>
    </row>
    <row r="1866" spans="1:8">
      <c r="A1866"/>
      <c r="B1866"/>
      <c r="C1866"/>
      <c r="D1866" s="41"/>
      <c r="E1866" s="47"/>
      <c r="F1866" s="42"/>
      <c r="H1866" s="17"/>
    </row>
    <row r="1867" spans="1:8">
      <c r="A1867"/>
      <c r="B1867"/>
      <c r="C1867"/>
      <c r="D1867" s="41"/>
      <c r="E1867" s="47"/>
      <c r="F1867" s="42"/>
      <c r="H1867" s="17"/>
    </row>
    <row r="1868" spans="1:8">
      <c r="A1868"/>
      <c r="B1868"/>
      <c r="C1868"/>
      <c r="D1868" s="41"/>
      <c r="E1868" s="47"/>
      <c r="F1868" s="42"/>
      <c r="H1868" s="17"/>
    </row>
    <row r="1869" spans="1:8">
      <c r="A1869"/>
      <c r="B1869"/>
      <c r="C1869"/>
      <c r="D1869" s="41"/>
      <c r="E1869" s="47"/>
      <c r="F1869" s="42"/>
      <c r="H1869" s="17"/>
    </row>
    <row r="1870" spans="1:8">
      <c r="A1870"/>
      <c r="B1870"/>
      <c r="C1870"/>
      <c r="D1870" s="41"/>
      <c r="E1870" s="47"/>
      <c r="F1870" s="42"/>
      <c r="H1870" s="17"/>
    </row>
    <row r="1871" spans="1:8">
      <c r="A1871"/>
      <c r="B1871"/>
      <c r="C1871"/>
      <c r="D1871" s="41"/>
      <c r="E1871" s="47"/>
      <c r="F1871" s="42"/>
      <c r="H1871" s="17"/>
    </row>
    <row r="1872" spans="1:8">
      <c r="A1872"/>
      <c r="B1872"/>
      <c r="C1872"/>
      <c r="D1872" s="41"/>
      <c r="E1872" s="47"/>
      <c r="F1872" s="42"/>
      <c r="H1872" s="17"/>
    </row>
    <row r="1873" spans="1:8">
      <c r="A1873"/>
      <c r="B1873"/>
      <c r="C1873"/>
      <c r="D1873" s="41"/>
      <c r="E1873" s="47"/>
      <c r="F1873" s="42"/>
      <c r="H1873" s="17"/>
    </row>
    <row r="1874" spans="1:8">
      <c r="A1874"/>
      <c r="B1874"/>
      <c r="C1874"/>
      <c r="D1874" s="41"/>
      <c r="E1874" s="47"/>
      <c r="F1874" s="42"/>
      <c r="H1874" s="17"/>
    </row>
    <row r="1875" spans="1:8">
      <c r="A1875"/>
      <c r="B1875"/>
      <c r="C1875"/>
      <c r="D1875" s="41"/>
      <c r="E1875" s="47"/>
      <c r="F1875" s="42"/>
      <c r="H1875" s="17"/>
    </row>
    <row r="1876" spans="1:8">
      <c r="A1876"/>
      <c r="B1876"/>
      <c r="C1876"/>
      <c r="D1876" s="41"/>
      <c r="E1876" s="47"/>
      <c r="F1876" s="42"/>
      <c r="H1876" s="17"/>
    </row>
    <row r="1877" spans="1:8">
      <c r="A1877"/>
      <c r="B1877"/>
      <c r="C1877"/>
      <c r="D1877" s="41"/>
      <c r="E1877" s="47"/>
      <c r="F1877" s="42"/>
      <c r="H1877" s="17"/>
    </row>
    <row r="1878" spans="1:8">
      <c r="A1878"/>
      <c r="B1878"/>
      <c r="C1878"/>
      <c r="D1878" s="41"/>
      <c r="E1878" s="47"/>
      <c r="F1878" s="42"/>
      <c r="H1878" s="17"/>
    </row>
    <row r="1879" spans="1:8">
      <c r="A1879"/>
      <c r="B1879"/>
      <c r="C1879"/>
      <c r="D1879" s="41"/>
      <c r="E1879" s="47"/>
      <c r="F1879" s="42"/>
      <c r="H1879" s="17"/>
    </row>
    <row r="1880" spans="1:8">
      <c r="A1880"/>
      <c r="B1880"/>
      <c r="C1880"/>
      <c r="D1880" s="41"/>
      <c r="E1880" s="47"/>
      <c r="F1880" s="42"/>
      <c r="H1880" s="17"/>
    </row>
    <row r="1881" spans="1:8">
      <c r="A1881"/>
      <c r="B1881"/>
      <c r="C1881"/>
      <c r="D1881" s="41"/>
      <c r="E1881" s="47"/>
      <c r="F1881" s="42"/>
      <c r="H1881" s="17"/>
    </row>
    <row r="1882" spans="1:8">
      <c r="A1882"/>
      <c r="B1882"/>
      <c r="C1882"/>
      <c r="D1882" s="41"/>
      <c r="E1882" s="47"/>
      <c r="F1882" s="42"/>
      <c r="H1882" s="17"/>
    </row>
    <row r="1883" spans="1:8">
      <c r="A1883"/>
      <c r="B1883"/>
      <c r="C1883"/>
      <c r="D1883" s="41"/>
      <c r="E1883" s="47"/>
      <c r="F1883" s="42"/>
      <c r="H1883" s="17"/>
    </row>
    <row r="1884" spans="1:8">
      <c r="A1884"/>
      <c r="B1884"/>
      <c r="C1884"/>
      <c r="D1884" s="41"/>
      <c r="E1884" s="47"/>
      <c r="F1884" s="42"/>
      <c r="H1884" s="17"/>
    </row>
    <row r="1885" spans="1:8">
      <c r="A1885"/>
      <c r="B1885"/>
      <c r="C1885"/>
      <c r="D1885" s="41"/>
      <c r="E1885" s="47"/>
      <c r="F1885" s="42"/>
      <c r="H1885" s="17"/>
    </row>
    <row r="1886" spans="1:8">
      <c r="A1886"/>
      <c r="B1886"/>
      <c r="C1886"/>
      <c r="D1886" s="41"/>
      <c r="E1886" s="47"/>
      <c r="F1886" s="42"/>
      <c r="H1886" s="17"/>
    </row>
    <row r="1887" spans="1:8">
      <c r="A1887"/>
      <c r="B1887"/>
      <c r="C1887"/>
      <c r="D1887" s="41"/>
      <c r="E1887" s="47"/>
      <c r="F1887" s="42"/>
      <c r="H1887" s="17"/>
    </row>
    <row r="1888" spans="1:8">
      <c r="A1888"/>
      <c r="B1888"/>
      <c r="C1888"/>
      <c r="D1888" s="41"/>
      <c r="E1888" s="47"/>
      <c r="F1888" s="42"/>
      <c r="H1888" s="17"/>
    </row>
    <row r="1889" spans="1:8">
      <c r="A1889"/>
      <c r="B1889"/>
      <c r="C1889"/>
      <c r="D1889" s="41"/>
      <c r="E1889" s="47"/>
      <c r="F1889" s="42"/>
      <c r="H1889" s="17"/>
    </row>
    <row r="1890" spans="1:8">
      <c r="A1890"/>
      <c r="B1890"/>
      <c r="C1890"/>
      <c r="D1890" s="41"/>
      <c r="E1890" s="47"/>
      <c r="F1890" s="42"/>
      <c r="H1890" s="17"/>
    </row>
    <row r="1891" spans="1:8">
      <c r="A1891"/>
      <c r="B1891"/>
      <c r="C1891"/>
      <c r="D1891" s="41"/>
      <c r="E1891" s="47"/>
      <c r="F1891" s="42"/>
      <c r="H1891" s="17"/>
    </row>
    <row r="1892" spans="1:8">
      <c r="A1892"/>
      <c r="B1892"/>
      <c r="C1892"/>
      <c r="D1892" s="41"/>
      <c r="E1892" s="47"/>
      <c r="F1892" s="42"/>
      <c r="H1892" s="17"/>
    </row>
    <row r="1893" spans="1:8">
      <c r="A1893"/>
      <c r="B1893"/>
      <c r="C1893"/>
      <c r="D1893" s="41"/>
      <c r="E1893" s="47"/>
      <c r="F1893" s="42"/>
      <c r="H1893" s="17"/>
    </row>
    <row r="1894" spans="1:8">
      <c r="A1894"/>
      <c r="B1894"/>
      <c r="C1894"/>
      <c r="D1894" s="41"/>
      <c r="E1894" s="47"/>
      <c r="F1894" s="42"/>
      <c r="H1894" s="17"/>
    </row>
    <row r="1895" spans="1:8">
      <c r="A1895"/>
      <c r="B1895"/>
      <c r="C1895"/>
      <c r="D1895" s="41"/>
      <c r="E1895" s="47"/>
      <c r="F1895" s="42"/>
      <c r="H1895" s="17"/>
    </row>
    <row r="1896" spans="1:8">
      <c r="A1896"/>
      <c r="B1896"/>
      <c r="C1896"/>
      <c r="D1896" s="41"/>
      <c r="E1896" s="47"/>
      <c r="F1896" s="42"/>
      <c r="H1896" s="17"/>
    </row>
    <row r="1897" spans="1:8">
      <c r="A1897"/>
      <c r="B1897"/>
      <c r="C1897"/>
      <c r="D1897" s="41"/>
      <c r="E1897" s="47"/>
      <c r="F1897" s="42"/>
      <c r="H1897" s="17"/>
    </row>
    <row r="1898" spans="1:8">
      <c r="A1898"/>
      <c r="B1898"/>
      <c r="C1898"/>
      <c r="D1898" s="41"/>
      <c r="E1898" s="47"/>
      <c r="F1898" s="42"/>
      <c r="H1898" s="17"/>
    </row>
    <row r="1899" spans="1:8">
      <c r="A1899"/>
      <c r="B1899"/>
      <c r="C1899"/>
      <c r="D1899" s="41"/>
      <c r="E1899" s="47"/>
      <c r="F1899" s="42"/>
      <c r="H1899" s="17"/>
    </row>
    <row r="1900" spans="1:8">
      <c r="A1900"/>
      <c r="B1900"/>
      <c r="C1900"/>
      <c r="D1900" s="41"/>
      <c r="E1900" s="47"/>
      <c r="F1900" s="42"/>
      <c r="H1900" s="17"/>
    </row>
    <row r="1901" spans="1:8">
      <c r="A1901"/>
      <c r="B1901"/>
      <c r="C1901"/>
      <c r="D1901" s="41"/>
      <c r="E1901" s="47"/>
      <c r="F1901" s="42"/>
      <c r="H1901" s="17"/>
    </row>
    <row r="1902" spans="1:8">
      <c r="A1902"/>
      <c r="B1902"/>
      <c r="C1902"/>
      <c r="D1902" s="41"/>
      <c r="E1902" s="47"/>
      <c r="F1902" s="42"/>
      <c r="H1902" s="17"/>
    </row>
    <row r="1903" spans="1:8">
      <c r="A1903"/>
      <c r="B1903"/>
      <c r="C1903"/>
      <c r="D1903" s="41"/>
      <c r="E1903" s="47"/>
      <c r="F1903" s="42"/>
      <c r="H1903" s="17"/>
    </row>
    <row r="1904" spans="1:8">
      <c r="A1904"/>
      <c r="B1904"/>
      <c r="C1904"/>
      <c r="D1904" s="41"/>
      <c r="E1904" s="47"/>
      <c r="F1904" s="42"/>
      <c r="H1904" s="17"/>
    </row>
    <row r="1905" spans="1:8">
      <c r="A1905"/>
      <c r="B1905"/>
      <c r="C1905"/>
      <c r="D1905" s="41"/>
      <c r="E1905" s="47"/>
      <c r="F1905" s="42"/>
      <c r="H1905" s="17"/>
    </row>
    <row r="1906" spans="1:8">
      <c r="A1906"/>
      <c r="B1906"/>
      <c r="C1906"/>
      <c r="D1906" s="41"/>
      <c r="E1906" s="47"/>
      <c r="F1906" s="42"/>
      <c r="H1906" s="17"/>
    </row>
    <row r="1907" spans="1:8">
      <c r="A1907"/>
      <c r="B1907"/>
      <c r="C1907"/>
      <c r="D1907" s="41"/>
      <c r="E1907" s="47"/>
      <c r="F1907" s="42"/>
      <c r="H1907" s="17"/>
    </row>
    <row r="1908" spans="1:8">
      <c r="A1908"/>
      <c r="B1908"/>
      <c r="C1908"/>
      <c r="D1908" s="41"/>
      <c r="E1908" s="47"/>
      <c r="F1908" s="42"/>
      <c r="H1908" s="17"/>
    </row>
    <row r="1909" spans="1:8">
      <c r="A1909"/>
      <c r="B1909"/>
      <c r="C1909"/>
      <c r="D1909" s="41"/>
      <c r="E1909" s="47"/>
      <c r="F1909" s="42"/>
      <c r="H1909" s="17"/>
    </row>
    <row r="1910" spans="1:8">
      <c r="A1910"/>
      <c r="B1910"/>
      <c r="C1910"/>
      <c r="D1910" s="41"/>
      <c r="E1910" s="47"/>
      <c r="F1910" s="42"/>
      <c r="H1910" s="17"/>
    </row>
    <row r="1911" spans="1:8">
      <c r="A1911"/>
      <c r="B1911"/>
      <c r="C1911"/>
      <c r="D1911" s="41"/>
      <c r="E1911" s="47"/>
      <c r="F1911" s="42"/>
      <c r="H1911" s="17"/>
    </row>
    <row r="1912" spans="1:8">
      <c r="A1912"/>
      <c r="B1912"/>
      <c r="C1912"/>
      <c r="D1912" s="41"/>
      <c r="E1912" s="47"/>
      <c r="F1912" s="42"/>
      <c r="H1912" s="17"/>
    </row>
    <row r="1913" spans="1:8">
      <c r="A1913"/>
      <c r="B1913"/>
      <c r="C1913"/>
      <c r="D1913" s="41"/>
      <c r="E1913" s="47"/>
      <c r="F1913" s="42"/>
      <c r="H1913" s="17"/>
    </row>
    <row r="1914" spans="1:8">
      <c r="A1914"/>
      <c r="B1914"/>
      <c r="C1914"/>
      <c r="D1914" s="41"/>
      <c r="E1914" s="47"/>
      <c r="F1914" s="42"/>
      <c r="H1914" s="17"/>
    </row>
    <row r="1915" spans="1:8">
      <c r="A1915"/>
      <c r="B1915"/>
      <c r="C1915"/>
      <c r="D1915" s="41"/>
      <c r="E1915" s="47"/>
      <c r="F1915" s="42"/>
      <c r="H1915" s="17"/>
    </row>
    <row r="1916" spans="1:8">
      <c r="A1916"/>
      <c r="B1916"/>
      <c r="C1916"/>
      <c r="D1916" s="41"/>
      <c r="E1916" s="47"/>
      <c r="F1916" s="42"/>
      <c r="H1916" s="17"/>
    </row>
    <row r="1917" spans="1:8">
      <c r="A1917"/>
      <c r="B1917"/>
      <c r="C1917"/>
      <c r="D1917" s="41"/>
      <c r="E1917" s="47"/>
      <c r="F1917" s="42"/>
      <c r="H1917" s="17"/>
    </row>
    <row r="1918" spans="1:8">
      <c r="A1918"/>
      <c r="B1918"/>
      <c r="C1918"/>
      <c r="D1918" s="41"/>
      <c r="E1918" s="47"/>
      <c r="F1918" s="42"/>
      <c r="H1918" s="17"/>
    </row>
    <row r="1919" spans="1:8">
      <c r="A1919"/>
      <c r="B1919"/>
      <c r="C1919"/>
      <c r="D1919" s="41"/>
      <c r="E1919" s="47"/>
      <c r="F1919" s="42"/>
      <c r="H1919" s="17"/>
    </row>
    <row r="1920" spans="1:8">
      <c r="A1920"/>
      <c r="B1920"/>
      <c r="C1920"/>
      <c r="D1920" s="41"/>
      <c r="E1920" s="47"/>
      <c r="F1920" s="42"/>
      <c r="H1920" s="17"/>
    </row>
    <row r="1921" spans="1:8">
      <c r="A1921"/>
      <c r="B1921"/>
      <c r="C1921"/>
      <c r="D1921" s="41"/>
      <c r="E1921" s="47"/>
      <c r="F1921" s="42"/>
      <c r="H1921" s="17"/>
    </row>
    <row r="1922" spans="1:8">
      <c r="A1922"/>
      <c r="B1922"/>
      <c r="C1922"/>
      <c r="D1922" s="41"/>
      <c r="E1922" s="47"/>
      <c r="F1922" s="42"/>
      <c r="H1922" s="17"/>
    </row>
    <row r="1923" spans="1:8">
      <c r="A1923"/>
      <c r="B1923"/>
      <c r="C1923"/>
      <c r="D1923" s="41"/>
      <c r="E1923" s="47"/>
      <c r="F1923" s="42"/>
      <c r="H1923" s="17"/>
    </row>
    <row r="1924" spans="1:8">
      <c r="A1924"/>
      <c r="B1924"/>
      <c r="C1924"/>
      <c r="D1924" s="41"/>
      <c r="E1924" s="47"/>
      <c r="F1924" s="42"/>
      <c r="H1924" s="17"/>
    </row>
    <row r="1925" spans="1:8">
      <c r="A1925"/>
      <c r="B1925"/>
      <c r="C1925"/>
      <c r="D1925" s="41"/>
      <c r="E1925" s="47"/>
      <c r="F1925" s="42"/>
      <c r="H1925" s="17"/>
    </row>
    <row r="1926" spans="1:8">
      <c r="A1926"/>
      <c r="B1926"/>
      <c r="C1926"/>
      <c r="D1926" s="41"/>
      <c r="E1926" s="47"/>
      <c r="F1926" s="42"/>
      <c r="H1926" s="17"/>
    </row>
    <row r="1927" spans="1:8">
      <c r="A1927"/>
      <c r="B1927"/>
      <c r="C1927"/>
      <c r="D1927" s="41"/>
      <c r="E1927" s="47"/>
      <c r="F1927" s="42"/>
      <c r="H1927" s="17"/>
    </row>
    <row r="1928" spans="1:8">
      <c r="A1928"/>
      <c r="B1928"/>
      <c r="C1928"/>
      <c r="D1928" s="41"/>
      <c r="E1928" s="47"/>
      <c r="F1928" s="42"/>
      <c r="H1928" s="17"/>
    </row>
    <row r="1929" spans="1:8">
      <c r="A1929"/>
      <c r="B1929"/>
      <c r="C1929"/>
      <c r="D1929" s="41"/>
      <c r="E1929" s="47"/>
      <c r="F1929" s="42"/>
      <c r="H1929" s="17"/>
    </row>
    <row r="1930" spans="1:8">
      <c r="A1930"/>
      <c r="B1930"/>
      <c r="C1930"/>
      <c r="D1930" s="41"/>
      <c r="E1930" s="47"/>
      <c r="F1930" s="42"/>
      <c r="H1930" s="17"/>
    </row>
    <row r="1931" spans="1:8">
      <c r="A1931"/>
      <c r="B1931"/>
      <c r="C1931"/>
      <c r="D1931" s="41"/>
      <c r="E1931" s="47"/>
      <c r="F1931" s="42"/>
      <c r="H1931" s="17"/>
    </row>
    <row r="1932" spans="1:8">
      <c r="A1932"/>
      <c r="B1932"/>
      <c r="C1932"/>
      <c r="D1932" s="41"/>
      <c r="E1932" s="47"/>
      <c r="F1932" s="42"/>
      <c r="H1932" s="17"/>
    </row>
    <row r="1933" spans="1:8">
      <c r="A1933"/>
      <c r="B1933"/>
      <c r="C1933"/>
      <c r="D1933" s="41"/>
      <c r="E1933" s="47"/>
      <c r="F1933" s="42"/>
      <c r="H1933" s="17"/>
    </row>
    <row r="1934" spans="1:8">
      <c r="A1934"/>
      <c r="B1934"/>
      <c r="C1934"/>
      <c r="D1934" s="41"/>
      <c r="E1934" s="47"/>
      <c r="F1934" s="42"/>
      <c r="H1934" s="17"/>
    </row>
    <row r="1935" spans="1:8">
      <c r="A1935"/>
      <c r="B1935"/>
      <c r="C1935"/>
      <c r="D1935" s="41"/>
      <c r="E1935" s="47"/>
      <c r="F1935" s="42"/>
      <c r="H1935" s="17"/>
    </row>
    <row r="1936" spans="1:8">
      <c r="A1936"/>
      <c r="B1936"/>
      <c r="C1936"/>
      <c r="D1936" s="41"/>
      <c r="E1936" s="47"/>
      <c r="F1936" s="42"/>
      <c r="H1936" s="17"/>
    </row>
    <row r="1937" spans="1:8">
      <c r="A1937"/>
      <c r="B1937"/>
      <c r="C1937"/>
      <c r="D1937" s="41"/>
      <c r="E1937" s="47"/>
      <c r="F1937" s="42"/>
      <c r="H1937" s="17"/>
    </row>
    <row r="1938" spans="1:8">
      <c r="A1938"/>
      <c r="B1938"/>
      <c r="C1938"/>
      <c r="D1938" s="41"/>
      <c r="E1938" s="47"/>
      <c r="F1938" s="42"/>
      <c r="H1938" s="17"/>
    </row>
    <row r="1939" spans="1:8">
      <c r="A1939"/>
      <c r="B1939"/>
      <c r="C1939"/>
      <c r="D1939" s="41"/>
      <c r="E1939" s="47"/>
      <c r="F1939" s="42"/>
      <c r="H1939" s="17"/>
    </row>
    <row r="1940" spans="1:8">
      <c r="A1940"/>
      <c r="B1940"/>
      <c r="C1940"/>
      <c r="D1940" s="41"/>
      <c r="E1940" s="47"/>
      <c r="F1940" s="42"/>
      <c r="H1940" s="17"/>
    </row>
    <row r="1941" spans="1:8">
      <c r="A1941"/>
      <c r="B1941"/>
      <c r="C1941"/>
      <c r="D1941" s="41"/>
      <c r="E1941" s="47"/>
      <c r="F1941" s="42"/>
      <c r="H1941" s="17"/>
    </row>
    <row r="1942" spans="1:8">
      <c r="A1942"/>
      <c r="B1942"/>
      <c r="C1942"/>
      <c r="D1942" s="41"/>
      <c r="E1942" s="47"/>
      <c r="F1942" s="42"/>
      <c r="H1942" s="17"/>
    </row>
    <row r="1943" spans="1:8">
      <c r="A1943"/>
      <c r="B1943"/>
      <c r="C1943"/>
      <c r="D1943" s="41"/>
      <c r="E1943" s="47"/>
      <c r="F1943" s="42"/>
      <c r="H1943" s="17"/>
    </row>
    <row r="1944" spans="1:8">
      <c r="A1944"/>
      <c r="B1944"/>
      <c r="C1944"/>
      <c r="D1944" s="41"/>
      <c r="E1944" s="47"/>
      <c r="F1944" s="42"/>
      <c r="H1944" s="17"/>
    </row>
    <row r="1945" spans="1:8">
      <c r="A1945"/>
      <c r="B1945"/>
      <c r="C1945"/>
      <c r="D1945" s="41"/>
      <c r="E1945" s="47"/>
      <c r="F1945" s="42"/>
      <c r="H1945" s="17"/>
    </row>
    <row r="1946" spans="1:8">
      <c r="A1946"/>
      <c r="B1946"/>
      <c r="C1946"/>
      <c r="D1946" s="41"/>
      <c r="E1946" s="47"/>
      <c r="F1946" s="42"/>
      <c r="H1946" s="17"/>
    </row>
    <row r="1947" spans="1:8">
      <c r="A1947"/>
      <c r="B1947"/>
      <c r="C1947"/>
      <c r="D1947" s="41"/>
      <c r="E1947" s="47"/>
      <c r="F1947" s="42"/>
      <c r="H1947" s="17"/>
    </row>
    <row r="1948" spans="1:8">
      <c r="A1948"/>
      <c r="B1948"/>
      <c r="C1948"/>
      <c r="D1948" s="41"/>
      <c r="E1948" s="47"/>
      <c r="F1948" s="42"/>
      <c r="H1948" s="17"/>
    </row>
    <row r="1949" spans="1:8">
      <c r="A1949"/>
      <c r="B1949"/>
      <c r="C1949"/>
      <c r="D1949" s="41"/>
      <c r="E1949" s="47"/>
      <c r="F1949" s="42"/>
      <c r="H1949" s="17"/>
    </row>
    <row r="1950" spans="1:8">
      <c r="A1950"/>
      <c r="B1950"/>
      <c r="C1950"/>
      <c r="D1950" s="41"/>
      <c r="E1950" s="47"/>
      <c r="F1950" s="42"/>
      <c r="H1950" s="17"/>
    </row>
    <row r="1951" spans="1:8">
      <c r="A1951"/>
      <c r="B1951"/>
      <c r="C1951"/>
      <c r="D1951" s="41"/>
      <c r="E1951" s="47"/>
      <c r="F1951" s="42"/>
      <c r="H1951" s="17"/>
    </row>
    <row r="1952" spans="1:8">
      <c r="A1952"/>
      <c r="B1952"/>
      <c r="C1952"/>
      <c r="D1952" s="41"/>
      <c r="E1952" s="47"/>
      <c r="F1952" s="42"/>
      <c r="H1952" s="17"/>
    </row>
    <row r="1953" spans="1:8">
      <c r="A1953"/>
      <c r="B1953"/>
      <c r="C1953"/>
      <c r="D1953" s="41"/>
      <c r="E1953" s="47"/>
      <c r="F1953" s="42"/>
      <c r="H1953" s="17"/>
    </row>
    <row r="1954" spans="1:8">
      <c r="A1954"/>
      <c r="B1954"/>
      <c r="C1954"/>
      <c r="D1954" s="41"/>
      <c r="E1954" s="47"/>
      <c r="F1954" s="42"/>
      <c r="H1954" s="17"/>
    </row>
    <row r="1955" spans="1:8">
      <c r="A1955"/>
      <c r="B1955"/>
      <c r="C1955"/>
      <c r="D1955" s="41"/>
      <c r="E1955" s="47"/>
      <c r="F1955" s="42"/>
      <c r="H1955" s="17"/>
    </row>
    <row r="1956" spans="1:8">
      <c r="A1956"/>
      <c r="B1956"/>
      <c r="C1956"/>
      <c r="D1956" s="41"/>
      <c r="E1956" s="47"/>
      <c r="F1956" s="42"/>
      <c r="H1956" s="17"/>
    </row>
    <row r="1957" spans="1:8">
      <c r="A1957"/>
      <c r="B1957"/>
      <c r="C1957"/>
      <c r="D1957" s="41"/>
      <c r="E1957" s="47"/>
      <c r="F1957" s="42"/>
      <c r="H1957" s="17"/>
    </row>
    <row r="1958" spans="1:8">
      <c r="A1958"/>
      <c r="B1958"/>
      <c r="C1958"/>
      <c r="D1958" s="41"/>
      <c r="E1958" s="47"/>
      <c r="F1958" s="42"/>
      <c r="H1958" s="17"/>
    </row>
    <row r="1959" spans="1:8">
      <c r="A1959"/>
      <c r="B1959"/>
      <c r="C1959"/>
      <c r="D1959" s="41"/>
      <c r="E1959" s="47"/>
      <c r="F1959" s="42"/>
      <c r="H1959" s="17"/>
    </row>
    <row r="1960" spans="1:8">
      <c r="A1960"/>
      <c r="B1960"/>
      <c r="C1960"/>
      <c r="D1960" s="41"/>
      <c r="E1960" s="47"/>
      <c r="F1960" s="42"/>
      <c r="H1960" s="17"/>
    </row>
    <row r="1961" spans="1:8">
      <c r="A1961"/>
      <c r="B1961"/>
      <c r="C1961"/>
      <c r="D1961" s="41"/>
      <c r="E1961" s="47"/>
      <c r="F1961" s="42"/>
      <c r="H1961" s="17"/>
    </row>
    <row r="1962" spans="1:8">
      <c r="A1962"/>
      <c r="B1962"/>
      <c r="C1962"/>
      <c r="D1962" s="41"/>
      <c r="E1962" s="47"/>
      <c r="F1962" s="42"/>
      <c r="H1962" s="17"/>
    </row>
    <row r="1963" spans="1:8">
      <c r="A1963"/>
      <c r="B1963"/>
      <c r="C1963"/>
      <c r="D1963" s="41"/>
      <c r="E1963" s="47"/>
      <c r="F1963" s="42"/>
      <c r="H1963" s="17"/>
    </row>
    <row r="1964" spans="1:8">
      <c r="A1964"/>
      <c r="B1964"/>
      <c r="C1964"/>
      <c r="D1964" s="41"/>
      <c r="E1964" s="47"/>
      <c r="F1964" s="42"/>
      <c r="H1964" s="17"/>
    </row>
    <row r="1965" spans="1:8">
      <c r="A1965"/>
      <c r="B1965"/>
      <c r="C1965"/>
      <c r="D1965" s="41"/>
      <c r="E1965" s="47"/>
      <c r="F1965" s="42"/>
      <c r="H1965" s="17"/>
    </row>
    <row r="1966" spans="1:8">
      <c r="A1966"/>
      <c r="B1966"/>
      <c r="C1966"/>
      <c r="D1966" s="41"/>
      <c r="E1966" s="47"/>
      <c r="F1966" s="42"/>
      <c r="H1966" s="17"/>
    </row>
    <row r="1967" spans="1:8">
      <c r="A1967"/>
      <c r="B1967"/>
      <c r="C1967"/>
      <c r="D1967" s="41"/>
      <c r="E1967" s="47"/>
      <c r="F1967" s="42"/>
      <c r="H1967" s="17"/>
    </row>
    <row r="1968" spans="1:8">
      <c r="A1968"/>
      <c r="B1968"/>
      <c r="C1968"/>
      <c r="D1968" s="41"/>
      <c r="E1968" s="47"/>
      <c r="F1968" s="42"/>
      <c r="H1968" s="17"/>
    </row>
    <row r="1969" spans="1:8">
      <c r="A1969"/>
      <c r="B1969"/>
      <c r="C1969"/>
      <c r="D1969" s="41"/>
      <c r="E1969" s="47"/>
      <c r="F1969" s="42"/>
      <c r="H1969" s="17"/>
    </row>
    <row r="1970" spans="1:8">
      <c r="A1970"/>
      <c r="B1970"/>
      <c r="C1970"/>
      <c r="D1970" s="41"/>
      <c r="E1970" s="47"/>
      <c r="F1970" s="42"/>
      <c r="H1970" s="17"/>
    </row>
    <row r="1971" spans="1:8">
      <c r="A1971"/>
      <c r="B1971"/>
      <c r="C1971"/>
      <c r="D1971" s="41"/>
      <c r="E1971" s="47"/>
      <c r="F1971" s="42"/>
      <c r="H1971" s="17"/>
    </row>
    <row r="1972" spans="1:8">
      <c r="A1972"/>
      <c r="B1972"/>
      <c r="C1972"/>
      <c r="D1972" s="41"/>
      <c r="E1972" s="47"/>
      <c r="F1972" s="42"/>
      <c r="H1972" s="17"/>
    </row>
    <row r="1973" spans="1:8">
      <c r="A1973"/>
      <c r="B1973"/>
      <c r="C1973"/>
      <c r="D1973" s="41"/>
      <c r="E1973" s="47"/>
      <c r="F1973" s="42"/>
      <c r="H1973" s="17"/>
    </row>
    <row r="1974" spans="1:8">
      <c r="A1974"/>
      <c r="B1974"/>
      <c r="C1974"/>
      <c r="D1974" s="41"/>
      <c r="E1974" s="47"/>
      <c r="F1974" s="42"/>
      <c r="H1974" s="17"/>
    </row>
    <row r="1975" spans="1:8">
      <c r="A1975"/>
      <c r="B1975"/>
      <c r="C1975"/>
      <c r="D1975" s="41"/>
      <c r="E1975" s="47"/>
      <c r="F1975" s="42"/>
      <c r="H1975" s="17"/>
    </row>
    <row r="1976" spans="1:8">
      <c r="A1976"/>
      <c r="B1976"/>
      <c r="C1976"/>
      <c r="D1976" s="41"/>
      <c r="E1976" s="47"/>
      <c r="F1976" s="42"/>
      <c r="H1976" s="17"/>
    </row>
    <row r="1977" spans="1:8">
      <c r="A1977"/>
      <c r="B1977"/>
      <c r="C1977"/>
      <c r="D1977" s="41"/>
      <c r="E1977" s="47"/>
      <c r="F1977" s="42"/>
      <c r="H1977" s="17"/>
    </row>
    <row r="1978" spans="1:8">
      <c r="A1978"/>
      <c r="B1978"/>
      <c r="C1978"/>
      <c r="D1978" s="41"/>
      <c r="E1978" s="47"/>
      <c r="F1978" s="42"/>
      <c r="H1978" s="17"/>
    </row>
    <row r="1979" spans="1:8">
      <c r="A1979"/>
      <c r="B1979"/>
      <c r="C1979"/>
      <c r="D1979" s="41"/>
      <c r="E1979" s="47"/>
      <c r="F1979" s="42"/>
      <c r="H1979" s="17"/>
    </row>
    <row r="1980" spans="1:8">
      <c r="A1980"/>
      <c r="B1980"/>
      <c r="C1980"/>
      <c r="D1980" s="41"/>
      <c r="E1980" s="47"/>
      <c r="F1980" s="42"/>
      <c r="H1980" s="17"/>
    </row>
    <row r="1981" spans="1:8">
      <c r="A1981"/>
      <c r="B1981"/>
      <c r="C1981"/>
      <c r="D1981" s="41"/>
      <c r="E1981" s="47"/>
      <c r="F1981" s="42"/>
      <c r="H1981" s="17"/>
    </row>
    <row r="1982" spans="1:8">
      <c r="A1982"/>
      <c r="B1982"/>
      <c r="C1982"/>
      <c r="D1982" s="41"/>
      <c r="E1982" s="47"/>
      <c r="F1982" s="42"/>
      <c r="H1982" s="17"/>
    </row>
    <row r="1983" spans="1:8">
      <c r="A1983"/>
      <c r="B1983"/>
      <c r="C1983"/>
      <c r="D1983" s="41"/>
      <c r="E1983" s="47"/>
      <c r="F1983" s="42"/>
      <c r="H1983" s="17"/>
    </row>
    <row r="1984" spans="1:8">
      <c r="A1984"/>
      <c r="B1984"/>
      <c r="C1984"/>
      <c r="D1984" s="41"/>
      <c r="E1984" s="47"/>
      <c r="F1984" s="42"/>
      <c r="H1984" s="17"/>
    </row>
    <row r="1985" spans="1:8">
      <c r="A1985"/>
      <c r="B1985"/>
      <c r="C1985"/>
      <c r="D1985" s="41"/>
      <c r="E1985" s="47"/>
      <c r="F1985" s="42"/>
      <c r="H1985" s="17"/>
    </row>
    <row r="1986" spans="1:8">
      <c r="A1986"/>
      <c r="B1986"/>
      <c r="C1986"/>
      <c r="D1986" s="41"/>
      <c r="E1986" s="47"/>
      <c r="F1986" s="42"/>
      <c r="H1986" s="17"/>
    </row>
    <row r="1987" spans="1:8">
      <c r="A1987"/>
      <c r="B1987"/>
      <c r="C1987"/>
      <c r="D1987" s="41"/>
      <c r="E1987" s="47"/>
      <c r="F1987" s="42"/>
      <c r="H1987" s="17"/>
    </row>
    <row r="1988" spans="1:8">
      <c r="A1988"/>
      <c r="B1988"/>
      <c r="C1988"/>
      <c r="D1988" s="41"/>
      <c r="E1988" s="47"/>
      <c r="F1988" s="42"/>
      <c r="H1988" s="17"/>
    </row>
    <row r="1989" spans="1:8">
      <c r="A1989"/>
      <c r="B1989"/>
      <c r="C1989"/>
      <c r="D1989" s="41"/>
      <c r="E1989" s="47"/>
      <c r="F1989" s="42"/>
      <c r="H1989" s="17"/>
    </row>
    <row r="1990" spans="1:8">
      <c r="A1990"/>
      <c r="B1990"/>
      <c r="C1990"/>
      <c r="D1990" s="41"/>
      <c r="E1990" s="47"/>
      <c r="F1990" s="42"/>
      <c r="H1990" s="17"/>
    </row>
    <row r="1991" spans="1:8">
      <c r="A1991" s="23"/>
      <c r="B1991" s="24"/>
      <c r="C1991" s="25"/>
      <c r="D1991" s="25"/>
      <c r="E1991" s="25"/>
      <c r="F1991" s="25"/>
      <c r="H1991" s="17"/>
    </row>
    <row r="1992" spans="1:8">
      <c r="A1992" s="23"/>
      <c r="B1992" s="24"/>
      <c r="C1992" s="25"/>
      <c r="D1992" s="25"/>
      <c r="E1992" s="25"/>
      <c r="F1992" s="25"/>
      <c r="H1992" s="17"/>
    </row>
    <row r="1993" spans="1:8">
      <c r="A1993" s="23"/>
      <c r="B1993" s="24"/>
      <c r="C1993" s="25"/>
      <c r="D1993" s="25"/>
      <c r="E1993" s="25"/>
      <c r="F1993" s="25"/>
      <c r="H1993" s="17"/>
    </row>
    <row r="1994" spans="1:8">
      <c r="A1994" s="23"/>
      <c r="B1994" s="24"/>
      <c r="C1994" s="25"/>
      <c r="D1994" s="25"/>
      <c r="E1994" s="25"/>
      <c r="F1994" s="25"/>
      <c r="H1994" s="17"/>
    </row>
    <row r="1995" spans="1:8">
      <c r="A1995" s="23"/>
      <c r="B1995" s="24"/>
      <c r="C1995" s="25"/>
      <c r="D1995" s="25"/>
      <c r="E1995" s="25"/>
      <c r="F1995" s="25"/>
      <c r="H1995" s="17"/>
    </row>
    <row r="1996" spans="1:8">
      <c r="A1996" s="23"/>
      <c r="B1996" s="24"/>
      <c r="C1996" s="25"/>
      <c r="D1996" s="25"/>
      <c r="E1996" s="25"/>
      <c r="F1996" s="25"/>
      <c r="H1996" s="17"/>
    </row>
    <row r="1997" spans="1:8">
      <c r="A1997" s="23"/>
      <c r="B1997" s="24"/>
      <c r="C1997" s="25"/>
      <c r="D1997" s="25"/>
      <c r="E1997" s="25"/>
      <c r="F1997" s="25"/>
      <c r="H1997" s="17"/>
    </row>
    <row r="1998" spans="1:8">
      <c r="A1998" s="23"/>
      <c r="B1998" s="24"/>
      <c r="C1998" s="25"/>
      <c r="D1998" s="25"/>
      <c r="E1998" s="25"/>
      <c r="F1998" s="25"/>
      <c r="H1998" s="17"/>
    </row>
    <row r="1999" spans="1:8">
      <c r="A1999" s="23"/>
      <c r="B1999" s="24"/>
      <c r="C1999" s="25"/>
      <c r="D1999" s="25"/>
      <c r="E1999" s="25"/>
      <c r="F1999" s="25"/>
      <c r="H1999" s="17"/>
    </row>
    <row r="2000" spans="1:8">
      <c r="A2000" s="23"/>
      <c r="B2000" s="24"/>
      <c r="C2000" s="25"/>
      <c r="D2000" s="25"/>
      <c r="E2000" s="25"/>
      <c r="F2000" s="25"/>
      <c r="H2000" s="17"/>
    </row>
    <row r="2001" spans="1:8">
      <c r="A2001" s="23"/>
      <c r="B2001" s="24"/>
      <c r="C2001" s="25"/>
      <c r="D2001" s="25"/>
      <c r="E2001" s="25"/>
      <c r="F2001" s="25"/>
      <c r="H2001" s="17"/>
    </row>
    <row r="2002" spans="1:8">
      <c r="A2002" s="23"/>
      <c r="B2002" s="24"/>
      <c r="C2002" s="25"/>
      <c r="D2002" s="25"/>
      <c r="E2002" s="25"/>
      <c r="F2002" s="25"/>
      <c r="H2002" s="17"/>
    </row>
    <row r="2003" spans="1:8">
      <c r="A2003" s="23"/>
      <c r="B2003" s="24"/>
      <c r="C2003" s="25"/>
      <c r="D2003" s="25"/>
      <c r="E2003" s="25"/>
      <c r="F2003" s="25"/>
      <c r="H2003" s="17"/>
    </row>
    <row r="2004" spans="1:8">
      <c r="A2004" s="23"/>
      <c r="B2004" s="24"/>
      <c r="C2004" s="25"/>
      <c r="D2004" s="25"/>
      <c r="E2004" s="25"/>
      <c r="F2004" s="25"/>
      <c r="H2004" s="17"/>
    </row>
    <row r="2005" spans="1:8">
      <c r="A2005" s="23"/>
      <c r="B2005" s="24"/>
      <c r="C2005" s="25"/>
      <c r="D2005" s="25"/>
      <c r="E2005" s="25"/>
      <c r="F2005" s="25"/>
      <c r="H2005" s="17"/>
    </row>
    <row r="2006" spans="1:8">
      <c r="A2006" s="23"/>
      <c r="B2006" s="24"/>
      <c r="C2006" s="25"/>
      <c r="D2006" s="25"/>
      <c r="E2006" s="25"/>
      <c r="F2006" s="25"/>
      <c r="H2006" s="17"/>
    </row>
    <row r="2007" spans="1:8">
      <c r="A2007" s="23"/>
      <c r="B2007" s="24"/>
      <c r="C2007" s="25"/>
      <c r="D2007" s="25"/>
      <c r="E2007" s="25"/>
      <c r="F2007" s="25"/>
      <c r="H2007" s="17"/>
    </row>
    <row r="2008" spans="1:8">
      <c r="A2008" s="23"/>
      <c r="B2008" s="24"/>
      <c r="C2008" s="25"/>
      <c r="D2008" s="25"/>
      <c r="E2008" s="25"/>
      <c r="F2008" s="25"/>
      <c r="H2008" s="17"/>
    </row>
    <row r="2009" spans="1:8">
      <c r="A2009" s="23"/>
      <c r="B2009" s="24"/>
      <c r="C2009" s="25"/>
      <c r="D2009" s="25"/>
      <c r="E2009" s="25"/>
      <c r="F2009" s="25"/>
      <c r="H2009" s="17"/>
    </row>
    <row r="2010" spans="1:8">
      <c r="A2010" s="23"/>
      <c r="B2010" s="24"/>
      <c r="C2010" s="25"/>
      <c r="D2010" s="25"/>
      <c r="E2010" s="25"/>
      <c r="F2010" s="25"/>
      <c r="H2010" s="17"/>
    </row>
    <row r="2011" spans="1:8">
      <c r="A2011" s="23"/>
      <c r="B2011" s="24"/>
      <c r="C2011" s="25"/>
      <c r="D2011" s="25"/>
      <c r="E2011" s="25"/>
      <c r="F2011" s="25"/>
      <c r="H2011" s="17"/>
    </row>
    <row r="2012" spans="1:8">
      <c r="A2012" s="23"/>
      <c r="B2012" s="24"/>
      <c r="C2012" s="25"/>
      <c r="D2012" s="25"/>
      <c r="E2012" s="25"/>
      <c r="F2012" s="25"/>
      <c r="H2012" s="17"/>
    </row>
    <row r="2013" spans="1:8">
      <c r="A2013" s="23"/>
      <c r="B2013" s="24"/>
      <c r="C2013" s="25"/>
      <c r="D2013" s="25"/>
      <c r="E2013" s="25"/>
      <c r="F2013" s="25"/>
      <c r="H2013" s="17"/>
    </row>
    <row r="2014" spans="1:8">
      <c r="A2014" s="23"/>
      <c r="B2014" s="24"/>
      <c r="C2014" s="25"/>
      <c r="D2014" s="25"/>
      <c r="E2014" s="25"/>
      <c r="F2014" s="25"/>
      <c r="H2014" s="17"/>
    </row>
    <row r="2015" spans="1:8">
      <c r="A2015" s="23"/>
      <c r="B2015" s="24"/>
      <c r="C2015" s="25"/>
      <c r="D2015" s="25"/>
      <c r="E2015" s="25"/>
      <c r="F2015" s="25"/>
      <c r="H2015" s="17"/>
    </row>
    <row r="2016" spans="1:8">
      <c r="A2016" s="23"/>
      <c r="B2016" s="24"/>
      <c r="C2016" s="25"/>
      <c r="D2016" s="25"/>
      <c r="E2016" s="25"/>
      <c r="F2016" s="25"/>
      <c r="H2016" s="17"/>
    </row>
    <row r="2017" spans="1:8">
      <c r="A2017" s="23"/>
      <c r="B2017" s="24"/>
      <c r="C2017" s="25"/>
      <c r="D2017" s="25"/>
      <c r="E2017" s="25"/>
      <c r="F2017" s="25"/>
      <c r="H2017" s="17"/>
    </row>
    <row r="2018" spans="1:8">
      <c r="A2018" s="23"/>
      <c r="B2018" s="24"/>
      <c r="C2018" s="25"/>
      <c r="D2018" s="25"/>
      <c r="E2018" s="25"/>
      <c r="F2018" s="25"/>
      <c r="H2018" s="17"/>
    </row>
    <row r="2019" spans="1:8">
      <c r="A2019" s="23"/>
      <c r="B2019" s="24"/>
      <c r="C2019" s="25"/>
      <c r="D2019" s="25"/>
      <c r="E2019" s="25"/>
      <c r="F2019" s="25"/>
      <c r="H2019" s="17"/>
    </row>
    <row r="2020" spans="1:8">
      <c r="A2020" s="23"/>
      <c r="B2020" s="24"/>
      <c r="C2020" s="25"/>
      <c r="D2020" s="25"/>
      <c r="E2020" s="25"/>
      <c r="F2020" s="25"/>
      <c r="H2020" s="17"/>
    </row>
    <row r="2021" spans="1:8">
      <c r="A2021" s="23"/>
      <c r="B2021" s="24"/>
      <c r="C2021" s="25"/>
      <c r="D2021" s="25"/>
      <c r="E2021" s="25"/>
      <c r="F2021" s="25"/>
      <c r="H2021" s="17"/>
    </row>
    <row r="2022" spans="1:8">
      <c r="A2022" s="23"/>
      <c r="B2022" s="24"/>
      <c r="C2022" s="25"/>
      <c r="D2022" s="25"/>
      <c r="E2022" s="25"/>
      <c r="F2022" s="25"/>
      <c r="H2022" s="17"/>
    </row>
    <row r="2023" spans="1:8">
      <c r="A2023" s="23"/>
      <c r="B2023" s="24"/>
      <c r="C2023" s="25"/>
      <c r="D2023" s="25"/>
      <c r="E2023" s="25"/>
      <c r="F2023" s="25"/>
      <c r="H2023" s="17"/>
    </row>
    <row r="2024" spans="1:8">
      <c r="A2024" s="23"/>
      <c r="B2024" s="24"/>
      <c r="C2024" s="25"/>
      <c r="D2024" s="25"/>
      <c r="E2024" s="25"/>
      <c r="F2024" s="25"/>
      <c r="H2024" s="17"/>
    </row>
    <row r="2025" spans="1:8">
      <c r="A2025" s="23"/>
      <c r="B2025" s="24"/>
      <c r="C2025" s="25"/>
      <c r="D2025" s="25"/>
      <c r="E2025" s="25"/>
      <c r="F2025" s="25"/>
      <c r="H2025" s="17"/>
    </row>
    <row r="2026" spans="1:8">
      <c r="A2026" s="23"/>
      <c r="B2026" s="24"/>
      <c r="C2026" s="25"/>
      <c r="D2026" s="25"/>
      <c r="E2026" s="25"/>
      <c r="F2026" s="25"/>
      <c r="H2026" s="17"/>
    </row>
    <row r="2027" spans="1:8">
      <c r="A2027" s="23"/>
      <c r="B2027" s="24"/>
      <c r="C2027" s="25"/>
      <c r="D2027" s="25"/>
      <c r="E2027" s="25"/>
      <c r="F2027" s="25"/>
      <c r="H2027" s="17"/>
    </row>
    <row r="2028" spans="1:8">
      <c r="A2028" s="23"/>
      <c r="B2028" s="24"/>
      <c r="C2028" s="25"/>
      <c r="D2028" s="25"/>
      <c r="E2028" s="25"/>
      <c r="F2028" s="25"/>
      <c r="H2028" s="17"/>
    </row>
    <row r="2029" spans="1:8">
      <c r="A2029" s="23"/>
      <c r="B2029" s="24"/>
      <c r="C2029" s="25"/>
      <c r="D2029" s="25"/>
      <c r="E2029" s="25"/>
      <c r="F2029" s="25"/>
      <c r="H2029" s="17"/>
    </row>
    <row r="2030" spans="1:8">
      <c r="A2030" s="23"/>
      <c r="B2030" s="24"/>
      <c r="C2030" s="25"/>
      <c r="D2030" s="25"/>
      <c r="E2030" s="25"/>
      <c r="F2030" s="25"/>
      <c r="H2030" s="17"/>
    </row>
    <row r="2031" spans="1:8">
      <c r="A2031" s="23"/>
      <c r="B2031" s="24"/>
      <c r="C2031" s="25"/>
      <c r="D2031" s="25"/>
      <c r="E2031" s="25"/>
      <c r="F2031" s="25"/>
      <c r="H2031" s="17"/>
    </row>
    <row r="2032" spans="1:8">
      <c r="A2032" s="23"/>
      <c r="B2032" s="24"/>
      <c r="C2032" s="25"/>
      <c r="D2032" s="25"/>
      <c r="E2032" s="25"/>
      <c r="F2032" s="25"/>
      <c r="H2032" s="17"/>
    </row>
    <row r="2033" spans="1:8">
      <c r="A2033" s="23"/>
      <c r="B2033" s="24"/>
      <c r="C2033" s="25"/>
      <c r="D2033" s="25"/>
      <c r="E2033" s="25"/>
      <c r="F2033" s="25"/>
      <c r="H2033" s="17"/>
    </row>
    <row r="2034" spans="1:8">
      <c r="A2034" s="23"/>
      <c r="B2034" s="24"/>
      <c r="C2034" s="25"/>
      <c r="D2034" s="25"/>
      <c r="E2034" s="25"/>
      <c r="F2034" s="25"/>
      <c r="H2034" s="17"/>
    </row>
    <row r="2035" spans="1:8">
      <c r="A2035" s="23"/>
      <c r="B2035" s="24"/>
      <c r="C2035" s="25"/>
      <c r="D2035" s="25"/>
      <c r="E2035" s="25"/>
      <c r="F2035" s="25"/>
      <c r="H2035" s="17"/>
    </row>
    <row r="2036" spans="1:8">
      <c r="A2036" s="23"/>
      <c r="B2036" s="24"/>
      <c r="C2036" s="25"/>
      <c r="D2036" s="25"/>
      <c r="E2036" s="25"/>
      <c r="F2036" s="25"/>
      <c r="H2036" s="17"/>
    </row>
    <row r="2037" spans="1:8">
      <c r="A2037" s="23"/>
      <c r="B2037" s="24"/>
      <c r="C2037" s="25"/>
      <c r="D2037" s="25"/>
      <c r="E2037" s="25"/>
      <c r="F2037" s="25"/>
      <c r="H2037" s="17"/>
    </row>
    <row r="2038" spans="1:8">
      <c r="A2038" s="23"/>
      <c r="B2038" s="24"/>
      <c r="C2038" s="25"/>
      <c r="D2038" s="25"/>
      <c r="E2038" s="25"/>
      <c r="F2038" s="25"/>
      <c r="H2038" s="17"/>
    </row>
    <row r="2039" spans="1:8">
      <c r="A2039" s="23"/>
      <c r="B2039" s="24"/>
      <c r="C2039" s="25"/>
      <c r="D2039" s="25"/>
      <c r="E2039" s="25"/>
      <c r="F2039" s="25"/>
      <c r="H2039" s="17"/>
    </row>
    <row r="2040" spans="1:8">
      <c r="A2040" s="23"/>
      <c r="B2040" s="24"/>
      <c r="C2040" s="25"/>
      <c r="D2040" s="25"/>
      <c r="E2040" s="25"/>
      <c r="F2040" s="25"/>
      <c r="H2040" s="17"/>
    </row>
    <row r="2041" spans="1:8">
      <c r="A2041" s="23"/>
      <c r="B2041" s="24"/>
      <c r="C2041" s="25"/>
      <c r="D2041" s="25"/>
      <c r="E2041" s="25"/>
      <c r="F2041" s="25"/>
      <c r="H2041" s="17"/>
    </row>
    <row r="2042" spans="1:8">
      <c r="A2042" s="23"/>
      <c r="B2042" s="24"/>
      <c r="C2042" s="25"/>
      <c r="D2042" s="25"/>
      <c r="E2042" s="25"/>
      <c r="F2042" s="25"/>
      <c r="H2042" s="17"/>
    </row>
    <row r="2043" spans="1:8">
      <c r="A2043" s="23"/>
      <c r="B2043" s="24"/>
      <c r="C2043" s="25"/>
      <c r="D2043" s="25"/>
      <c r="E2043" s="25"/>
      <c r="F2043" s="25"/>
      <c r="H2043" s="17"/>
    </row>
    <row r="2044" spans="1:8">
      <c r="A2044" s="23"/>
      <c r="B2044" s="24"/>
      <c r="C2044" s="25"/>
      <c r="D2044" s="25"/>
      <c r="E2044" s="25"/>
      <c r="F2044" s="25"/>
      <c r="H2044" s="17"/>
    </row>
    <row r="2045" spans="1:8">
      <c r="A2045" s="23"/>
      <c r="B2045" s="24"/>
      <c r="C2045" s="25"/>
      <c r="D2045" s="25"/>
      <c r="E2045" s="25"/>
      <c r="F2045" s="25"/>
      <c r="H2045" s="17"/>
    </row>
    <row r="2046" spans="1:8">
      <c r="A2046" s="23"/>
      <c r="B2046" s="24"/>
      <c r="C2046" s="25"/>
      <c r="D2046" s="25"/>
      <c r="E2046" s="25"/>
      <c r="F2046" s="25"/>
      <c r="H2046" s="17"/>
    </row>
    <row r="2047" spans="1:8">
      <c r="A2047" s="23"/>
      <c r="B2047" s="24"/>
      <c r="C2047" s="25"/>
      <c r="D2047" s="25"/>
      <c r="E2047" s="25"/>
      <c r="F2047" s="25"/>
      <c r="H2047" s="17"/>
    </row>
    <row r="2048" spans="1:8">
      <c r="A2048" s="23"/>
      <c r="B2048" s="24"/>
      <c r="C2048" s="25"/>
      <c r="D2048" s="25"/>
      <c r="E2048" s="25"/>
      <c r="F2048" s="25"/>
      <c r="H2048" s="17"/>
    </row>
    <row r="2049" spans="1:8">
      <c r="A2049" s="23"/>
      <c r="B2049" s="24"/>
      <c r="C2049" s="25"/>
      <c r="D2049" s="25"/>
      <c r="E2049" s="25"/>
      <c r="F2049" s="25"/>
      <c r="H2049" s="17"/>
    </row>
    <row r="2050" spans="1:8">
      <c r="A2050" s="23"/>
      <c r="B2050" s="24"/>
      <c r="C2050" s="25"/>
      <c r="D2050" s="25"/>
      <c r="E2050" s="25"/>
      <c r="F2050" s="25"/>
      <c r="H2050" s="17"/>
    </row>
    <row r="2051" spans="1:8">
      <c r="A2051" s="23"/>
      <c r="B2051" s="24"/>
      <c r="C2051" s="25"/>
      <c r="D2051" s="25"/>
      <c r="E2051" s="25"/>
      <c r="F2051" s="25"/>
      <c r="H2051" s="17"/>
    </row>
    <row r="2052" spans="1:8">
      <c r="A2052" s="23"/>
      <c r="B2052" s="24"/>
      <c r="C2052" s="25"/>
      <c r="D2052" s="25"/>
      <c r="E2052" s="25"/>
      <c r="F2052" s="25"/>
      <c r="H2052" s="17"/>
    </row>
    <row r="2053" spans="1:8">
      <c r="A2053" s="23"/>
      <c r="B2053" s="24"/>
      <c r="C2053" s="25"/>
      <c r="D2053" s="25"/>
      <c r="E2053" s="25"/>
      <c r="F2053" s="25"/>
      <c r="H2053" s="17"/>
    </row>
    <row r="2054" spans="1:8">
      <c r="A2054" s="23"/>
      <c r="B2054" s="24"/>
      <c r="C2054" s="25"/>
      <c r="D2054" s="25"/>
      <c r="E2054" s="25"/>
      <c r="F2054" s="25"/>
      <c r="H2054" s="17"/>
    </row>
    <row r="2055" spans="1:8">
      <c r="A2055" s="23"/>
      <c r="B2055" s="24"/>
      <c r="C2055" s="25"/>
      <c r="D2055" s="25"/>
      <c r="E2055" s="25"/>
      <c r="F2055" s="25"/>
      <c r="H2055" s="17"/>
    </row>
    <row r="2056" spans="1:8">
      <c r="A2056" s="23"/>
      <c r="B2056" s="24"/>
      <c r="C2056" s="25"/>
      <c r="D2056" s="25"/>
      <c r="E2056" s="25"/>
      <c r="F2056" s="25"/>
      <c r="H2056" s="17"/>
    </row>
    <row r="2057" spans="1:8">
      <c r="A2057" s="23"/>
      <c r="B2057" s="24"/>
      <c r="C2057" s="25"/>
      <c r="D2057" s="25"/>
      <c r="E2057" s="25"/>
      <c r="F2057" s="25"/>
      <c r="H2057" s="17"/>
    </row>
    <row r="2058" spans="1:8">
      <c r="A2058" s="23"/>
      <c r="B2058" s="24"/>
      <c r="C2058" s="25"/>
      <c r="D2058" s="25"/>
      <c r="E2058" s="25"/>
      <c r="F2058" s="25"/>
      <c r="H2058" s="17"/>
    </row>
    <row r="2059" spans="1:8">
      <c r="A2059" s="23"/>
      <c r="B2059" s="24"/>
      <c r="C2059" s="25"/>
      <c r="D2059" s="25"/>
      <c r="E2059" s="25"/>
      <c r="F2059" s="25"/>
      <c r="H2059" s="17"/>
    </row>
    <row r="2060" spans="1:8">
      <c r="A2060" s="23"/>
      <c r="B2060" s="24"/>
      <c r="C2060" s="25"/>
      <c r="D2060" s="25"/>
      <c r="E2060" s="25"/>
      <c r="F2060" s="25"/>
      <c r="H2060" s="17"/>
    </row>
    <row r="2061" spans="1:8">
      <c r="A2061" s="23"/>
      <c r="B2061" s="24"/>
      <c r="C2061" s="25"/>
      <c r="D2061" s="25"/>
      <c r="E2061" s="25"/>
      <c r="F2061" s="25"/>
      <c r="H2061" s="17"/>
    </row>
    <row r="2062" spans="1:8">
      <c r="A2062" s="23"/>
      <c r="B2062" s="24"/>
      <c r="C2062" s="25"/>
      <c r="D2062" s="25"/>
      <c r="E2062" s="25"/>
      <c r="F2062" s="25"/>
      <c r="H2062" s="17"/>
    </row>
    <row r="2063" spans="1:8">
      <c r="A2063" s="23"/>
      <c r="B2063" s="24"/>
      <c r="C2063" s="25"/>
      <c r="D2063" s="25"/>
      <c r="E2063" s="25"/>
      <c r="F2063" s="25"/>
      <c r="H2063" s="17"/>
    </row>
    <row r="2064" spans="1:8">
      <c r="A2064" s="23"/>
      <c r="B2064" s="24"/>
      <c r="C2064" s="25"/>
      <c r="D2064" s="25"/>
      <c r="E2064" s="25"/>
      <c r="F2064" s="25"/>
      <c r="H2064" s="17"/>
    </row>
    <row r="2065" spans="1:8">
      <c r="A2065" s="23"/>
      <c r="B2065" s="24"/>
      <c r="C2065" s="25"/>
      <c r="D2065" s="25"/>
      <c r="E2065" s="25"/>
      <c r="F2065" s="25"/>
      <c r="H2065" s="17"/>
    </row>
    <row r="2066" spans="1:8">
      <c r="A2066" s="23"/>
      <c r="B2066" s="24"/>
      <c r="C2066" s="25"/>
      <c r="D2066" s="25"/>
      <c r="E2066" s="25"/>
      <c r="F2066" s="25"/>
      <c r="H2066" s="17"/>
    </row>
    <row r="2067" spans="1:8">
      <c r="A2067" s="23"/>
      <c r="B2067" s="24"/>
      <c r="C2067" s="25"/>
      <c r="D2067" s="25"/>
      <c r="E2067" s="25"/>
      <c r="F2067" s="25"/>
      <c r="H2067" s="17"/>
    </row>
    <row r="2068" spans="1:8">
      <c r="A2068" s="23"/>
      <c r="B2068" s="24"/>
      <c r="C2068" s="25"/>
      <c r="D2068" s="25"/>
      <c r="E2068" s="25"/>
      <c r="F2068" s="25"/>
      <c r="H2068" s="17"/>
    </row>
    <row r="2069" spans="1:8">
      <c r="A2069" s="23"/>
      <c r="B2069" s="24"/>
      <c r="C2069" s="25"/>
      <c r="D2069" s="25"/>
      <c r="E2069" s="25"/>
      <c r="F2069" s="25"/>
      <c r="H2069" s="17"/>
    </row>
    <row r="2070" spans="1:8">
      <c r="A2070" s="23"/>
      <c r="B2070" s="24"/>
      <c r="C2070" s="25"/>
      <c r="D2070" s="25"/>
      <c r="E2070" s="25"/>
      <c r="F2070" s="25"/>
      <c r="H2070" s="17"/>
    </row>
    <row r="2071" spans="1:8">
      <c r="A2071" s="23"/>
      <c r="B2071" s="24"/>
      <c r="C2071" s="25"/>
      <c r="D2071" s="25"/>
      <c r="E2071" s="25"/>
      <c r="F2071" s="25"/>
      <c r="H2071" s="17"/>
    </row>
    <row r="2072" spans="1:8">
      <c r="A2072" s="23"/>
      <c r="B2072" s="24"/>
      <c r="C2072" s="25"/>
      <c r="D2072" s="25"/>
      <c r="E2072" s="25"/>
      <c r="F2072" s="25"/>
      <c r="H2072" s="17"/>
    </row>
    <row r="2073" spans="1:8">
      <c r="A2073" s="23"/>
      <c r="B2073" s="24"/>
      <c r="C2073" s="25"/>
      <c r="D2073" s="25"/>
      <c r="E2073" s="25"/>
      <c r="F2073" s="25"/>
      <c r="H2073" s="17"/>
    </row>
    <row r="2074" spans="1:8">
      <c r="A2074" s="23"/>
      <c r="B2074" s="24"/>
      <c r="C2074" s="25"/>
      <c r="D2074" s="25"/>
      <c r="E2074" s="25"/>
      <c r="F2074" s="25"/>
      <c r="H2074" s="17"/>
    </row>
    <row r="2075" spans="1:8">
      <c r="A2075" s="23"/>
      <c r="B2075" s="24"/>
      <c r="C2075" s="25"/>
      <c r="D2075" s="25"/>
      <c r="E2075" s="25"/>
      <c r="F2075" s="25"/>
      <c r="H2075" s="17"/>
    </row>
    <row r="2076" spans="1:8">
      <c r="A2076" s="23"/>
      <c r="B2076" s="24"/>
      <c r="C2076" s="25"/>
      <c r="D2076" s="25"/>
      <c r="E2076" s="25"/>
      <c r="F2076" s="25"/>
      <c r="H2076" s="17"/>
    </row>
    <row r="2077" spans="1:8">
      <c r="A2077" s="23"/>
      <c r="B2077" s="24"/>
      <c r="C2077" s="25"/>
      <c r="D2077" s="25"/>
      <c r="E2077" s="25"/>
      <c r="F2077" s="25"/>
      <c r="H2077" s="17"/>
    </row>
    <row r="2078" spans="1:8">
      <c r="A2078" s="23"/>
      <c r="B2078" s="24"/>
      <c r="C2078" s="25"/>
      <c r="D2078" s="25"/>
      <c r="E2078" s="25"/>
      <c r="F2078" s="25"/>
      <c r="H2078" s="17"/>
    </row>
    <row r="2079" spans="1:8">
      <c r="A2079" s="23"/>
      <c r="B2079" s="24"/>
      <c r="C2079" s="25"/>
      <c r="D2079" s="25"/>
      <c r="E2079" s="25"/>
      <c r="F2079" s="25"/>
      <c r="H2079" s="17"/>
    </row>
    <row r="2080" spans="1:8">
      <c r="A2080" s="23"/>
      <c r="B2080" s="24"/>
      <c r="C2080" s="25"/>
      <c r="D2080" s="25"/>
      <c r="E2080" s="25"/>
      <c r="F2080" s="25"/>
      <c r="H2080" s="17"/>
    </row>
    <row r="2081" spans="1:8">
      <c r="A2081" s="23"/>
      <c r="B2081" s="24"/>
      <c r="C2081" s="25"/>
      <c r="D2081" s="25"/>
      <c r="E2081" s="25"/>
      <c r="F2081" s="25"/>
      <c r="H2081" s="17"/>
    </row>
    <row r="2082" spans="1:8">
      <c r="A2082" s="23"/>
      <c r="B2082" s="24"/>
      <c r="C2082" s="25"/>
      <c r="D2082" s="25"/>
      <c r="E2082" s="25"/>
      <c r="F2082" s="25"/>
      <c r="H2082" s="17"/>
    </row>
    <row r="2083" spans="1:8">
      <c r="A2083" s="23"/>
      <c r="B2083" s="24"/>
      <c r="C2083" s="25"/>
      <c r="D2083" s="25"/>
      <c r="E2083" s="25"/>
      <c r="F2083" s="25"/>
      <c r="H2083" s="17"/>
    </row>
    <row r="2084" spans="1:8">
      <c r="A2084" s="23"/>
      <c r="B2084" s="24"/>
      <c r="C2084" s="25"/>
      <c r="D2084" s="25"/>
      <c r="E2084" s="25"/>
      <c r="F2084" s="25"/>
      <c r="H2084" s="17"/>
    </row>
    <row r="2085" spans="1:8">
      <c r="A2085" s="23"/>
      <c r="B2085" s="24"/>
      <c r="C2085" s="25"/>
      <c r="D2085" s="25"/>
      <c r="E2085" s="25"/>
      <c r="F2085" s="25"/>
      <c r="H2085" s="17"/>
    </row>
    <row r="2086" spans="1:8">
      <c r="A2086" s="23"/>
      <c r="B2086" s="24"/>
      <c r="C2086" s="25"/>
      <c r="D2086" s="25"/>
      <c r="E2086" s="25"/>
      <c r="F2086" s="25"/>
      <c r="H2086" s="17"/>
    </row>
    <row r="2087" spans="1:8">
      <c r="A2087" s="23"/>
      <c r="B2087" s="24"/>
      <c r="C2087" s="25"/>
      <c r="D2087" s="25"/>
      <c r="E2087" s="25"/>
      <c r="F2087" s="25"/>
      <c r="H2087" s="17"/>
    </row>
    <row r="2088" spans="1:8">
      <c r="A2088" s="23"/>
      <c r="B2088" s="24"/>
      <c r="C2088" s="25"/>
      <c r="D2088" s="25"/>
      <c r="E2088" s="25"/>
      <c r="F2088" s="25"/>
      <c r="H2088" s="17"/>
    </row>
    <row r="2089" spans="1:8">
      <c r="A2089" s="23"/>
      <c r="B2089" s="24"/>
      <c r="C2089" s="25"/>
      <c r="D2089" s="25"/>
      <c r="E2089" s="25"/>
      <c r="F2089" s="25"/>
      <c r="H2089" s="17"/>
    </row>
    <row r="2090" spans="1:8">
      <c r="A2090" s="23"/>
      <c r="B2090" s="24"/>
      <c r="C2090" s="25"/>
      <c r="D2090" s="25"/>
      <c r="E2090" s="25"/>
      <c r="F2090" s="25"/>
      <c r="H2090" s="17"/>
    </row>
    <row r="2091" spans="1:8">
      <c r="A2091" s="23"/>
      <c r="B2091" s="24"/>
      <c r="C2091" s="25"/>
      <c r="D2091" s="25"/>
      <c r="E2091" s="25"/>
      <c r="F2091" s="25"/>
      <c r="H2091" s="17"/>
    </row>
    <row r="2092" spans="1:8">
      <c r="A2092" s="23"/>
      <c r="B2092" s="24"/>
      <c r="C2092" s="25"/>
      <c r="D2092" s="25"/>
      <c r="E2092" s="25"/>
      <c r="F2092" s="25"/>
      <c r="H2092" s="17"/>
    </row>
    <row r="2093" spans="1:8">
      <c r="A2093" s="23"/>
      <c r="B2093" s="24"/>
      <c r="C2093" s="25"/>
      <c r="D2093" s="25"/>
      <c r="E2093" s="25"/>
      <c r="F2093" s="25"/>
      <c r="H2093" s="17"/>
    </row>
    <row r="2094" spans="1:8">
      <c r="A2094" s="23"/>
      <c r="B2094" s="24"/>
      <c r="C2094" s="25"/>
      <c r="D2094" s="25"/>
      <c r="E2094" s="25"/>
      <c r="F2094" s="25"/>
      <c r="H2094" s="17"/>
    </row>
    <row r="2095" spans="1:8">
      <c r="A2095" s="23"/>
      <c r="B2095" s="24"/>
      <c r="C2095" s="25"/>
      <c r="D2095" s="25"/>
      <c r="E2095" s="25"/>
      <c r="F2095" s="25"/>
      <c r="H2095" s="17"/>
    </row>
    <row r="2096" spans="1:8">
      <c r="A2096" s="23"/>
      <c r="B2096" s="24"/>
      <c r="C2096" s="25"/>
      <c r="D2096" s="25"/>
      <c r="E2096" s="25"/>
      <c r="F2096" s="25"/>
      <c r="H2096" s="17"/>
    </row>
    <row r="2097" spans="1:8">
      <c r="A2097" s="23"/>
      <c r="B2097" s="24"/>
      <c r="C2097" s="25"/>
      <c r="D2097" s="25"/>
      <c r="E2097" s="25"/>
      <c r="F2097" s="25"/>
      <c r="H2097" s="17"/>
    </row>
    <row r="2098" spans="1:8">
      <c r="A2098" s="23"/>
      <c r="B2098" s="24"/>
      <c r="C2098" s="25"/>
      <c r="D2098" s="25"/>
      <c r="E2098" s="25"/>
      <c r="F2098" s="25"/>
      <c r="H2098" s="17"/>
    </row>
    <row r="2099" spans="1:8">
      <c r="A2099" s="23"/>
      <c r="B2099" s="24"/>
      <c r="C2099" s="25"/>
      <c r="D2099" s="25"/>
      <c r="E2099" s="25"/>
      <c r="F2099" s="25"/>
      <c r="H2099" s="17"/>
    </row>
    <row r="2100" spans="1:8">
      <c r="A2100" s="23"/>
      <c r="B2100" s="24"/>
      <c r="C2100" s="25"/>
      <c r="D2100" s="25"/>
      <c r="E2100" s="25"/>
      <c r="F2100" s="25"/>
      <c r="H2100" s="17"/>
    </row>
    <row r="2101" spans="1:8">
      <c r="A2101" s="23"/>
      <c r="B2101" s="24"/>
      <c r="C2101" s="25"/>
      <c r="D2101" s="25"/>
      <c r="E2101" s="25"/>
      <c r="F2101" s="25"/>
      <c r="H2101" s="17"/>
    </row>
    <row r="2102" spans="1:8">
      <c r="A2102" s="23"/>
      <c r="B2102" s="24"/>
      <c r="C2102" s="25"/>
      <c r="D2102" s="25"/>
      <c r="E2102" s="25"/>
      <c r="F2102" s="25"/>
      <c r="H2102" s="17"/>
    </row>
    <row r="2103" spans="1:8">
      <c r="A2103" s="23"/>
      <c r="B2103" s="24"/>
      <c r="C2103" s="25"/>
      <c r="D2103" s="25"/>
      <c r="E2103" s="25"/>
      <c r="F2103" s="25"/>
      <c r="H2103" s="17"/>
    </row>
    <row r="2104" spans="1:8">
      <c r="A2104" s="23"/>
      <c r="B2104" s="24"/>
      <c r="C2104" s="25"/>
      <c r="D2104" s="25"/>
      <c r="E2104" s="25"/>
      <c r="F2104" s="25"/>
      <c r="H2104" s="17"/>
    </row>
    <row r="2105" spans="1:8">
      <c r="A2105" s="23"/>
      <c r="B2105" s="24"/>
      <c r="C2105" s="25"/>
      <c r="D2105" s="25"/>
      <c r="E2105" s="25"/>
      <c r="F2105" s="25"/>
      <c r="H2105" s="17"/>
    </row>
    <row r="2106" spans="1:8">
      <c r="A2106" s="23"/>
      <c r="B2106" s="24"/>
      <c r="C2106" s="25"/>
      <c r="D2106" s="25"/>
      <c r="E2106" s="25"/>
      <c r="F2106" s="25"/>
      <c r="H2106" s="17"/>
    </row>
    <row r="2107" spans="1:8">
      <c r="A2107" s="23"/>
      <c r="B2107" s="24"/>
      <c r="C2107" s="25"/>
      <c r="D2107" s="25"/>
      <c r="E2107" s="25"/>
      <c r="F2107" s="25"/>
      <c r="H2107" s="17"/>
    </row>
    <row r="2108" spans="1:8">
      <c r="A2108" s="23"/>
      <c r="B2108" s="24"/>
      <c r="C2108" s="25"/>
      <c r="D2108" s="25"/>
      <c r="E2108" s="25"/>
      <c r="F2108" s="25"/>
      <c r="H2108" s="17"/>
    </row>
    <row r="2109" spans="1:8">
      <c r="A2109" s="23"/>
      <c r="B2109" s="24"/>
      <c r="C2109" s="25"/>
      <c r="D2109" s="25"/>
      <c r="E2109" s="25"/>
      <c r="F2109" s="25"/>
      <c r="H2109" s="17"/>
    </row>
    <row r="2110" spans="1:8">
      <c r="A2110" s="23"/>
      <c r="B2110" s="24"/>
      <c r="C2110" s="25"/>
      <c r="D2110" s="25"/>
      <c r="E2110" s="25"/>
      <c r="F2110" s="25"/>
      <c r="H2110" s="17"/>
    </row>
    <row r="2111" spans="1:8">
      <c r="A2111" s="23"/>
      <c r="B2111" s="24"/>
      <c r="C2111" s="25"/>
      <c r="D2111" s="25"/>
      <c r="E2111" s="25"/>
      <c r="F2111" s="25"/>
      <c r="H2111" s="17"/>
    </row>
    <row r="2112" spans="1:8">
      <c r="A2112" s="23"/>
      <c r="B2112" s="24"/>
      <c r="C2112" s="25"/>
      <c r="D2112" s="25"/>
      <c r="E2112" s="25"/>
      <c r="F2112" s="25"/>
      <c r="H2112" s="17"/>
    </row>
    <row r="2113" spans="1:8">
      <c r="A2113" s="23"/>
      <c r="B2113" s="24"/>
      <c r="C2113" s="25"/>
      <c r="D2113" s="25"/>
      <c r="E2113" s="25"/>
      <c r="F2113" s="25"/>
      <c r="H2113" s="17"/>
    </row>
    <row r="2114" spans="1:8">
      <c r="A2114" s="23"/>
      <c r="B2114" s="24"/>
      <c r="C2114" s="25"/>
      <c r="D2114" s="25"/>
      <c r="E2114" s="25"/>
      <c r="F2114" s="25"/>
      <c r="H2114" s="17"/>
    </row>
    <row r="2115" spans="1:8">
      <c r="A2115" s="23"/>
      <c r="B2115" s="24"/>
      <c r="C2115" s="25"/>
      <c r="D2115" s="25"/>
      <c r="E2115" s="25"/>
      <c r="F2115" s="25"/>
      <c r="H2115" s="17"/>
    </row>
    <row r="2116" spans="1:8">
      <c r="A2116" s="23"/>
      <c r="B2116" s="24"/>
      <c r="C2116" s="25"/>
      <c r="D2116" s="25"/>
      <c r="E2116" s="25"/>
      <c r="F2116" s="25"/>
      <c r="H2116" s="17"/>
    </row>
    <row r="2117" spans="1:8">
      <c r="A2117" s="23"/>
      <c r="B2117" s="24"/>
      <c r="C2117" s="25"/>
      <c r="D2117" s="25"/>
      <c r="E2117" s="25"/>
      <c r="F2117" s="25"/>
      <c r="H2117" s="17"/>
    </row>
    <row r="2118" spans="1:8">
      <c r="A2118" s="23"/>
      <c r="B2118" s="24"/>
      <c r="C2118" s="25"/>
      <c r="D2118" s="25"/>
      <c r="E2118" s="25"/>
      <c r="F2118" s="25"/>
      <c r="H2118" s="17"/>
    </row>
    <row r="2119" spans="1:8">
      <c r="A2119" s="23"/>
      <c r="B2119" s="24"/>
      <c r="C2119" s="25"/>
      <c r="D2119" s="25"/>
      <c r="E2119" s="25"/>
      <c r="F2119" s="25"/>
      <c r="H2119" s="17"/>
    </row>
    <row r="2120" spans="1:8">
      <c r="A2120" s="23"/>
      <c r="B2120" s="24"/>
      <c r="C2120" s="25"/>
      <c r="D2120" s="25"/>
      <c r="E2120" s="25"/>
      <c r="F2120" s="25"/>
      <c r="H2120" s="17"/>
    </row>
    <row r="2121" spans="1:8">
      <c r="A2121" s="23"/>
      <c r="B2121" s="24"/>
      <c r="C2121" s="25"/>
      <c r="D2121" s="25"/>
      <c r="E2121" s="25"/>
      <c r="F2121" s="25"/>
      <c r="H2121" s="17"/>
    </row>
    <row r="2122" spans="1:8">
      <c r="A2122" s="23"/>
      <c r="B2122" s="24"/>
      <c r="C2122" s="25"/>
      <c r="D2122" s="25"/>
      <c r="E2122" s="25"/>
      <c r="F2122" s="25"/>
      <c r="H2122" s="17"/>
    </row>
    <row r="2123" spans="1:8">
      <c r="A2123" s="23"/>
      <c r="B2123" s="24"/>
      <c r="C2123" s="25"/>
      <c r="D2123" s="25"/>
      <c r="E2123" s="25"/>
      <c r="F2123" s="25"/>
      <c r="H2123" s="17"/>
    </row>
    <row r="2124" spans="1:8">
      <c r="A2124" s="23"/>
      <c r="B2124" s="24"/>
      <c r="C2124" s="25"/>
      <c r="D2124" s="25"/>
      <c r="E2124" s="25"/>
      <c r="F2124" s="25"/>
      <c r="H2124" s="17"/>
    </row>
    <row r="2125" spans="1:8">
      <c r="A2125" s="23"/>
      <c r="B2125" s="24"/>
      <c r="C2125" s="25"/>
      <c r="D2125" s="25"/>
      <c r="E2125" s="25"/>
      <c r="F2125" s="25"/>
      <c r="H2125" s="17"/>
    </row>
    <row r="2126" spans="1:8">
      <c r="A2126" s="23"/>
      <c r="B2126" s="24"/>
      <c r="C2126" s="25"/>
      <c r="D2126" s="25"/>
      <c r="E2126" s="25"/>
      <c r="F2126" s="25"/>
      <c r="H2126" s="17"/>
    </row>
    <row r="2127" spans="1:8">
      <c r="A2127" s="23"/>
      <c r="B2127" s="24"/>
      <c r="C2127" s="25"/>
      <c r="D2127" s="25"/>
      <c r="E2127" s="25"/>
      <c r="F2127" s="25"/>
      <c r="H2127" s="17"/>
    </row>
    <row r="2128" spans="1:8">
      <c r="A2128" s="23"/>
      <c r="B2128" s="24"/>
      <c r="C2128" s="25"/>
      <c r="D2128" s="25"/>
      <c r="E2128" s="25"/>
      <c r="F2128" s="25"/>
      <c r="H2128" s="17"/>
    </row>
    <row r="2129" spans="1:8">
      <c r="A2129" s="23"/>
      <c r="B2129" s="24"/>
      <c r="C2129" s="25"/>
      <c r="D2129" s="25"/>
      <c r="E2129" s="25"/>
      <c r="F2129" s="25"/>
      <c r="H2129" s="17"/>
    </row>
    <row r="2130" spans="1:8">
      <c r="A2130" s="23"/>
      <c r="B2130" s="24"/>
      <c r="C2130" s="25"/>
      <c r="D2130" s="25"/>
      <c r="E2130" s="25"/>
      <c r="F2130" s="25"/>
      <c r="H2130" s="17"/>
    </row>
    <row r="2131" spans="1:8">
      <c r="A2131" s="23"/>
      <c r="B2131" s="24"/>
      <c r="C2131" s="25"/>
      <c r="D2131" s="25"/>
      <c r="E2131" s="25"/>
      <c r="F2131" s="25"/>
      <c r="H2131" s="17"/>
    </row>
    <row r="2132" spans="1:8">
      <c r="A2132" s="23"/>
      <c r="B2132" s="24"/>
      <c r="C2132" s="25"/>
      <c r="D2132" s="25"/>
      <c r="E2132" s="25"/>
      <c r="F2132" s="25"/>
      <c r="H2132" s="17"/>
    </row>
    <row r="2133" spans="1:8">
      <c r="A2133" s="23"/>
      <c r="B2133" s="24"/>
      <c r="C2133" s="25"/>
      <c r="D2133" s="25"/>
      <c r="E2133" s="25"/>
      <c r="F2133" s="25"/>
      <c r="H2133" s="17"/>
    </row>
    <row r="2134" spans="1:8">
      <c r="A2134" s="23"/>
      <c r="B2134" s="24"/>
      <c r="C2134" s="25"/>
      <c r="D2134" s="25"/>
      <c r="E2134" s="25"/>
      <c r="F2134" s="25"/>
      <c r="H2134" s="17"/>
    </row>
    <row r="2135" spans="1:8">
      <c r="A2135" s="23"/>
      <c r="B2135" s="24"/>
      <c r="C2135" s="25"/>
      <c r="D2135" s="25"/>
      <c r="E2135" s="25"/>
      <c r="F2135" s="25"/>
      <c r="H2135" s="17"/>
    </row>
    <row r="2136" spans="1:8">
      <c r="A2136" s="23"/>
      <c r="B2136" s="24"/>
      <c r="C2136" s="25"/>
      <c r="D2136" s="25"/>
      <c r="E2136" s="25"/>
      <c r="F2136" s="25"/>
      <c r="H2136" s="17"/>
    </row>
    <row r="2137" spans="1:8">
      <c r="A2137" s="23"/>
      <c r="B2137" s="24"/>
      <c r="C2137" s="25"/>
      <c r="D2137" s="25"/>
      <c r="E2137" s="25"/>
      <c r="F2137" s="25"/>
      <c r="H2137" s="17"/>
    </row>
    <row r="2138" spans="1:8">
      <c r="A2138" s="23"/>
      <c r="B2138" s="24"/>
      <c r="C2138" s="25"/>
      <c r="D2138" s="25"/>
      <c r="E2138" s="25"/>
      <c r="F2138" s="25"/>
      <c r="H2138" s="17"/>
    </row>
    <row r="2139" spans="1:8">
      <c r="A2139" s="23"/>
      <c r="B2139" s="24"/>
      <c r="C2139" s="25"/>
      <c r="D2139" s="25"/>
      <c r="E2139" s="25"/>
      <c r="F2139" s="25"/>
      <c r="H2139" s="17"/>
    </row>
    <row r="2140" spans="1:8">
      <c r="A2140" s="23"/>
      <c r="B2140" s="24"/>
      <c r="C2140" s="25"/>
      <c r="D2140" s="25"/>
      <c r="E2140" s="25"/>
      <c r="F2140" s="25"/>
      <c r="H2140" s="17"/>
    </row>
    <row r="2141" spans="1:8">
      <c r="A2141" s="23"/>
      <c r="B2141" s="24"/>
      <c r="C2141" s="25"/>
      <c r="D2141" s="25"/>
      <c r="E2141" s="25"/>
      <c r="F2141" s="25"/>
      <c r="H2141" s="17"/>
    </row>
    <row r="2142" spans="1:8">
      <c r="A2142" s="23"/>
      <c r="B2142" s="24"/>
      <c r="C2142" s="25"/>
      <c r="D2142" s="25"/>
      <c r="E2142" s="25"/>
      <c r="F2142" s="25"/>
      <c r="H2142" s="17"/>
    </row>
    <row r="2143" spans="1:8">
      <c r="A2143" s="23"/>
      <c r="B2143" s="24"/>
      <c r="C2143" s="25"/>
      <c r="D2143" s="25"/>
      <c r="E2143" s="25"/>
      <c r="F2143" s="25"/>
      <c r="H2143" s="17"/>
    </row>
    <row r="2144" spans="1:8">
      <c r="A2144" s="23"/>
      <c r="B2144" s="24"/>
      <c r="C2144" s="25"/>
      <c r="D2144" s="25"/>
      <c r="E2144" s="25"/>
      <c r="F2144" s="25"/>
      <c r="H2144" s="17"/>
    </row>
    <row r="2145" spans="1:8">
      <c r="A2145" s="23"/>
      <c r="B2145" s="24"/>
      <c r="C2145" s="25"/>
      <c r="D2145" s="25"/>
      <c r="E2145" s="25"/>
      <c r="F2145" s="25"/>
      <c r="H2145" s="17"/>
    </row>
    <row r="2146" spans="1:8">
      <c r="A2146" s="23"/>
      <c r="B2146" s="24"/>
      <c r="C2146" s="25"/>
      <c r="D2146" s="25"/>
      <c r="E2146" s="25"/>
      <c r="F2146" s="25"/>
      <c r="H2146" s="17"/>
    </row>
    <row r="2147" spans="1:8">
      <c r="A2147" s="23"/>
      <c r="B2147" s="24"/>
      <c r="C2147" s="25"/>
      <c r="D2147" s="25"/>
      <c r="E2147" s="25"/>
      <c r="F2147" s="25"/>
      <c r="H2147" s="17"/>
    </row>
    <row r="2148" spans="1:8">
      <c r="A2148" s="23"/>
      <c r="B2148" s="24"/>
      <c r="C2148" s="25"/>
      <c r="D2148" s="25"/>
      <c r="E2148" s="25"/>
      <c r="F2148" s="25"/>
      <c r="H2148" s="17"/>
    </row>
    <row r="2149" spans="1:8">
      <c r="A2149" s="23"/>
      <c r="B2149" s="24"/>
      <c r="C2149" s="25"/>
      <c r="D2149" s="25"/>
      <c r="E2149" s="25"/>
      <c r="F2149" s="25"/>
      <c r="H2149" s="17"/>
    </row>
    <row r="2150" spans="1:8">
      <c r="A2150" s="23"/>
      <c r="B2150" s="24"/>
      <c r="C2150" s="25"/>
      <c r="D2150" s="25"/>
      <c r="E2150" s="25"/>
      <c r="F2150" s="25"/>
      <c r="H2150" s="17"/>
    </row>
    <row r="2151" spans="1:8">
      <c r="A2151" s="23"/>
      <c r="B2151" s="24"/>
      <c r="C2151" s="25"/>
      <c r="D2151" s="25"/>
      <c r="E2151" s="25"/>
      <c r="F2151" s="25"/>
      <c r="H2151" s="17"/>
    </row>
    <row r="2152" spans="1:8">
      <c r="A2152" s="23"/>
      <c r="B2152" s="24"/>
      <c r="C2152" s="25"/>
      <c r="D2152" s="25"/>
      <c r="E2152" s="25"/>
      <c r="F2152" s="25"/>
      <c r="H2152" s="17"/>
    </row>
    <row r="2153" spans="1:8">
      <c r="A2153" s="23"/>
      <c r="B2153" s="24"/>
      <c r="C2153" s="25"/>
      <c r="D2153" s="25"/>
      <c r="E2153" s="25"/>
      <c r="F2153" s="25"/>
      <c r="H2153" s="17"/>
    </row>
    <row r="2154" spans="1:8">
      <c r="A2154" s="23"/>
      <c r="B2154" s="24"/>
      <c r="C2154" s="25"/>
      <c r="D2154" s="25"/>
      <c r="E2154" s="25"/>
      <c r="F2154" s="25"/>
      <c r="H2154" s="17"/>
    </row>
    <row r="2155" spans="1:8">
      <c r="A2155" s="23"/>
      <c r="B2155" s="24"/>
      <c r="C2155" s="25"/>
      <c r="D2155" s="25"/>
      <c r="E2155" s="25"/>
      <c r="F2155" s="25"/>
      <c r="H2155" s="17"/>
    </row>
    <row r="2156" spans="1:8">
      <c r="A2156" s="23"/>
      <c r="B2156" s="24"/>
      <c r="C2156" s="25"/>
      <c r="D2156" s="25"/>
      <c r="E2156" s="25"/>
      <c r="F2156" s="25"/>
      <c r="H2156" s="17"/>
    </row>
    <row r="2157" spans="1:8">
      <c r="A2157" s="23"/>
      <c r="B2157" s="24"/>
      <c r="C2157" s="25"/>
      <c r="D2157" s="25"/>
      <c r="E2157" s="25"/>
      <c r="F2157" s="25"/>
      <c r="H2157" s="17"/>
    </row>
    <row r="2158" spans="1:8">
      <c r="A2158" s="23"/>
      <c r="B2158" s="24"/>
      <c r="C2158" s="25"/>
      <c r="D2158" s="25"/>
      <c r="E2158" s="25"/>
      <c r="F2158" s="25"/>
      <c r="H2158" s="17"/>
    </row>
    <row r="2159" spans="1:8">
      <c r="A2159" s="23"/>
      <c r="B2159" s="24"/>
      <c r="C2159" s="25"/>
      <c r="D2159" s="25"/>
      <c r="E2159" s="25"/>
      <c r="F2159" s="25"/>
      <c r="H2159" s="17"/>
    </row>
    <row r="2160" spans="1:8">
      <c r="A2160" s="23"/>
      <c r="B2160" s="24"/>
      <c r="C2160" s="25"/>
      <c r="D2160" s="25"/>
      <c r="E2160" s="25"/>
      <c r="F2160" s="25"/>
      <c r="H2160" s="17"/>
    </row>
    <row r="2161" spans="1:8">
      <c r="A2161" s="23"/>
      <c r="B2161" s="24"/>
      <c r="C2161" s="25"/>
      <c r="D2161" s="25"/>
      <c r="E2161" s="25"/>
      <c r="F2161" s="25"/>
      <c r="H2161" s="17"/>
    </row>
    <row r="2162" spans="1:8">
      <c r="A2162" s="23"/>
      <c r="B2162" s="24"/>
      <c r="C2162" s="25"/>
      <c r="D2162" s="25"/>
      <c r="E2162" s="25"/>
      <c r="F2162" s="25"/>
      <c r="H2162" s="17"/>
    </row>
    <row r="2163" spans="1:8">
      <c r="A2163" s="23"/>
      <c r="B2163" s="24"/>
      <c r="C2163" s="25"/>
      <c r="D2163" s="25"/>
      <c r="E2163" s="25"/>
      <c r="F2163" s="25"/>
      <c r="H2163" s="17"/>
    </row>
    <row r="2164" spans="1:8">
      <c r="A2164" s="23"/>
      <c r="B2164" s="24"/>
      <c r="C2164" s="25"/>
      <c r="D2164" s="25"/>
      <c r="E2164" s="25"/>
      <c r="F2164" s="25"/>
      <c r="H2164" s="17"/>
    </row>
    <row r="2165" spans="1:8">
      <c r="A2165" s="23"/>
      <c r="B2165" s="24"/>
      <c r="C2165" s="25"/>
      <c r="D2165" s="25"/>
      <c r="E2165" s="25"/>
      <c r="F2165" s="25"/>
      <c r="H2165" s="17"/>
    </row>
    <row r="2166" spans="1:8">
      <c r="A2166" s="23"/>
      <c r="B2166" s="24"/>
      <c r="C2166" s="25"/>
      <c r="D2166" s="25"/>
      <c r="E2166" s="25"/>
      <c r="F2166" s="25"/>
      <c r="H2166" s="17"/>
    </row>
    <row r="2167" spans="1:8">
      <c r="A2167" s="23"/>
      <c r="B2167" s="24"/>
      <c r="C2167" s="25"/>
      <c r="D2167" s="25"/>
      <c r="E2167" s="25"/>
      <c r="F2167" s="25"/>
      <c r="H2167" s="17"/>
    </row>
    <row r="2168" spans="1:8">
      <c r="A2168" s="23"/>
      <c r="B2168" s="24"/>
      <c r="C2168" s="25"/>
      <c r="D2168" s="25"/>
      <c r="E2168" s="25"/>
      <c r="F2168" s="25"/>
      <c r="H2168" s="17"/>
    </row>
    <row r="2169" spans="1:8">
      <c r="A2169" s="23"/>
      <c r="B2169" s="24"/>
      <c r="C2169" s="25"/>
      <c r="D2169" s="25"/>
      <c r="E2169" s="25"/>
      <c r="F2169" s="25"/>
      <c r="H2169" s="17"/>
    </row>
    <row r="2170" spans="1:8">
      <c r="A2170" s="23"/>
      <c r="B2170" s="24"/>
      <c r="C2170" s="25"/>
      <c r="D2170" s="25"/>
      <c r="E2170" s="25"/>
      <c r="F2170" s="25"/>
      <c r="H2170" s="17"/>
    </row>
    <row r="2171" spans="1:8">
      <c r="A2171" s="23"/>
      <c r="B2171" s="24"/>
      <c r="C2171" s="25"/>
      <c r="D2171" s="25"/>
      <c r="E2171" s="25"/>
      <c r="F2171" s="25"/>
      <c r="H2171" s="17"/>
    </row>
    <row r="2172" spans="1:8">
      <c r="A2172" s="23"/>
      <c r="B2172" s="24"/>
      <c r="C2172" s="25"/>
      <c r="D2172" s="25"/>
      <c r="E2172" s="25"/>
      <c r="F2172" s="25"/>
      <c r="H2172" s="17"/>
    </row>
    <row r="2173" spans="1:8">
      <c r="A2173" s="23"/>
      <c r="B2173" s="24"/>
      <c r="C2173" s="25"/>
      <c r="D2173" s="25"/>
      <c r="E2173" s="25"/>
      <c r="F2173" s="25"/>
      <c r="H2173" s="17"/>
    </row>
    <row r="2174" spans="1:8">
      <c r="A2174" s="23"/>
      <c r="B2174" s="24"/>
      <c r="C2174" s="25"/>
      <c r="D2174" s="25"/>
      <c r="E2174" s="25"/>
      <c r="F2174" s="25"/>
      <c r="H2174" s="17"/>
    </row>
    <row r="2175" spans="1:8">
      <c r="A2175" s="23"/>
      <c r="B2175" s="24"/>
      <c r="C2175" s="25"/>
      <c r="D2175" s="25"/>
      <c r="E2175" s="25"/>
      <c r="F2175" s="25"/>
      <c r="H2175" s="17"/>
    </row>
    <row r="2176" spans="1:8">
      <c r="A2176" s="23"/>
      <c r="B2176" s="24"/>
      <c r="C2176" s="25"/>
      <c r="D2176" s="25"/>
      <c r="E2176" s="25"/>
      <c r="F2176" s="25"/>
      <c r="H2176" s="17"/>
    </row>
    <row r="2177" spans="1:8">
      <c r="A2177" s="23"/>
      <c r="B2177" s="24"/>
      <c r="C2177" s="25"/>
      <c r="D2177" s="25"/>
      <c r="E2177" s="25"/>
      <c r="F2177" s="25"/>
      <c r="H2177" s="17"/>
    </row>
    <row r="2178" spans="1:8">
      <c r="A2178" s="23"/>
      <c r="B2178" s="24"/>
      <c r="C2178" s="25"/>
      <c r="D2178" s="25"/>
      <c r="E2178" s="25"/>
      <c r="F2178" s="25"/>
      <c r="H2178" s="17"/>
    </row>
    <row r="2179" spans="1:8">
      <c r="A2179" s="23"/>
      <c r="B2179" s="24"/>
      <c r="C2179" s="25"/>
      <c r="D2179" s="25"/>
      <c r="E2179" s="25"/>
      <c r="F2179" s="25"/>
      <c r="H2179" s="17"/>
    </row>
    <row r="2180" spans="1:8">
      <c r="A2180" s="23"/>
      <c r="B2180" s="24"/>
      <c r="C2180" s="25"/>
      <c r="D2180" s="25"/>
      <c r="E2180" s="25"/>
      <c r="F2180" s="25"/>
      <c r="H2180" s="17"/>
    </row>
    <row r="2181" spans="1:8">
      <c r="A2181" s="23"/>
      <c r="B2181" s="24"/>
      <c r="C2181" s="25"/>
      <c r="D2181" s="25"/>
      <c r="E2181" s="25"/>
      <c r="F2181" s="25"/>
      <c r="H2181" s="17"/>
    </row>
    <row r="2182" spans="1:8">
      <c r="A2182" s="23"/>
      <c r="B2182" s="24"/>
      <c r="C2182" s="25"/>
      <c r="D2182" s="25"/>
      <c r="E2182" s="25"/>
      <c r="F2182" s="25"/>
      <c r="H2182" s="17"/>
    </row>
    <row r="2183" spans="1:8">
      <c r="A2183" s="23"/>
      <c r="B2183" s="24"/>
      <c r="C2183" s="25"/>
      <c r="D2183" s="25"/>
      <c r="E2183" s="25"/>
      <c r="F2183" s="25"/>
      <c r="H2183" s="17"/>
    </row>
    <row r="2184" spans="1:8">
      <c r="A2184" s="23"/>
      <c r="B2184" s="24"/>
      <c r="C2184" s="25"/>
      <c r="D2184" s="25"/>
      <c r="E2184" s="25"/>
      <c r="F2184" s="25"/>
      <c r="H2184" s="17"/>
    </row>
    <row r="2185" spans="1:8">
      <c r="A2185" s="23"/>
      <c r="B2185" s="24"/>
      <c r="C2185" s="25"/>
      <c r="D2185" s="25"/>
      <c r="E2185" s="25"/>
      <c r="F2185" s="25"/>
      <c r="H2185" s="17"/>
    </row>
    <row r="2186" spans="1:8">
      <c r="A2186" s="23"/>
      <c r="B2186" s="24"/>
      <c r="C2186" s="25"/>
      <c r="D2186" s="25"/>
      <c r="E2186" s="25"/>
      <c r="F2186" s="25"/>
      <c r="H2186" s="17"/>
    </row>
    <row r="2187" spans="1:8">
      <c r="A2187" s="23"/>
      <c r="B2187" s="24"/>
      <c r="C2187" s="25"/>
      <c r="D2187" s="25"/>
      <c r="E2187" s="25"/>
      <c r="F2187" s="25"/>
      <c r="H2187" s="17"/>
    </row>
    <row r="2188" spans="1:8">
      <c r="A2188" s="23"/>
      <c r="B2188" s="24"/>
      <c r="C2188" s="25"/>
      <c r="D2188" s="25"/>
      <c r="E2188" s="25"/>
      <c r="F2188" s="25"/>
      <c r="H2188" s="17"/>
    </row>
    <row r="2189" spans="1:8">
      <c r="A2189" s="23"/>
      <c r="B2189" s="24"/>
      <c r="C2189" s="25"/>
      <c r="D2189" s="25"/>
      <c r="E2189" s="25"/>
      <c r="F2189" s="25"/>
      <c r="H2189" s="17"/>
    </row>
    <row r="2190" spans="1:8">
      <c r="A2190" s="23"/>
      <c r="B2190" s="24"/>
      <c r="C2190" s="25"/>
      <c r="D2190" s="25"/>
      <c r="E2190" s="25"/>
      <c r="F2190" s="25"/>
      <c r="H2190" s="17"/>
    </row>
    <row r="2191" spans="1:8">
      <c r="A2191" s="23"/>
      <c r="B2191" s="24"/>
      <c r="C2191" s="25"/>
      <c r="D2191" s="25"/>
      <c r="E2191" s="25"/>
      <c r="F2191" s="25"/>
      <c r="H2191" s="17"/>
    </row>
    <row r="2192" spans="1:8">
      <c r="A2192" s="23"/>
      <c r="B2192" s="24"/>
      <c r="C2192" s="25"/>
      <c r="D2192" s="25"/>
      <c r="E2192" s="25"/>
      <c r="F2192" s="25"/>
      <c r="H2192" s="17"/>
    </row>
    <row r="2193" spans="1:8">
      <c r="A2193" s="23"/>
      <c r="B2193" s="24"/>
      <c r="C2193" s="25"/>
      <c r="D2193" s="25"/>
      <c r="E2193" s="25"/>
      <c r="F2193" s="25"/>
      <c r="H2193" s="17"/>
    </row>
    <row r="2194" spans="1:8">
      <c r="A2194" s="23"/>
      <c r="B2194" s="24"/>
      <c r="C2194" s="25"/>
      <c r="D2194" s="25"/>
      <c r="E2194" s="25"/>
      <c r="F2194" s="25"/>
      <c r="H2194" s="17"/>
    </row>
    <row r="2195" spans="1:8">
      <c r="A2195" s="23"/>
      <c r="B2195" s="24"/>
      <c r="C2195" s="25"/>
      <c r="D2195" s="25"/>
      <c r="E2195" s="25"/>
      <c r="F2195" s="25"/>
      <c r="H2195" s="17"/>
    </row>
    <row r="2196" spans="1:8">
      <c r="A2196" s="23"/>
      <c r="B2196" s="24"/>
      <c r="C2196" s="25"/>
      <c r="D2196" s="25"/>
      <c r="E2196" s="25"/>
      <c r="F2196" s="25"/>
      <c r="H2196" s="17"/>
    </row>
    <row r="2197" spans="1:8">
      <c r="A2197" s="23"/>
      <c r="B2197" s="24"/>
      <c r="C2197" s="25"/>
      <c r="D2197" s="25"/>
      <c r="E2197" s="25"/>
      <c r="F2197" s="25"/>
      <c r="H2197" s="17"/>
    </row>
    <row r="2198" spans="1:8">
      <c r="A2198" s="23"/>
      <c r="B2198" s="24"/>
      <c r="C2198" s="25"/>
      <c r="D2198" s="25"/>
      <c r="E2198" s="25"/>
      <c r="F2198" s="25"/>
      <c r="H2198" s="17"/>
    </row>
    <row r="2199" spans="1:8">
      <c r="A2199" s="23"/>
      <c r="B2199" s="24"/>
      <c r="C2199" s="25"/>
      <c r="D2199" s="25"/>
      <c r="E2199" s="25"/>
      <c r="F2199" s="25"/>
      <c r="H2199" s="17"/>
    </row>
    <row r="2200" spans="1:8">
      <c r="A2200" s="23"/>
      <c r="B2200" s="24"/>
      <c r="C2200" s="25"/>
      <c r="D2200" s="25"/>
      <c r="E2200" s="25"/>
      <c r="F2200" s="25"/>
      <c r="H2200" s="17"/>
    </row>
    <row r="2201" spans="1:8">
      <c r="A2201" s="23"/>
      <c r="B2201" s="24"/>
      <c r="C2201" s="25"/>
      <c r="D2201" s="25"/>
      <c r="E2201" s="25"/>
      <c r="F2201" s="25"/>
      <c r="H2201" s="17"/>
    </row>
    <row r="2202" spans="1:8">
      <c r="A2202" s="23"/>
      <c r="B2202" s="24"/>
      <c r="C2202" s="25"/>
      <c r="D2202" s="25"/>
      <c r="E2202" s="25"/>
      <c r="F2202" s="25"/>
      <c r="H2202" s="17"/>
    </row>
    <row r="2203" spans="1:8">
      <c r="A2203" s="23"/>
      <c r="B2203" s="24"/>
      <c r="C2203" s="25"/>
      <c r="D2203" s="25"/>
      <c r="E2203" s="25"/>
      <c r="F2203" s="25"/>
      <c r="H2203" s="17"/>
    </row>
    <row r="2204" spans="1:8">
      <c r="A2204" s="23"/>
      <c r="B2204" s="24"/>
      <c r="C2204" s="25"/>
      <c r="D2204" s="25"/>
      <c r="E2204" s="25"/>
      <c r="F2204" s="25"/>
      <c r="H2204" s="17"/>
    </row>
    <row r="2205" spans="1:8">
      <c r="A2205" s="23"/>
      <c r="B2205" s="24"/>
      <c r="C2205" s="25"/>
      <c r="D2205" s="25"/>
      <c r="E2205" s="25"/>
      <c r="F2205" s="25"/>
      <c r="H2205" s="17"/>
    </row>
    <row r="2206" spans="1:8">
      <c r="A2206" s="23"/>
      <c r="B2206" s="24"/>
      <c r="C2206" s="25"/>
      <c r="D2206" s="25"/>
      <c r="E2206" s="25"/>
      <c r="F2206" s="25"/>
      <c r="H2206" s="17"/>
    </row>
    <row r="2207" spans="1:8">
      <c r="A2207" s="23"/>
      <c r="B2207" s="24"/>
      <c r="C2207" s="25"/>
      <c r="D2207" s="25"/>
      <c r="E2207" s="25"/>
      <c r="F2207" s="25"/>
      <c r="H2207" s="17"/>
    </row>
    <row r="2208" spans="1:8">
      <c r="A2208" s="23"/>
      <c r="B2208" s="24"/>
      <c r="C2208" s="25"/>
      <c r="D2208" s="25"/>
      <c r="E2208" s="25"/>
      <c r="F2208" s="25"/>
      <c r="H2208" s="17"/>
    </row>
    <row r="2209" spans="1:8">
      <c r="A2209" s="23"/>
      <c r="B2209" s="24"/>
      <c r="C2209" s="25"/>
      <c r="D2209" s="25"/>
      <c r="E2209" s="25"/>
      <c r="F2209" s="25"/>
      <c r="H2209" s="17"/>
    </row>
    <row r="2210" spans="1:8">
      <c r="A2210" s="23"/>
      <c r="B2210" s="24"/>
      <c r="C2210" s="25"/>
      <c r="D2210" s="25"/>
      <c r="E2210" s="25"/>
      <c r="F2210" s="25"/>
      <c r="H2210" s="17"/>
    </row>
    <row r="2211" spans="1:8">
      <c r="A2211" s="23"/>
      <c r="B2211" s="24"/>
      <c r="C2211" s="25"/>
      <c r="D2211" s="25"/>
      <c r="E2211" s="25"/>
      <c r="F2211" s="25"/>
      <c r="H2211" s="17"/>
    </row>
    <row r="2212" spans="1:8">
      <c r="A2212" s="23"/>
      <c r="B2212" s="24"/>
      <c r="C2212" s="25"/>
      <c r="D2212" s="25"/>
      <c r="E2212" s="25"/>
      <c r="F2212" s="25"/>
      <c r="H2212" s="17"/>
    </row>
    <row r="2213" spans="1:8">
      <c r="A2213" s="23"/>
      <c r="B2213" s="24"/>
      <c r="C2213" s="25"/>
      <c r="D2213" s="25"/>
      <c r="E2213" s="25"/>
      <c r="F2213" s="25"/>
      <c r="H2213" s="17"/>
    </row>
    <row r="2214" spans="1:8">
      <c r="A2214" s="23"/>
      <c r="B2214" s="24"/>
      <c r="C2214" s="25"/>
      <c r="D2214" s="25"/>
      <c r="E2214" s="25"/>
      <c r="F2214" s="25"/>
      <c r="H2214" s="17"/>
    </row>
    <row r="2215" spans="1:8">
      <c r="A2215" s="23"/>
      <c r="B2215" s="24"/>
      <c r="C2215" s="25"/>
      <c r="D2215" s="25"/>
      <c r="E2215" s="25"/>
      <c r="F2215" s="25"/>
      <c r="H2215" s="17"/>
    </row>
    <row r="2216" spans="1:8">
      <c r="A2216" s="23"/>
      <c r="B2216" s="24"/>
      <c r="C2216" s="25"/>
      <c r="D2216" s="25"/>
      <c r="E2216" s="25"/>
      <c r="F2216" s="25"/>
      <c r="H2216" s="17"/>
    </row>
    <row r="2217" spans="1:8">
      <c r="A2217" s="23"/>
      <c r="B2217" s="24"/>
      <c r="C2217" s="25"/>
      <c r="D2217" s="25"/>
      <c r="E2217" s="25"/>
      <c r="F2217" s="25"/>
      <c r="H2217" s="17"/>
    </row>
    <row r="2218" spans="1:8">
      <c r="A2218" s="23"/>
      <c r="B2218" s="24"/>
      <c r="C2218" s="25"/>
      <c r="D2218" s="25"/>
      <c r="E2218" s="25"/>
      <c r="F2218" s="25"/>
      <c r="H2218" s="17"/>
    </row>
    <row r="2219" spans="1:8">
      <c r="A2219" s="23"/>
      <c r="B2219" s="24"/>
      <c r="C2219" s="25"/>
      <c r="D2219" s="25"/>
      <c r="E2219" s="25"/>
      <c r="F2219" s="25"/>
      <c r="H2219" s="17"/>
    </row>
    <row r="2220" spans="1:8">
      <c r="A2220" s="23"/>
      <c r="B2220" s="24"/>
      <c r="C2220" s="25"/>
      <c r="D2220" s="25"/>
      <c r="E2220" s="25"/>
      <c r="F2220" s="25"/>
      <c r="H2220" s="17"/>
    </row>
    <row r="2221" spans="1:8">
      <c r="A2221" s="23"/>
      <c r="B2221" s="24"/>
      <c r="C2221" s="25"/>
      <c r="D2221" s="25"/>
      <c r="E2221" s="25"/>
      <c r="F2221" s="25"/>
      <c r="H2221" s="17"/>
    </row>
    <row r="2222" spans="1:8">
      <c r="A2222" s="23"/>
      <c r="B2222" s="24"/>
      <c r="C2222" s="25"/>
      <c r="D2222" s="25"/>
      <c r="E2222" s="25"/>
      <c r="F2222" s="25"/>
      <c r="H2222" s="17"/>
    </row>
    <row r="2223" spans="1:8">
      <c r="A2223" s="23"/>
      <c r="B2223" s="24"/>
      <c r="C2223" s="25"/>
      <c r="D2223" s="25"/>
      <c r="E2223" s="25"/>
      <c r="F2223" s="25"/>
      <c r="H2223" s="17"/>
    </row>
    <row r="2224" spans="1:8">
      <c r="A2224" s="23"/>
      <c r="B2224" s="24"/>
      <c r="C2224" s="25"/>
      <c r="D2224" s="25"/>
      <c r="E2224" s="25"/>
      <c r="F2224" s="25"/>
      <c r="H2224" s="17"/>
    </row>
    <row r="2225" spans="1:8">
      <c r="A2225" s="23"/>
      <c r="B2225" s="24"/>
      <c r="C2225" s="25"/>
      <c r="D2225" s="25"/>
      <c r="E2225" s="25"/>
      <c r="F2225" s="25"/>
      <c r="H2225" s="17"/>
    </row>
    <row r="2226" spans="1:8">
      <c r="A2226" s="23"/>
      <c r="B2226" s="24"/>
      <c r="C2226" s="25"/>
      <c r="D2226" s="25"/>
      <c r="E2226" s="25"/>
      <c r="F2226" s="25"/>
      <c r="H2226" s="17"/>
    </row>
    <row r="2227" spans="1:8">
      <c r="A2227" s="23"/>
      <c r="B2227" s="24"/>
      <c r="C2227" s="25"/>
      <c r="D2227" s="25"/>
      <c r="E2227" s="25"/>
      <c r="F2227" s="25"/>
      <c r="H2227" s="17"/>
    </row>
    <row r="2228" spans="1:8">
      <c r="A2228" s="23"/>
      <c r="B2228" s="24"/>
      <c r="C2228" s="25"/>
      <c r="D2228" s="25"/>
      <c r="E2228" s="25"/>
      <c r="F2228" s="25"/>
      <c r="H2228" s="17"/>
    </row>
    <row r="2229" spans="1:8">
      <c r="A2229" s="23"/>
      <c r="B2229" s="24"/>
      <c r="C2229" s="25"/>
      <c r="D2229" s="25"/>
      <c r="E2229" s="25"/>
      <c r="F2229" s="25"/>
      <c r="H2229" s="17"/>
    </row>
    <row r="2230" spans="1:8">
      <c r="A2230" s="23"/>
      <c r="B2230" s="24"/>
      <c r="C2230" s="25"/>
      <c r="D2230" s="25"/>
      <c r="E2230" s="25"/>
      <c r="F2230" s="25"/>
      <c r="H2230" s="17"/>
    </row>
    <row r="2231" spans="1:8">
      <c r="A2231" s="23"/>
      <c r="B2231" s="24"/>
      <c r="C2231" s="25"/>
      <c r="D2231" s="25"/>
      <c r="E2231" s="25"/>
      <c r="F2231" s="25"/>
      <c r="H2231" s="17"/>
    </row>
    <row r="2232" spans="1:8">
      <c r="A2232" s="23"/>
      <c r="B2232" s="24"/>
      <c r="C2232" s="25"/>
      <c r="D2232" s="25"/>
      <c r="E2232" s="25"/>
      <c r="F2232" s="25"/>
      <c r="H2232" s="17"/>
    </row>
    <row r="2233" spans="1:8">
      <c r="A2233" s="23"/>
      <c r="B2233" s="24"/>
      <c r="C2233" s="25"/>
      <c r="D2233" s="25"/>
      <c r="E2233" s="25"/>
      <c r="F2233" s="25"/>
      <c r="H2233" s="17"/>
    </row>
    <row r="2234" spans="1:8">
      <c r="A2234" s="23"/>
      <c r="B2234" s="24"/>
      <c r="C2234" s="25"/>
      <c r="D2234" s="25"/>
      <c r="E2234" s="25"/>
      <c r="F2234" s="25"/>
      <c r="H2234" s="17"/>
    </row>
    <row r="2235" spans="1:8">
      <c r="A2235" s="23"/>
      <c r="B2235" s="24"/>
      <c r="C2235" s="25"/>
      <c r="D2235" s="25"/>
      <c r="E2235" s="25"/>
      <c r="F2235" s="25"/>
      <c r="H2235" s="17"/>
    </row>
    <row r="2236" spans="1:8">
      <c r="A2236" s="23"/>
      <c r="B2236" s="24"/>
      <c r="C2236" s="25"/>
      <c r="D2236" s="25"/>
      <c r="E2236" s="25"/>
      <c r="F2236" s="25"/>
      <c r="H2236" s="17"/>
    </row>
    <row r="2237" spans="1:8">
      <c r="A2237" s="23"/>
      <c r="B2237" s="24"/>
      <c r="C2237" s="25"/>
      <c r="D2237" s="25"/>
      <c r="E2237" s="25"/>
      <c r="F2237" s="25"/>
      <c r="H2237" s="17"/>
    </row>
    <row r="2238" spans="1:8">
      <c r="A2238" s="23"/>
      <c r="B2238" s="24"/>
      <c r="C2238" s="25"/>
      <c r="D2238" s="25"/>
      <c r="E2238" s="25"/>
      <c r="F2238" s="25"/>
      <c r="H2238" s="17"/>
    </row>
    <row r="2239" spans="1:8">
      <c r="A2239" s="23"/>
      <c r="B2239" s="24"/>
      <c r="C2239" s="25"/>
      <c r="D2239" s="25"/>
      <c r="E2239" s="25"/>
      <c r="F2239" s="25"/>
      <c r="H2239" s="17"/>
    </row>
    <row r="2240" spans="1:8">
      <c r="A2240" s="23"/>
      <c r="B2240" s="24"/>
      <c r="C2240" s="25"/>
      <c r="D2240" s="25"/>
      <c r="E2240" s="25"/>
      <c r="F2240" s="25"/>
      <c r="H2240" s="17"/>
    </row>
    <row r="2241" spans="1:8">
      <c r="A2241" s="23"/>
      <c r="B2241" s="24"/>
      <c r="C2241" s="25"/>
      <c r="D2241" s="25"/>
      <c r="E2241" s="25"/>
      <c r="F2241" s="25"/>
      <c r="H2241" s="17"/>
    </row>
    <row r="2242" spans="1:8">
      <c r="A2242" s="23"/>
      <c r="B2242" s="24"/>
      <c r="C2242" s="25"/>
      <c r="D2242" s="25"/>
      <c r="E2242" s="25"/>
      <c r="F2242" s="25"/>
      <c r="H2242" s="17"/>
    </row>
    <row r="2243" spans="1:8">
      <c r="A2243" s="23"/>
      <c r="B2243" s="24"/>
      <c r="C2243" s="25"/>
      <c r="D2243" s="25"/>
      <c r="E2243" s="25"/>
      <c r="F2243" s="25"/>
      <c r="H2243" s="17"/>
    </row>
    <row r="2244" spans="1:8">
      <c r="A2244" s="23"/>
      <c r="B2244" s="24"/>
      <c r="C2244" s="25"/>
      <c r="D2244" s="25"/>
      <c r="E2244" s="25"/>
      <c r="F2244" s="25"/>
      <c r="H2244" s="17"/>
    </row>
    <row r="2245" spans="1:8">
      <c r="A2245" s="23"/>
      <c r="B2245" s="24"/>
      <c r="C2245" s="25"/>
      <c r="D2245" s="25"/>
      <c r="E2245" s="25"/>
      <c r="F2245" s="25"/>
      <c r="H2245" s="17"/>
    </row>
    <row r="2246" spans="1:8">
      <c r="A2246" s="23"/>
      <c r="B2246" s="24"/>
      <c r="C2246" s="25"/>
      <c r="D2246" s="25"/>
      <c r="E2246" s="25"/>
      <c r="F2246" s="25"/>
      <c r="H2246" s="17"/>
    </row>
    <row r="2247" spans="1:8">
      <c r="A2247" s="23"/>
      <c r="B2247" s="24"/>
      <c r="C2247" s="25"/>
      <c r="D2247" s="25"/>
      <c r="E2247" s="25"/>
      <c r="F2247" s="25"/>
      <c r="H2247" s="17"/>
    </row>
    <row r="2248" spans="1:8">
      <c r="A2248" s="23"/>
      <c r="B2248" s="24"/>
      <c r="C2248" s="25"/>
      <c r="D2248" s="25"/>
      <c r="E2248" s="25"/>
      <c r="F2248" s="25"/>
      <c r="H2248" s="17"/>
    </row>
    <row r="2249" spans="1:8">
      <c r="A2249" s="23"/>
      <c r="B2249" s="24"/>
      <c r="C2249" s="25"/>
      <c r="D2249" s="25"/>
      <c r="E2249" s="25"/>
      <c r="F2249" s="25"/>
      <c r="H2249" s="17"/>
    </row>
    <row r="2250" spans="1:8">
      <c r="A2250" s="23"/>
      <c r="B2250" s="24"/>
      <c r="C2250" s="25"/>
      <c r="D2250" s="25"/>
      <c r="E2250" s="25"/>
      <c r="F2250" s="25"/>
      <c r="H2250" s="17"/>
    </row>
    <row r="2251" spans="1:8">
      <c r="A2251" s="23"/>
      <c r="B2251" s="24"/>
      <c r="C2251" s="25"/>
      <c r="D2251" s="25"/>
      <c r="E2251" s="25"/>
      <c r="F2251" s="25"/>
      <c r="H2251" s="17"/>
    </row>
    <row r="2252" spans="1:8">
      <c r="A2252" s="23"/>
      <c r="B2252" s="24"/>
      <c r="C2252" s="25"/>
      <c r="D2252" s="25"/>
      <c r="E2252" s="25"/>
      <c r="F2252" s="25"/>
      <c r="H2252" s="17"/>
    </row>
    <row r="2253" spans="1:8">
      <c r="A2253" s="23"/>
      <c r="B2253" s="24"/>
      <c r="C2253" s="25"/>
      <c r="D2253" s="25"/>
      <c r="E2253" s="25"/>
      <c r="F2253" s="25"/>
      <c r="H2253" s="17"/>
    </row>
    <row r="2254" spans="1:8">
      <c r="A2254" s="23"/>
      <c r="B2254" s="24"/>
      <c r="C2254" s="25"/>
      <c r="D2254" s="25"/>
      <c r="E2254" s="25"/>
      <c r="F2254" s="25"/>
      <c r="H2254" s="17"/>
    </row>
    <row r="2255" spans="1:8">
      <c r="A2255" s="23"/>
      <c r="B2255" s="24"/>
      <c r="C2255" s="25"/>
      <c r="D2255" s="25"/>
      <c r="E2255" s="25"/>
      <c r="F2255" s="25"/>
      <c r="H2255" s="17"/>
    </row>
    <row r="2256" spans="1:8">
      <c r="A2256" s="23"/>
      <c r="B2256" s="24"/>
      <c r="C2256" s="25"/>
      <c r="D2256" s="25"/>
      <c r="E2256" s="25"/>
      <c r="F2256" s="25"/>
      <c r="H2256" s="17"/>
    </row>
    <row r="2257" spans="1:8">
      <c r="A2257" s="23"/>
      <c r="B2257" s="24"/>
      <c r="C2257" s="25"/>
      <c r="D2257" s="25"/>
      <c r="E2257" s="25"/>
      <c r="F2257" s="25"/>
      <c r="H2257" s="17"/>
    </row>
    <row r="2258" spans="1:8">
      <c r="A2258" s="23"/>
      <c r="B2258" s="24"/>
      <c r="C2258" s="25"/>
      <c r="D2258" s="25"/>
      <c r="E2258" s="25"/>
      <c r="F2258" s="25"/>
      <c r="H2258" s="17"/>
    </row>
    <row r="2259" spans="1:8">
      <c r="A2259" s="23"/>
      <c r="B2259" s="24"/>
      <c r="C2259" s="25"/>
      <c r="D2259" s="25"/>
      <c r="E2259" s="25"/>
      <c r="F2259" s="25"/>
      <c r="H2259" s="17"/>
    </row>
    <row r="2260" spans="1:8">
      <c r="A2260" s="23"/>
      <c r="B2260" s="24"/>
      <c r="C2260" s="25"/>
      <c r="D2260" s="25"/>
      <c r="E2260" s="25"/>
      <c r="F2260" s="25"/>
      <c r="H2260" s="17"/>
    </row>
    <row r="2261" spans="1:8">
      <c r="A2261" s="23"/>
      <c r="B2261" s="24"/>
      <c r="C2261" s="25"/>
      <c r="D2261" s="25"/>
      <c r="E2261" s="25"/>
      <c r="F2261" s="25"/>
      <c r="H2261" s="17"/>
    </row>
    <row r="2262" spans="1:8">
      <c r="A2262" s="23"/>
      <c r="B2262" s="24"/>
      <c r="C2262" s="25"/>
      <c r="D2262" s="25"/>
      <c r="E2262" s="25"/>
      <c r="F2262" s="25"/>
      <c r="H2262" s="17"/>
    </row>
    <row r="2263" spans="1:8">
      <c r="A2263" s="23"/>
      <c r="B2263" s="24"/>
      <c r="C2263" s="25"/>
      <c r="D2263" s="25"/>
      <c r="E2263" s="25"/>
      <c r="F2263" s="25"/>
      <c r="H2263" s="17"/>
    </row>
    <row r="2264" spans="1:8">
      <c r="A2264" s="23"/>
      <c r="B2264" s="24"/>
      <c r="C2264" s="25"/>
      <c r="D2264" s="25"/>
      <c r="E2264" s="25"/>
      <c r="F2264" s="25"/>
      <c r="H2264" s="17"/>
    </row>
    <row r="2265" spans="1:8">
      <c r="A2265" s="23"/>
      <c r="B2265" s="24"/>
      <c r="C2265" s="25"/>
      <c r="D2265" s="25"/>
      <c r="E2265" s="25"/>
      <c r="F2265" s="25"/>
      <c r="H2265" s="17"/>
    </row>
    <row r="2266" spans="1:8">
      <c r="A2266" s="23"/>
      <c r="B2266" s="24"/>
      <c r="C2266" s="25"/>
      <c r="D2266" s="25"/>
      <c r="E2266" s="25"/>
      <c r="F2266" s="25"/>
      <c r="H2266" s="17"/>
    </row>
    <row r="2267" spans="1:8">
      <c r="A2267" s="23"/>
      <c r="B2267" s="24"/>
      <c r="C2267" s="25"/>
      <c r="D2267" s="25"/>
      <c r="E2267" s="25"/>
      <c r="F2267" s="25"/>
      <c r="H2267" s="17"/>
    </row>
    <row r="2268" spans="1:8">
      <c r="A2268" s="23"/>
      <c r="B2268" s="24"/>
      <c r="C2268" s="25"/>
      <c r="D2268" s="25"/>
      <c r="E2268" s="25"/>
      <c r="F2268" s="25"/>
      <c r="H2268" s="17"/>
    </row>
    <row r="2269" spans="1:8">
      <c r="A2269" s="23"/>
      <c r="B2269" s="24"/>
      <c r="C2269" s="25"/>
      <c r="D2269" s="25"/>
      <c r="E2269" s="25"/>
      <c r="F2269" s="25"/>
      <c r="H2269" s="17"/>
    </row>
    <row r="2270" spans="1:8">
      <c r="A2270" s="23"/>
      <c r="B2270" s="24"/>
      <c r="C2270" s="25"/>
      <c r="D2270" s="25"/>
      <c r="E2270" s="25"/>
      <c r="F2270" s="25"/>
      <c r="H2270" s="17"/>
    </row>
    <row r="2271" spans="1:8">
      <c r="A2271" s="23"/>
      <c r="B2271" s="24"/>
      <c r="C2271" s="25"/>
      <c r="D2271" s="25"/>
      <c r="E2271" s="25"/>
      <c r="F2271" s="25"/>
      <c r="H2271" s="17"/>
    </row>
    <row r="2272" spans="1:8">
      <c r="A2272" s="23"/>
      <c r="B2272" s="24"/>
      <c r="C2272" s="25"/>
      <c r="D2272" s="25"/>
      <c r="E2272" s="25"/>
      <c r="F2272" s="25"/>
      <c r="H2272" s="17"/>
    </row>
    <row r="2273" spans="1:8">
      <c r="A2273" s="23"/>
      <c r="B2273" s="24"/>
      <c r="C2273" s="25"/>
      <c r="D2273" s="25"/>
      <c r="E2273" s="25"/>
      <c r="F2273" s="25"/>
      <c r="H2273" s="17"/>
    </row>
    <row r="2274" spans="1:8">
      <c r="A2274" s="23"/>
      <c r="B2274" s="24"/>
      <c r="C2274" s="25"/>
      <c r="D2274" s="25"/>
      <c r="E2274" s="25"/>
      <c r="F2274" s="25"/>
      <c r="H2274" s="17"/>
    </row>
    <row r="2275" spans="1:8">
      <c r="A2275" s="23"/>
      <c r="B2275" s="24"/>
      <c r="C2275" s="25"/>
      <c r="D2275" s="25"/>
      <c r="E2275" s="25"/>
      <c r="F2275" s="25"/>
      <c r="H2275" s="17"/>
    </row>
    <row r="2276" spans="1:8">
      <c r="A2276" s="23"/>
      <c r="B2276" s="24"/>
      <c r="C2276" s="25"/>
      <c r="D2276" s="25"/>
      <c r="E2276" s="25"/>
      <c r="F2276" s="25"/>
      <c r="H2276" s="17"/>
    </row>
    <row r="2277" spans="1:8">
      <c r="A2277" s="23"/>
      <c r="B2277" s="24"/>
      <c r="C2277" s="25"/>
      <c r="D2277" s="25"/>
      <c r="E2277" s="25"/>
      <c r="F2277" s="25"/>
      <c r="H2277" s="17"/>
    </row>
    <row r="2278" spans="1:8">
      <c r="A2278" s="23"/>
      <c r="B2278" s="24"/>
      <c r="C2278" s="25"/>
      <c r="D2278" s="25"/>
      <c r="E2278" s="25"/>
      <c r="F2278" s="25"/>
      <c r="H2278" s="17"/>
    </row>
    <row r="2279" spans="1:8">
      <c r="A2279" s="23"/>
      <c r="B2279" s="24"/>
      <c r="C2279" s="25"/>
      <c r="D2279" s="25"/>
      <c r="E2279" s="25"/>
      <c r="F2279" s="25"/>
      <c r="H2279" s="17"/>
    </row>
    <row r="2280" spans="1:8">
      <c r="A2280" s="23"/>
      <c r="B2280" s="24"/>
      <c r="C2280" s="25"/>
      <c r="D2280" s="25"/>
      <c r="E2280" s="25"/>
      <c r="F2280" s="25"/>
      <c r="H2280" s="17"/>
    </row>
    <row r="2281" spans="1:8">
      <c r="A2281" s="23"/>
      <c r="B2281" s="24"/>
      <c r="C2281" s="25"/>
      <c r="D2281" s="25"/>
      <c r="E2281" s="25"/>
      <c r="F2281" s="25"/>
      <c r="H2281" s="17"/>
    </row>
    <row r="2282" spans="1:8">
      <c r="A2282" s="23"/>
      <c r="B2282" s="30"/>
      <c r="C2282" s="25"/>
      <c r="D2282" s="25"/>
      <c r="E2282" s="25"/>
      <c r="F2282" s="25"/>
      <c r="H2282" s="17"/>
    </row>
    <row r="2283" spans="1:8">
      <c r="A2283" s="23"/>
      <c r="B2283" s="30"/>
      <c r="C2283" s="25"/>
      <c r="D2283" s="25"/>
      <c r="E2283" s="25"/>
      <c r="F2283" s="25"/>
      <c r="H2283" s="17"/>
    </row>
    <row r="2284" spans="1:8">
      <c r="A2284" s="23"/>
      <c r="B2284" s="24"/>
      <c r="C2284" s="25"/>
      <c r="D2284" s="25"/>
      <c r="E2284" s="25"/>
      <c r="F2284" s="25"/>
      <c r="H2284" s="17"/>
    </row>
    <row r="2285" spans="1:8">
      <c r="A2285" s="23"/>
      <c r="B2285" s="24"/>
      <c r="C2285" s="25"/>
      <c r="D2285" s="25"/>
      <c r="E2285" s="25"/>
      <c r="F2285" s="25"/>
      <c r="H2285" s="17"/>
    </row>
    <row r="2286" spans="1:8">
      <c r="A2286" s="23"/>
      <c r="B2286" s="24"/>
      <c r="C2286" s="25"/>
      <c r="D2286" s="25"/>
      <c r="E2286" s="25"/>
      <c r="F2286" s="25"/>
      <c r="H2286" s="17"/>
    </row>
    <row r="2287" spans="1:8">
      <c r="A2287" s="23"/>
      <c r="B2287" s="24"/>
      <c r="C2287" s="25"/>
      <c r="D2287" s="25"/>
      <c r="E2287" s="25"/>
      <c r="F2287" s="25"/>
      <c r="H2287" s="17"/>
    </row>
    <row r="2288" spans="1:8">
      <c r="A2288" s="23"/>
      <c r="B2288" s="24"/>
      <c r="C2288" s="25"/>
      <c r="D2288" s="25"/>
      <c r="E2288" s="25"/>
      <c r="F2288" s="25"/>
      <c r="H2288" s="17"/>
    </row>
    <row r="2289" spans="1:8">
      <c r="A2289" s="23"/>
      <c r="B2289" s="24"/>
      <c r="C2289" s="25"/>
      <c r="D2289" s="25"/>
      <c r="E2289" s="25"/>
      <c r="F2289" s="25"/>
      <c r="H2289" s="17"/>
    </row>
    <row r="2290" spans="1:8">
      <c r="A2290" s="23"/>
      <c r="B2290" s="24"/>
      <c r="C2290" s="25"/>
      <c r="D2290" s="25"/>
      <c r="E2290" s="25"/>
      <c r="F2290" s="25"/>
      <c r="H2290" s="17"/>
    </row>
    <row r="2291" spans="1:8">
      <c r="A2291" s="23"/>
      <c r="B2291" s="30"/>
      <c r="C2291" s="25"/>
      <c r="D2291" s="25"/>
      <c r="E2291" s="25"/>
      <c r="F2291" s="25"/>
      <c r="H2291" s="17"/>
    </row>
    <row r="2292" spans="1:8">
      <c r="A2292" s="23"/>
      <c r="B2292" s="24"/>
      <c r="C2292" s="25"/>
      <c r="D2292" s="25"/>
      <c r="E2292" s="25"/>
      <c r="F2292" s="25"/>
      <c r="H2292" s="17"/>
    </row>
    <row r="2293" spans="1:8">
      <c r="A2293" s="23"/>
      <c r="B2293" s="24"/>
      <c r="C2293" s="25"/>
      <c r="D2293" s="25"/>
      <c r="E2293" s="25"/>
      <c r="F2293" s="25"/>
      <c r="H2293" s="17"/>
    </row>
    <row r="2294" spans="1:8">
      <c r="A2294" s="23"/>
      <c r="B2294" s="30"/>
      <c r="C2294" s="25"/>
      <c r="D2294" s="25"/>
      <c r="E2294" s="25"/>
      <c r="F2294" s="25"/>
      <c r="H2294" s="17"/>
    </row>
    <row r="2295" spans="1:8">
      <c r="A2295" s="23"/>
      <c r="B2295" s="24"/>
      <c r="C2295" s="25"/>
      <c r="D2295" s="25"/>
      <c r="E2295" s="25"/>
      <c r="F2295" s="25"/>
      <c r="H2295" s="17"/>
    </row>
    <row r="2296" spans="1:8">
      <c r="A2296" s="23"/>
      <c r="B2296" s="24"/>
      <c r="C2296" s="25"/>
      <c r="D2296" s="25"/>
      <c r="E2296" s="25"/>
      <c r="F2296" s="25"/>
      <c r="H2296" s="17"/>
    </row>
    <row r="2297" spans="1:8">
      <c r="A2297" s="23"/>
      <c r="B2297" s="24"/>
      <c r="C2297" s="25"/>
      <c r="D2297" s="25"/>
      <c r="E2297" s="25"/>
      <c r="F2297" s="25"/>
      <c r="H2297" s="17"/>
    </row>
    <row r="2298" spans="1:8">
      <c r="A2298" s="23"/>
      <c r="B2298" s="30"/>
      <c r="C2298" s="25"/>
      <c r="D2298" s="25"/>
      <c r="E2298" s="25"/>
      <c r="F2298" s="25"/>
      <c r="H2298" s="17"/>
    </row>
    <row r="2299" spans="1:8">
      <c r="A2299" s="23"/>
      <c r="B2299" s="24"/>
      <c r="C2299" s="25"/>
      <c r="D2299" s="25"/>
      <c r="E2299" s="25"/>
      <c r="F2299" s="25"/>
      <c r="H2299" s="17"/>
    </row>
    <row r="2300" spans="1:8">
      <c r="A2300" s="23"/>
      <c r="B2300" s="24"/>
      <c r="C2300" s="25"/>
      <c r="D2300" s="25"/>
      <c r="E2300" s="25"/>
      <c r="F2300" s="25"/>
      <c r="H2300" s="17"/>
    </row>
    <row r="2301" spans="1:8">
      <c r="A2301" s="23"/>
      <c r="B2301" s="24"/>
      <c r="C2301" s="25"/>
      <c r="D2301" s="25"/>
      <c r="E2301" s="25"/>
      <c r="F2301" s="25"/>
      <c r="H2301" s="17"/>
    </row>
    <row r="2302" spans="1:8">
      <c r="A2302" s="23"/>
      <c r="B2302" s="24"/>
      <c r="C2302" s="25"/>
      <c r="D2302" s="25"/>
      <c r="E2302" s="25"/>
      <c r="F2302" s="25"/>
      <c r="H2302" s="17"/>
    </row>
    <row r="2303" spans="1:8">
      <c r="A2303" s="23"/>
      <c r="B2303" s="24"/>
      <c r="C2303" s="25"/>
      <c r="D2303" s="25"/>
      <c r="E2303" s="25"/>
      <c r="F2303" s="25"/>
      <c r="H2303" s="17"/>
    </row>
    <row r="2304" spans="1:8">
      <c r="A2304" s="23"/>
      <c r="B2304" s="30"/>
      <c r="C2304" s="25"/>
      <c r="D2304" s="25"/>
      <c r="E2304" s="25"/>
      <c r="F2304" s="25"/>
      <c r="H2304" s="17"/>
    </row>
    <row r="2305" spans="1:8">
      <c r="A2305" s="23"/>
      <c r="B2305" s="24"/>
      <c r="C2305" s="25"/>
      <c r="D2305" s="25"/>
      <c r="E2305" s="25"/>
      <c r="F2305" s="25"/>
      <c r="H2305" s="17"/>
    </row>
    <row r="2306" spans="1:8">
      <c r="A2306" s="23"/>
      <c r="B2306" s="24"/>
      <c r="C2306" s="25"/>
      <c r="D2306" s="25"/>
      <c r="E2306" s="25"/>
      <c r="F2306" s="25"/>
      <c r="H2306" s="17"/>
    </row>
    <row r="2307" spans="1:8">
      <c r="A2307" s="23"/>
      <c r="B2307" s="24"/>
      <c r="C2307" s="25"/>
      <c r="D2307" s="25"/>
      <c r="E2307" s="25"/>
      <c r="F2307" s="25"/>
      <c r="H2307" s="17"/>
    </row>
    <row r="2308" spans="1:8">
      <c r="A2308" s="23"/>
      <c r="B2308" s="24"/>
      <c r="C2308" s="25"/>
      <c r="D2308" s="25"/>
      <c r="E2308" s="25"/>
      <c r="F2308" s="25"/>
      <c r="H2308" s="17"/>
    </row>
    <row r="2309" spans="1:8">
      <c r="A2309" s="23"/>
      <c r="B2309" s="24"/>
      <c r="C2309" s="25"/>
      <c r="D2309" s="25"/>
      <c r="E2309" s="25"/>
      <c r="F2309" s="25"/>
      <c r="H2309" s="17"/>
    </row>
    <row r="2310" spans="1:8">
      <c r="A2310" s="23"/>
      <c r="B2310" s="24"/>
      <c r="C2310" s="25"/>
      <c r="D2310" s="25"/>
      <c r="E2310" s="25"/>
      <c r="F2310" s="25"/>
      <c r="H2310" s="17"/>
    </row>
    <row r="2311" spans="1:8">
      <c r="A2311" s="23"/>
      <c r="B2311" s="24"/>
      <c r="C2311" s="25"/>
      <c r="D2311" s="25"/>
      <c r="E2311" s="25"/>
      <c r="F2311" s="25"/>
      <c r="H2311" s="17"/>
    </row>
    <row r="2312" spans="1:8">
      <c r="A2312" s="23"/>
      <c r="B2312" s="24"/>
      <c r="C2312" s="25"/>
      <c r="D2312" s="25"/>
      <c r="E2312" s="25"/>
      <c r="F2312" s="25"/>
      <c r="H2312" s="17"/>
    </row>
    <row r="2313" spans="1:8">
      <c r="A2313" s="23"/>
      <c r="B2313" s="24"/>
      <c r="C2313" s="25"/>
      <c r="D2313" s="25"/>
      <c r="E2313" s="25"/>
      <c r="F2313" s="25"/>
      <c r="H2313" s="17"/>
    </row>
    <row r="2314" spans="1:8">
      <c r="A2314" s="23"/>
      <c r="B2314" s="24"/>
      <c r="C2314" s="25"/>
      <c r="D2314" s="25"/>
      <c r="E2314" s="25"/>
      <c r="F2314" s="25"/>
      <c r="H2314" s="17"/>
    </row>
    <row r="2315" spans="1:8">
      <c r="A2315" s="23"/>
      <c r="B2315" s="24"/>
      <c r="C2315" s="25"/>
      <c r="D2315" s="25"/>
      <c r="E2315" s="25"/>
      <c r="F2315" s="25"/>
      <c r="H2315" s="17"/>
    </row>
    <row r="2316" spans="1:8">
      <c r="A2316" s="23"/>
      <c r="B2316" s="24"/>
      <c r="C2316" s="25"/>
      <c r="D2316" s="25"/>
      <c r="E2316" s="25"/>
      <c r="F2316" s="25"/>
      <c r="H2316" s="17"/>
    </row>
    <row r="2317" spans="1:8">
      <c r="A2317" s="23"/>
      <c r="B2317" s="24"/>
      <c r="C2317" s="25"/>
      <c r="D2317" s="25"/>
      <c r="E2317" s="25"/>
      <c r="F2317" s="25"/>
      <c r="H2317" s="17"/>
    </row>
    <row r="2318" spans="1:8">
      <c r="A2318" s="23"/>
      <c r="B2318" s="24"/>
      <c r="C2318" s="25"/>
      <c r="D2318" s="25"/>
      <c r="E2318" s="25"/>
      <c r="F2318" s="25"/>
      <c r="H2318" s="17"/>
    </row>
    <row r="2319" spans="1:8">
      <c r="A2319" s="23"/>
      <c r="B2319" s="24"/>
      <c r="C2319" s="25"/>
      <c r="D2319" s="25"/>
      <c r="E2319" s="25"/>
      <c r="F2319" s="25"/>
      <c r="H2319" s="17"/>
    </row>
    <row r="2320" spans="1:8">
      <c r="A2320" s="23"/>
      <c r="B2320" s="24"/>
      <c r="C2320" s="25"/>
      <c r="D2320" s="25"/>
      <c r="E2320" s="25"/>
      <c r="F2320" s="25"/>
      <c r="H2320" s="17"/>
    </row>
    <row r="2321" spans="1:8">
      <c r="A2321" s="23"/>
      <c r="B2321" s="24"/>
      <c r="C2321" s="25"/>
      <c r="D2321" s="25"/>
      <c r="E2321" s="25"/>
      <c r="F2321" s="25"/>
      <c r="H2321" s="17"/>
    </row>
    <row r="2322" spans="1:8">
      <c r="A2322" s="23"/>
      <c r="B2322" s="24"/>
      <c r="C2322" s="25"/>
      <c r="D2322" s="25"/>
      <c r="E2322" s="25"/>
      <c r="F2322" s="25"/>
      <c r="H2322" s="17"/>
    </row>
    <row r="2323" spans="1:8">
      <c r="A2323" s="23"/>
      <c r="B2323" s="24"/>
      <c r="C2323" s="25"/>
      <c r="D2323" s="25"/>
      <c r="E2323" s="25"/>
      <c r="F2323" s="25"/>
      <c r="H2323" s="17"/>
    </row>
    <row r="2324" spans="1:8">
      <c r="A2324" s="23"/>
      <c r="B2324" s="24"/>
      <c r="C2324" s="25"/>
      <c r="D2324" s="25"/>
      <c r="E2324" s="25"/>
      <c r="F2324" s="25"/>
      <c r="H2324" s="17"/>
    </row>
    <row r="2325" spans="1:8">
      <c r="A2325" s="23"/>
      <c r="B2325" s="24"/>
      <c r="C2325" s="25"/>
      <c r="D2325" s="25"/>
      <c r="E2325" s="25"/>
      <c r="F2325" s="25"/>
      <c r="H2325" s="17"/>
    </row>
    <row r="2326" spans="1:8">
      <c r="A2326" s="23"/>
      <c r="B2326" s="24"/>
      <c r="C2326" s="25"/>
      <c r="D2326" s="25"/>
      <c r="E2326" s="25"/>
      <c r="F2326" s="25"/>
      <c r="H2326" s="17"/>
    </row>
    <row r="2327" spans="1:8">
      <c r="A2327" s="23"/>
      <c r="B2327" s="24"/>
      <c r="C2327" s="25"/>
      <c r="D2327" s="25"/>
      <c r="E2327" s="25"/>
      <c r="F2327" s="25"/>
      <c r="H2327" s="17"/>
    </row>
    <row r="2328" spans="1:8">
      <c r="A2328" s="23"/>
      <c r="B2328" s="24"/>
      <c r="C2328" s="25"/>
      <c r="D2328" s="25"/>
      <c r="E2328" s="25"/>
      <c r="F2328" s="25"/>
      <c r="H2328" s="17"/>
    </row>
    <row r="2329" spans="1:8">
      <c r="A2329" s="23"/>
      <c r="B2329" s="24"/>
      <c r="C2329" s="25"/>
      <c r="D2329" s="25"/>
      <c r="E2329" s="25"/>
      <c r="F2329" s="25"/>
      <c r="H2329" s="17"/>
    </row>
    <row r="2330" spans="1:8">
      <c r="A2330" s="23"/>
      <c r="B2330" s="30"/>
      <c r="C2330" s="25"/>
      <c r="D2330" s="25"/>
      <c r="E2330" s="25"/>
      <c r="F2330" s="25"/>
      <c r="H2330" s="17"/>
    </row>
    <row r="2331" spans="1:8">
      <c r="A2331" s="23"/>
      <c r="B2331" s="24"/>
      <c r="C2331" s="25"/>
      <c r="D2331" s="25"/>
      <c r="E2331" s="25"/>
      <c r="F2331" s="25"/>
      <c r="H2331" s="17"/>
    </row>
    <row r="2332" spans="1:8">
      <c r="A2332" s="23"/>
      <c r="B2332" s="24"/>
      <c r="C2332" s="25"/>
      <c r="D2332" s="25"/>
      <c r="E2332" s="25"/>
      <c r="F2332" s="25"/>
      <c r="H2332" s="17"/>
    </row>
    <row r="2333" spans="1:8">
      <c r="A2333" s="23"/>
      <c r="B2333" s="24"/>
      <c r="C2333" s="25"/>
      <c r="D2333" s="25"/>
      <c r="E2333" s="25"/>
      <c r="F2333" s="25"/>
      <c r="H2333" s="17"/>
    </row>
    <row r="2334" spans="1:8">
      <c r="A2334" s="23"/>
      <c r="B2334" s="24"/>
      <c r="C2334" s="25"/>
      <c r="D2334" s="25"/>
      <c r="E2334" s="25"/>
      <c r="F2334" s="25"/>
      <c r="H2334" s="17"/>
    </row>
    <row r="2335" spans="1:8">
      <c r="A2335" s="23"/>
      <c r="B2335" s="24"/>
      <c r="C2335" s="25"/>
      <c r="D2335" s="25"/>
      <c r="E2335" s="25"/>
      <c r="F2335" s="25"/>
      <c r="H2335" s="17"/>
    </row>
    <row r="2336" spans="1:8">
      <c r="A2336" s="23"/>
      <c r="B2336" s="24"/>
      <c r="C2336" s="25"/>
      <c r="D2336" s="25"/>
      <c r="E2336" s="25"/>
      <c r="F2336" s="25"/>
      <c r="H2336" s="17"/>
    </row>
    <row r="2337" spans="1:8">
      <c r="A2337" s="23"/>
      <c r="B2337" s="24"/>
      <c r="C2337" s="25"/>
      <c r="D2337" s="25"/>
      <c r="E2337" s="25"/>
      <c r="F2337" s="25"/>
      <c r="H2337" s="17"/>
    </row>
    <row r="2338" spans="1:8">
      <c r="A2338" s="23"/>
      <c r="B2338" s="24"/>
      <c r="C2338" s="25"/>
      <c r="D2338" s="25"/>
      <c r="E2338" s="25"/>
      <c r="F2338" s="25"/>
      <c r="H2338" s="17"/>
    </row>
    <row r="2339" spans="1:8">
      <c r="A2339" s="23"/>
      <c r="B2339" s="30"/>
      <c r="C2339" s="25"/>
      <c r="D2339" s="25"/>
      <c r="E2339" s="25"/>
      <c r="F2339" s="25"/>
      <c r="H2339" s="17"/>
    </row>
    <row r="2340" spans="1:8">
      <c r="A2340" s="23"/>
      <c r="B2340" s="30"/>
      <c r="C2340" s="25"/>
      <c r="D2340" s="25"/>
      <c r="E2340" s="25"/>
      <c r="F2340" s="25"/>
      <c r="H2340" s="17"/>
    </row>
    <row r="2341" spans="1:8">
      <c r="A2341" s="23"/>
      <c r="B2341" s="30"/>
      <c r="C2341" s="25"/>
      <c r="D2341" s="25"/>
      <c r="E2341" s="25"/>
      <c r="F2341" s="25"/>
      <c r="H2341" s="17"/>
    </row>
    <row r="2342" spans="1:8">
      <c r="A2342" s="23"/>
      <c r="B2342" s="24"/>
      <c r="C2342" s="25"/>
      <c r="D2342" s="25"/>
      <c r="E2342" s="25"/>
      <c r="F2342" s="25"/>
      <c r="H2342" s="17"/>
    </row>
    <row r="2343" spans="1:8">
      <c r="A2343" s="23"/>
      <c r="B2343" s="24"/>
      <c r="C2343" s="25"/>
      <c r="D2343" s="25"/>
      <c r="E2343" s="25"/>
      <c r="F2343" s="25"/>
      <c r="H2343" s="17"/>
    </row>
    <row r="2344" spans="1:8">
      <c r="A2344" s="23"/>
      <c r="B2344" s="24"/>
      <c r="C2344" s="25"/>
      <c r="D2344" s="25"/>
      <c r="E2344" s="25"/>
      <c r="F2344" s="25"/>
      <c r="H2344" s="17"/>
    </row>
    <row r="2345" spans="1:8">
      <c r="A2345" s="23"/>
      <c r="B2345" s="30"/>
      <c r="C2345" s="25"/>
      <c r="D2345" s="25"/>
      <c r="E2345" s="25"/>
      <c r="F2345" s="25"/>
      <c r="H2345" s="17"/>
    </row>
    <row r="2346" spans="1:8">
      <c r="A2346" s="23"/>
      <c r="B2346" s="30"/>
      <c r="C2346" s="25"/>
      <c r="D2346" s="25"/>
      <c r="E2346" s="25"/>
      <c r="F2346" s="25"/>
      <c r="H2346" s="17"/>
    </row>
    <row r="2347" spans="1:8">
      <c r="A2347" s="23"/>
      <c r="B2347" s="24"/>
      <c r="C2347" s="25"/>
      <c r="D2347" s="25"/>
      <c r="E2347" s="25"/>
      <c r="F2347" s="25"/>
      <c r="H2347" s="17"/>
    </row>
    <row r="2348" spans="1:8">
      <c r="A2348" s="23"/>
      <c r="B2348" s="30"/>
      <c r="C2348" s="25"/>
      <c r="D2348" s="25"/>
      <c r="E2348" s="25"/>
      <c r="F2348" s="25"/>
      <c r="H2348" s="17"/>
    </row>
    <row r="2349" spans="1:8">
      <c r="A2349" s="23"/>
      <c r="B2349" s="30"/>
      <c r="C2349" s="25"/>
      <c r="D2349" s="25"/>
      <c r="E2349" s="25"/>
      <c r="F2349" s="25"/>
      <c r="H2349" s="17"/>
    </row>
    <row r="2350" spans="1:8">
      <c r="A2350" s="23"/>
      <c r="B2350" s="24"/>
      <c r="C2350" s="25"/>
      <c r="D2350" s="25"/>
      <c r="E2350" s="25"/>
      <c r="F2350" s="25"/>
      <c r="H2350" s="17"/>
    </row>
    <row r="2351" spans="1:8">
      <c r="A2351" s="23"/>
      <c r="B2351" s="24"/>
      <c r="C2351" s="25"/>
      <c r="D2351" s="25"/>
      <c r="E2351" s="25"/>
      <c r="F2351" s="25"/>
      <c r="H2351" s="17"/>
    </row>
    <row r="2352" spans="1:8">
      <c r="A2352" s="23"/>
      <c r="B2352" s="24"/>
      <c r="C2352" s="25"/>
      <c r="D2352" s="25"/>
      <c r="E2352" s="25"/>
      <c r="F2352" s="25"/>
      <c r="H2352" s="17"/>
    </row>
    <row r="2353" spans="1:8">
      <c r="A2353" s="23"/>
      <c r="B2353" s="30"/>
      <c r="C2353" s="25"/>
      <c r="D2353" s="25"/>
      <c r="E2353" s="25"/>
      <c r="F2353" s="25"/>
      <c r="H2353" s="17"/>
    </row>
    <row r="2354" spans="1:8">
      <c r="A2354" s="23"/>
      <c r="B2354" s="30"/>
      <c r="C2354" s="25"/>
      <c r="D2354" s="25"/>
      <c r="E2354" s="25"/>
      <c r="F2354" s="25"/>
      <c r="H2354" s="17"/>
    </row>
    <row r="2355" spans="1:8">
      <c r="A2355" s="23"/>
      <c r="B2355" s="30"/>
      <c r="C2355" s="25"/>
      <c r="D2355" s="25"/>
      <c r="E2355" s="25"/>
      <c r="F2355" s="25"/>
      <c r="H2355" s="17"/>
    </row>
    <row r="2356" spans="1:8">
      <c r="A2356" s="23"/>
      <c r="B2356" s="30"/>
      <c r="C2356" s="25"/>
      <c r="D2356" s="25"/>
      <c r="E2356" s="25"/>
      <c r="F2356" s="25"/>
      <c r="H2356" s="17"/>
    </row>
    <row r="2357" spans="1:8">
      <c r="A2357" s="23"/>
      <c r="B2357" s="24"/>
      <c r="C2357" s="25"/>
      <c r="D2357" s="25"/>
      <c r="E2357" s="25"/>
      <c r="F2357" s="25"/>
      <c r="H2357" s="17"/>
    </row>
    <row r="2358" spans="1:8">
      <c r="A2358" s="23"/>
      <c r="B2358" s="24"/>
      <c r="C2358" s="25"/>
      <c r="D2358" s="25"/>
      <c r="E2358" s="25"/>
      <c r="F2358" s="25"/>
      <c r="H2358" s="17"/>
    </row>
    <row r="2359" spans="1:8">
      <c r="A2359" s="23"/>
      <c r="B2359" s="24"/>
      <c r="C2359" s="25"/>
      <c r="D2359" s="25"/>
      <c r="E2359" s="25"/>
      <c r="F2359" s="25"/>
      <c r="H2359" s="17"/>
    </row>
    <row r="2360" spans="1:8">
      <c r="A2360" s="23"/>
      <c r="B2360" s="24"/>
      <c r="C2360" s="25"/>
      <c r="D2360" s="25"/>
      <c r="E2360" s="25"/>
      <c r="F2360" s="25"/>
      <c r="H2360" s="17"/>
    </row>
    <row r="2361" spans="1:8">
      <c r="A2361" s="23"/>
      <c r="B2361" s="24"/>
      <c r="C2361" s="25"/>
      <c r="D2361" s="25"/>
      <c r="E2361" s="25"/>
      <c r="F2361" s="25"/>
      <c r="H2361" s="17"/>
    </row>
    <row r="2362" spans="1:8">
      <c r="A2362" s="23"/>
      <c r="B2362" s="24"/>
      <c r="C2362" s="25"/>
      <c r="D2362" s="25"/>
      <c r="E2362" s="25"/>
      <c r="F2362" s="25"/>
      <c r="H2362" s="17"/>
    </row>
    <row r="2363" spans="1:8">
      <c r="A2363" s="23"/>
      <c r="B2363" s="24"/>
      <c r="C2363" s="25"/>
      <c r="D2363" s="25"/>
      <c r="E2363" s="25"/>
      <c r="F2363" s="25"/>
      <c r="H2363" s="17"/>
    </row>
    <row r="2364" spans="1:8">
      <c r="A2364" s="23"/>
      <c r="B2364" s="24"/>
      <c r="C2364" s="25"/>
      <c r="D2364" s="25"/>
      <c r="E2364" s="25"/>
      <c r="F2364" s="25"/>
      <c r="H2364" s="17"/>
    </row>
    <row r="2365" spans="1:8">
      <c r="A2365" s="23"/>
      <c r="B2365" s="24"/>
      <c r="C2365" s="25"/>
      <c r="D2365" s="25"/>
      <c r="E2365" s="25"/>
      <c r="F2365" s="25"/>
      <c r="H2365" s="17"/>
    </row>
    <row r="2366" spans="1:8">
      <c r="A2366" s="23"/>
      <c r="B2366" s="24"/>
      <c r="C2366" s="25"/>
      <c r="D2366" s="25"/>
      <c r="E2366" s="25"/>
      <c r="F2366" s="25"/>
      <c r="H2366" s="17"/>
    </row>
    <row r="2367" spans="1:8">
      <c r="A2367" s="23"/>
      <c r="B2367" s="30"/>
      <c r="C2367" s="25"/>
      <c r="D2367" s="25"/>
      <c r="E2367" s="25"/>
      <c r="F2367" s="25"/>
      <c r="H2367" s="17"/>
    </row>
    <row r="2368" spans="1:8">
      <c r="A2368" s="23"/>
      <c r="B2368" s="24"/>
      <c r="C2368" s="25"/>
      <c r="D2368" s="25"/>
      <c r="E2368" s="25"/>
      <c r="F2368" s="25"/>
      <c r="H2368" s="17"/>
    </row>
    <row r="2369" spans="1:8">
      <c r="A2369" s="23"/>
      <c r="B2369" s="24"/>
      <c r="C2369" s="25"/>
      <c r="D2369" s="25"/>
      <c r="E2369" s="25"/>
      <c r="F2369" s="25"/>
      <c r="H2369" s="17"/>
    </row>
    <row r="2370" spans="1:8">
      <c r="A2370" s="23"/>
      <c r="B2370" s="30"/>
      <c r="C2370" s="25"/>
      <c r="D2370" s="25"/>
      <c r="E2370" s="25"/>
      <c r="F2370" s="25"/>
      <c r="H2370" s="17"/>
    </row>
    <row r="2371" spans="1:8">
      <c r="A2371" s="23"/>
      <c r="B2371" s="30"/>
      <c r="C2371" s="25"/>
      <c r="D2371" s="25"/>
      <c r="E2371" s="25"/>
      <c r="F2371" s="25"/>
      <c r="H2371" s="17"/>
    </row>
    <row r="2372" spans="1:8">
      <c r="A2372" s="23"/>
      <c r="B2372" s="30"/>
      <c r="C2372" s="25"/>
      <c r="D2372" s="25"/>
      <c r="E2372" s="25"/>
      <c r="F2372" s="25"/>
      <c r="H2372" s="17"/>
    </row>
    <row r="2373" spans="1:8">
      <c r="A2373" s="23"/>
      <c r="B2373" s="30"/>
      <c r="C2373" s="25"/>
      <c r="D2373" s="25"/>
      <c r="E2373" s="25"/>
      <c r="F2373" s="25"/>
      <c r="H2373" s="17"/>
    </row>
    <row r="2374" spans="1:8">
      <c r="A2374" s="23"/>
      <c r="B2374" s="30"/>
      <c r="C2374" s="25"/>
      <c r="D2374" s="25"/>
      <c r="E2374" s="25"/>
      <c r="F2374" s="25"/>
      <c r="H2374" s="17"/>
    </row>
    <row r="2375" spans="1:8">
      <c r="A2375" s="23"/>
      <c r="B2375" s="24"/>
      <c r="C2375" s="25"/>
      <c r="D2375" s="25"/>
      <c r="E2375" s="25"/>
      <c r="F2375" s="25"/>
      <c r="H2375" s="17"/>
    </row>
    <row r="2376" spans="1:8">
      <c r="A2376" s="23"/>
      <c r="B2376" s="24"/>
      <c r="C2376" s="25"/>
      <c r="D2376" s="25"/>
      <c r="E2376" s="25"/>
      <c r="F2376" s="25"/>
      <c r="H2376" s="17"/>
    </row>
    <row r="2377" spans="1:8">
      <c r="A2377" s="23"/>
      <c r="B2377" s="30"/>
      <c r="C2377" s="25"/>
      <c r="D2377" s="25"/>
      <c r="E2377" s="25"/>
      <c r="F2377" s="25"/>
      <c r="H2377" s="17"/>
    </row>
    <row r="2378" spans="1:8">
      <c r="A2378" s="23"/>
      <c r="B2378" s="24"/>
      <c r="C2378" s="25"/>
      <c r="D2378" s="25"/>
      <c r="E2378" s="25"/>
      <c r="F2378" s="25"/>
      <c r="H2378" s="17"/>
    </row>
    <row r="2379" spans="1:8">
      <c r="A2379" s="23"/>
      <c r="B2379" s="24"/>
      <c r="C2379" s="25"/>
      <c r="D2379" s="25"/>
      <c r="E2379" s="25"/>
      <c r="F2379" s="25"/>
      <c r="H2379" s="17"/>
    </row>
    <row r="2380" spans="1:8">
      <c r="A2380" s="23"/>
      <c r="B2380" s="24"/>
      <c r="C2380" s="25"/>
      <c r="D2380" s="25"/>
      <c r="E2380" s="25"/>
      <c r="F2380" s="25"/>
      <c r="H2380" s="17"/>
    </row>
    <row r="2381" spans="1:8">
      <c r="A2381" s="23"/>
      <c r="B2381" s="24"/>
      <c r="C2381" s="25"/>
      <c r="D2381" s="25"/>
      <c r="E2381" s="25"/>
      <c r="F2381" s="25"/>
      <c r="H2381" s="17"/>
    </row>
    <row r="2382" spans="1:8">
      <c r="A2382" s="23"/>
      <c r="B2382" s="30"/>
      <c r="C2382" s="25"/>
      <c r="D2382" s="25"/>
      <c r="E2382" s="25"/>
      <c r="F2382" s="25"/>
      <c r="H2382" s="17"/>
    </row>
    <row r="2383" spans="1:8">
      <c r="A2383" s="23"/>
      <c r="B2383" s="24"/>
      <c r="C2383" s="25"/>
      <c r="D2383" s="25"/>
      <c r="E2383" s="25"/>
      <c r="F2383" s="25"/>
      <c r="H2383" s="17"/>
    </row>
    <row r="2384" spans="1:8">
      <c r="A2384" s="23"/>
      <c r="B2384" s="24"/>
      <c r="C2384" s="25"/>
      <c r="D2384" s="25"/>
      <c r="E2384" s="25"/>
      <c r="F2384" s="25"/>
      <c r="H2384" s="17"/>
    </row>
    <row r="2385" spans="1:8">
      <c r="A2385" s="23"/>
      <c r="B2385" s="30"/>
      <c r="C2385" s="25"/>
      <c r="D2385" s="25"/>
      <c r="E2385" s="25"/>
      <c r="F2385" s="25"/>
      <c r="H2385" s="17"/>
    </row>
    <row r="2386" spans="1:8">
      <c r="A2386" s="23"/>
      <c r="B2386" s="24"/>
      <c r="C2386" s="25"/>
      <c r="D2386" s="25"/>
      <c r="E2386" s="25"/>
      <c r="F2386" s="25"/>
      <c r="H2386" s="17"/>
    </row>
    <row r="2387" spans="1:8">
      <c r="A2387" s="23"/>
      <c r="B2387" s="30"/>
      <c r="C2387" s="25"/>
      <c r="D2387" s="25"/>
      <c r="E2387" s="25"/>
      <c r="F2387" s="25"/>
      <c r="H2387" s="17"/>
    </row>
    <row r="2388" spans="1:8">
      <c r="A2388" s="23"/>
      <c r="B2388" s="24"/>
      <c r="C2388" s="25"/>
      <c r="D2388" s="25"/>
      <c r="E2388" s="25"/>
      <c r="F2388" s="25"/>
      <c r="H2388" s="17"/>
    </row>
    <row r="2389" spans="1:8">
      <c r="A2389" s="23"/>
      <c r="B2389" s="24"/>
      <c r="C2389" s="25"/>
      <c r="D2389" s="25"/>
      <c r="E2389" s="25"/>
      <c r="F2389" s="25"/>
      <c r="H2389" s="17"/>
    </row>
    <row r="2390" spans="1:8">
      <c r="A2390" s="23"/>
      <c r="B2390" s="24"/>
      <c r="C2390" s="25"/>
      <c r="D2390" s="25"/>
      <c r="E2390" s="25"/>
      <c r="F2390" s="25"/>
      <c r="H2390" s="17"/>
    </row>
    <row r="2391" spans="1:8">
      <c r="A2391" s="23"/>
      <c r="B2391" s="24"/>
      <c r="C2391" s="25"/>
      <c r="D2391" s="25"/>
      <c r="E2391" s="25"/>
      <c r="F2391" s="25"/>
      <c r="H2391" s="17"/>
    </row>
    <row r="2392" spans="1:8">
      <c r="A2392" s="23"/>
      <c r="B2392" s="24"/>
      <c r="C2392" s="25"/>
      <c r="D2392" s="25"/>
      <c r="E2392" s="25"/>
      <c r="F2392" s="25"/>
      <c r="H2392" s="17"/>
    </row>
    <row r="2393" spans="1:8">
      <c r="A2393" s="23"/>
      <c r="B2393" s="24"/>
      <c r="C2393" s="25"/>
      <c r="D2393" s="25"/>
      <c r="E2393" s="25"/>
      <c r="F2393" s="25"/>
      <c r="H2393" s="17"/>
    </row>
    <row r="2394" spans="1:8">
      <c r="A2394" s="23"/>
      <c r="B2394" s="30"/>
      <c r="C2394" s="25"/>
      <c r="D2394" s="25"/>
      <c r="E2394" s="25"/>
      <c r="F2394" s="25"/>
      <c r="H2394" s="17"/>
    </row>
    <row r="2395" spans="1:8">
      <c r="A2395" s="23"/>
      <c r="B2395" s="30"/>
      <c r="C2395" s="25"/>
      <c r="D2395" s="25"/>
      <c r="E2395" s="25"/>
      <c r="F2395" s="25"/>
      <c r="H2395" s="17"/>
    </row>
    <row r="2396" spans="1:8">
      <c r="A2396" s="23"/>
      <c r="B2396" s="24"/>
      <c r="C2396" s="25"/>
      <c r="D2396" s="25"/>
      <c r="E2396" s="25"/>
      <c r="F2396" s="25"/>
      <c r="H2396" s="17"/>
    </row>
    <row r="2397" spans="1:8">
      <c r="A2397" s="23"/>
      <c r="B2397" s="30"/>
      <c r="C2397" s="25"/>
      <c r="D2397" s="25"/>
      <c r="E2397" s="25"/>
      <c r="F2397" s="25"/>
      <c r="H2397" s="17"/>
    </row>
    <row r="2398" spans="1:8">
      <c r="A2398" s="23"/>
      <c r="B2398" s="24"/>
      <c r="C2398" s="25"/>
      <c r="D2398" s="25"/>
      <c r="E2398" s="25"/>
      <c r="F2398" s="25"/>
      <c r="H2398" s="17"/>
    </row>
    <row r="2399" spans="1:8">
      <c r="A2399" s="23"/>
      <c r="B2399" s="30"/>
      <c r="C2399" s="25"/>
      <c r="D2399" s="25"/>
      <c r="E2399" s="25"/>
      <c r="F2399" s="25"/>
      <c r="H2399" s="17"/>
    </row>
    <row r="2400" spans="1:8">
      <c r="A2400" s="23"/>
      <c r="B2400" s="24"/>
      <c r="C2400" s="25"/>
      <c r="D2400" s="25"/>
      <c r="E2400" s="25"/>
      <c r="F2400" s="25"/>
      <c r="H2400" s="17"/>
    </row>
    <row r="2401" spans="1:8">
      <c r="A2401" s="23"/>
      <c r="B2401" s="24"/>
      <c r="C2401" s="25"/>
      <c r="D2401" s="25"/>
      <c r="E2401" s="25"/>
      <c r="F2401" s="25"/>
      <c r="H2401" s="17"/>
    </row>
    <row r="2402" spans="1:8">
      <c r="A2402" s="23"/>
      <c r="B2402" s="24"/>
      <c r="C2402" s="25"/>
      <c r="D2402" s="25"/>
      <c r="E2402" s="25"/>
      <c r="F2402" s="25"/>
      <c r="H2402" s="17"/>
    </row>
    <row r="2403" spans="1:8">
      <c r="A2403" s="23"/>
      <c r="B2403" s="24"/>
      <c r="C2403" s="25"/>
      <c r="D2403" s="25"/>
      <c r="E2403" s="25"/>
      <c r="F2403" s="25"/>
      <c r="H2403" s="17"/>
    </row>
    <row r="2404" spans="1:8">
      <c r="A2404" s="23"/>
      <c r="B2404" s="24"/>
      <c r="C2404" s="25"/>
      <c r="D2404" s="25"/>
      <c r="E2404" s="25"/>
      <c r="F2404" s="25"/>
      <c r="H2404" s="17"/>
    </row>
    <row r="2405" spans="1:8">
      <c r="A2405" s="23"/>
      <c r="B2405" s="24"/>
      <c r="C2405" s="25"/>
      <c r="D2405" s="25"/>
      <c r="E2405" s="25"/>
      <c r="F2405" s="25"/>
      <c r="H2405" s="17"/>
    </row>
    <row r="2406" spans="1:8">
      <c r="A2406" s="23"/>
      <c r="B2406" s="24"/>
      <c r="C2406" s="25"/>
      <c r="D2406" s="25"/>
      <c r="E2406" s="25"/>
      <c r="F2406" s="25"/>
      <c r="H2406" s="17"/>
    </row>
    <row r="2407" spans="1:8">
      <c r="A2407" s="23"/>
      <c r="B2407" s="30"/>
      <c r="C2407" s="25"/>
      <c r="D2407" s="25"/>
      <c r="E2407" s="25"/>
      <c r="F2407" s="25"/>
      <c r="H2407" s="17"/>
    </row>
    <row r="2408" spans="1:8">
      <c r="A2408" s="23"/>
      <c r="B2408" s="24"/>
      <c r="C2408" s="25"/>
      <c r="D2408" s="25"/>
      <c r="E2408" s="25"/>
      <c r="F2408" s="25"/>
      <c r="H2408" s="17"/>
    </row>
    <row r="2409" spans="1:8">
      <c r="A2409" s="23"/>
      <c r="B2409" s="24"/>
      <c r="C2409" s="25"/>
      <c r="D2409" s="25"/>
      <c r="E2409" s="25"/>
      <c r="F2409" s="25"/>
      <c r="H2409" s="17"/>
    </row>
    <row r="2410" spans="1:8">
      <c r="A2410" s="23"/>
      <c r="B2410" s="30"/>
      <c r="C2410" s="25"/>
      <c r="D2410" s="25"/>
      <c r="E2410" s="25"/>
      <c r="F2410" s="25"/>
      <c r="H2410" s="17"/>
    </row>
    <row r="2411" spans="1:8">
      <c r="A2411" s="23"/>
      <c r="B2411" s="24"/>
      <c r="C2411" s="25"/>
      <c r="D2411" s="25"/>
      <c r="E2411" s="25"/>
      <c r="F2411" s="25"/>
      <c r="H2411" s="17"/>
    </row>
    <row r="2412" spans="1:8">
      <c r="A2412" s="23"/>
      <c r="B2412" s="24"/>
      <c r="C2412" s="25"/>
      <c r="D2412" s="25"/>
      <c r="E2412" s="25"/>
      <c r="F2412" s="25"/>
      <c r="H2412" s="17"/>
    </row>
    <row r="2413" spans="1:8">
      <c r="A2413" s="23"/>
      <c r="B2413" s="24"/>
      <c r="C2413" s="25"/>
      <c r="D2413" s="25"/>
      <c r="E2413" s="25"/>
      <c r="F2413" s="25"/>
      <c r="H2413" s="17"/>
    </row>
    <row r="2414" spans="1:8">
      <c r="A2414" s="23"/>
      <c r="B2414" s="24"/>
      <c r="C2414" s="25"/>
      <c r="D2414" s="25"/>
      <c r="E2414" s="25"/>
      <c r="F2414" s="25"/>
      <c r="H2414" s="17"/>
    </row>
    <row r="2415" spans="1:8">
      <c r="A2415" s="23"/>
      <c r="B2415" s="30"/>
      <c r="C2415" s="25"/>
      <c r="D2415" s="25"/>
      <c r="E2415" s="25"/>
      <c r="F2415" s="25"/>
      <c r="H2415" s="17"/>
    </row>
    <row r="2416" spans="1:8">
      <c r="A2416" s="23"/>
      <c r="B2416" s="30"/>
      <c r="C2416" s="25"/>
      <c r="D2416" s="25"/>
      <c r="E2416" s="25"/>
      <c r="F2416" s="25"/>
      <c r="H2416" s="17"/>
    </row>
    <row r="2417" spans="1:8">
      <c r="A2417" s="23"/>
      <c r="B2417" s="24"/>
      <c r="C2417" s="25"/>
      <c r="D2417" s="25"/>
      <c r="E2417" s="25"/>
      <c r="F2417" s="25"/>
      <c r="H2417" s="17"/>
    </row>
    <row r="2418" spans="1:8">
      <c r="A2418" s="23"/>
      <c r="B2418" s="24"/>
      <c r="C2418" s="25"/>
      <c r="D2418" s="25"/>
      <c r="E2418" s="25"/>
      <c r="F2418" s="25"/>
      <c r="H2418" s="17"/>
    </row>
    <row r="2419" spans="1:8">
      <c r="A2419" s="23"/>
      <c r="B2419" s="24"/>
      <c r="C2419" s="25"/>
      <c r="D2419" s="25"/>
      <c r="E2419" s="25"/>
      <c r="F2419" s="25"/>
      <c r="H2419" s="17"/>
    </row>
    <row r="2420" spans="1:8">
      <c r="A2420" s="23"/>
      <c r="B2420" s="24"/>
      <c r="C2420" s="25"/>
      <c r="D2420" s="25"/>
      <c r="E2420" s="25"/>
      <c r="F2420" s="25"/>
      <c r="H2420" s="17"/>
    </row>
    <row r="2421" spans="1:8">
      <c r="A2421" s="23"/>
      <c r="B2421" s="24"/>
      <c r="C2421" s="25"/>
      <c r="D2421" s="25"/>
      <c r="E2421" s="25"/>
      <c r="F2421" s="25"/>
      <c r="H2421" s="17"/>
    </row>
    <row r="2422" spans="1:8">
      <c r="A2422" s="23"/>
      <c r="B2422" s="24"/>
      <c r="C2422" s="25"/>
      <c r="D2422" s="25"/>
      <c r="E2422" s="25"/>
      <c r="F2422" s="25"/>
      <c r="H2422" s="17"/>
    </row>
    <row r="2423" spans="1:8">
      <c r="A2423" s="23"/>
      <c r="B2423" s="24"/>
      <c r="C2423" s="25"/>
      <c r="D2423" s="25"/>
      <c r="E2423" s="25"/>
      <c r="F2423" s="25"/>
      <c r="H2423" s="17"/>
    </row>
    <row r="2424" spans="1:8">
      <c r="A2424" s="23"/>
      <c r="B2424" s="24"/>
      <c r="C2424" s="25"/>
      <c r="D2424" s="25"/>
      <c r="E2424" s="25"/>
      <c r="F2424" s="25"/>
      <c r="H2424" s="17"/>
    </row>
    <row r="2425" spans="1:8">
      <c r="A2425" s="23"/>
      <c r="B2425" s="30"/>
      <c r="C2425" s="25"/>
      <c r="D2425" s="25"/>
      <c r="E2425" s="25"/>
      <c r="F2425" s="25"/>
      <c r="H2425" s="17"/>
    </row>
    <row r="2426" spans="1:8">
      <c r="A2426" s="23"/>
      <c r="B2426" s="30"/>
      <c r="C2426" s="25"/>
      <c r="D2426" s="25"/>
      <c r="E2426" s="25"/>
      <c r="F2426" s="25"/>
      <c r="H2426" s="17"/>
    </row>
    <row r="2427" spans="1:8">
      <c r="A2427" s="23"/>
      <c r="B2427" s="30"/>
      <c r="C2427" s="25"/>
      <c r="D2427" s="25"/>
      <c r="E2427" s="25"/>
      <c r="F2427" s="25"/>
      <c r="H2427" s="17"/>
    </row>
    <row r="2428" spans="1:8">
      <c r="A2428" s="23"/>
      <c r="B2428" s="30"/>
      <c r="C2428" s="25"/>
      <c r="D2428" s="25"/>
      <c r="E2428" s="25"/>
      <c r="F2428" s="25"/>
      <c r="H2428" s="17"/>
    </row>
    <row r="2429" spans="1:8">
      <c r="A2429" s="23"/>
      <c r="B2429" s="24"/>
      <c r="C2429" s="25"/>
      <c r="D2429" s="25"/>
      <c r="E2429" s="25"/>
      <c r="F2429" s="25"/>
      <c r="H2429" s="17"/>
    </row>
    <row r="2430" spans="1:8">
      <c r="A2430" s="23"/>
      <c r="B2430" s="24"/>
      <c r="C2430" s="25"/>
      <c r="D2430" s="25"/>
      <c r="E2430" s="25"/>
      <c r="F2430" s="25"/>
      <c r="H2430" s="17"/>
    </row>
    <row r="2431" spans="1:8">
      <c r="A2431" s="23"/>
      <c r="B2431" s="24"/>
      <c r="C2431" s="25"/>
      <c r="D2431" s="25"/>
      <c r="E2431" s="25"/>
      <c r="F2431" s="25"/>
      <c r="H2431" s="17"/>
    </row>
    <row r="2432" spans="1:8">
      <c r="A2432" s="23"/>
      <c r="B2432" s="30"/>
      <c r="C2432" s="25"/>
      <c r="D2432" s="25"/>
      <c r="E2432" s="25"/>
      <c r="F2432" s="25"/>
      <c r="H2432" s="17"/>
    </row>
    <row r="2433" spans="1:8">
      <c r="A2433" s="23"/>
      <c r="B2433" s="30"/>
      <c r="C2433" s="25"/>
      <c r="D2433" s="25"/>
      <c r="E2433" s="25"/>
      <c r="F2433" s="25"/>
      <c r="H2433" s="17"/>
    </row>
    <row r="2434" spans="1:8">
      <c r="A2434" s="23"/>
      <c r="B2434" s="24"/>
      <c r="C2434" s="25"/>
      <c r="D2434" s="25"/>
      <c r="E2434" s="25"/>
      <c r="F2434" s="25"/>
      <c r="H2434" s="17"/>
    </row>
    <row r="2435" spans="1:8">
      <c r="A2435" s="23"/>
      <c r="B2435" s="24"/>
      <c r="C2435" s="25"/>
      <c r="D2435" s="25"/>
      <c r="E2435" s="25"/>
      <c r="F2435" s="25"/>
      <c r="H2435" s="17"/>
    </row>
    <row r="2436" spans="1:8">
      <c r="A2436" s="23"/>
      <c r="B2436" s="24"/>
      <c r="C2436" s="25"/>
      <c r="D2436" s="25"/>
      <c r="E2436" s="25"/>
      <c r="F2436" s="25"/>
      <c r="H2436" s="17"/>
    </row>
    <row r="2437" spans="1:8">
      <c r="A2437" s="23"/>
      <c r="B2437" s="24"/>
      <c r="C2437" s="25"/>
      <c r="D2437" s="25"/>
      <c r="E2437" s="25"/>
      <c r="F2437" s="25"/>
      <c r="H2437" s="17"/>
    </row>
    <row r="2438" spans="1:8">
      <c r="A2438" s="23"/>
      <c r="B2438" s="24"/>
      <c r="C2438" s="25"/>
      <c r="D2438" s="25"/>
      <c r="E2438" s="25"/>
      <c r="F2438" s="25"/>
      <c r="H2438" s="17"/>
    </row>
    <row r="2439" spans="1:8">
      <c r="A2439" s="23"/>
      <c r="B2439" s="24"/>
      <c r="C2439" s="25"/>
      <c r="D2439" s="25"/>
      <c r="E2439" s="25"/>
      <c r="F2439" s="25"/>
      <c r="H2439" s="17"/>
    </row>
    <row r="2440" spans="1:8">
      <c r="A2440" s="23"/>
      <c r="B2440" s="24"/>
      <c r="C2440" s="25"/>
      <c r="D2440" s="25"/>
      <c r="E2440" s="25"/>
      <c r="F2440" s="25"/>
      <c r="H2440" s="17"/>
    </row>
    <row r="2441" spans="1:8">
      <c r="A2441" s="23"/>
      <c r="B2441" s="24"/>
      <c r="C2441" s="25"/>
      <c r="D2441" s="25"/>
      <c r="E2441" s="25"/>
      <c r="F2441" s="25"/>
      <c r="H2441" s="17"/>
    </row>
    <row r="2442" spans="1:8">
      <c r="A2442" s="23"/>
      <c r="B2442" s="24"/>
      <c r="C2442" s="25"/>
      <c r="D2442" s="25"/>
      <c r="E2442" s="25"/>
      <c r="F2442" s="25"/>
      <c r="H2442" s="17"/>
    </row>
    <row r="2443" spans="1:8">
      <c r="A2443" s="23"/>
      <c r="B2443" s="24"/>
      <c r="C2443" s="25"/>
      <c r="D2443" s="25"/>
      <c r="E2443" s="25"/>
      <c r="F2443" s="25"/>
      <c r="H2443" s="17"/>
    </row>
    <row r="2444" spans="1:8">
      <c r="A2444" s="23"/>
      <c r="B2444" s="30"/>
      <c r="C2444" s="25"/>
      <c r="D2444" s="25"/>
      <c r="E2444" s="25"/>
      <c r="F2444" s="25"/>
      <c r="H2444" s="17"/>
    </row>
    <row r="2445" spans="1:8">
      <c r="A2445" s="23"/>
      <c r="B2445" s="24"/>
      <c r="C2445" s="25"/>
      <c r="D2445" s="25"/>
      <c r="E2445" s="25"/>
      <c r="F2445" s="25"/>
      <c r="H2445" s="17"/>
    </row>
    <row r="2446" spans="1:8">
      <c r="A2446" s="23"/>
      <c r="B2446" s="24"/>
      <c r="C2446" s="25"/>
      <c r="D2446" s="25"/>
      <c r="E2446" s="25"/>
      <c r="F2446" s="25"/>
      <c r="H2446" s="17"/>
    </row>
    <row r="2447" spans="1:8">
      <c r="A2447" s="23"/>
      <c r="B2447" s="24"/>
      <c r="C2447" s="25"/>
      <c r="D2447" s="25"/>
      <c r="E2447" s="25"/>
      <c r="F2447" s="25"/>
      <c r="H2447" s="17"/>
    </row>
    <row r="2448" spans="1:8">
      <c r="A2448" s="23"/>
      <c r="B2448" s="24"/>
      <c r="C2448" s="25"/>
      <c r="D2448" s="25"/>
      <c r="E2448" s="25"/>
      <c r="F2448" s="25"/>
      <c r="H2448" s="17"/>
    </row>
    <row r="2449" spans="1:8">
      <c r="A2449" s="23"/>
      <c r="B2449" s="24"/>
      <c r="C2449" s="25"/>
      <c r="D2449" s="25"/>
      <c r="E2449" s="25"/>
      <c r="F2449" s="25"/>
      <c r="H2449" s="17"/>
    </row>
    <row r="2450" spans="1:8">
      <c r="A2450" s="23"/>
      <c r="B2450" s="24"/>
      <c r="C2450" s="25"/>
      <c r="D2450" s="25"/>
      <c r="E2450" s="25"/>
      <c r="F2450" s="25"/>
      <c r="H2450" s="17"/>
    </row>
    <row r="2451" spans="1:8">
      <c r="A2451" s="23"/>
      <c r="B2451" s="24"/>
      <c r="C2451" s="25"/>
      <c r="D2451" s="25"/>
      <c r="E2451" s="25"/>
      <c r="F2451" s="25"/>
      <c r="H2451" s="17"/>
    </row>
    <row r="2452" spans="1:8">
      <c r="A2452" s="23"/>
      <c r="B2452" s="24"/>
      <c r="C2452" s="25"/>
      <c r="D2452" s="25"/>
      <c r="E2452" s="25"/>
      <c r="F2452" s="25"/>
      <c r="H2452" s="17"/>
    </row>
    <row r="2453" spans="1:8">
      <c r="A2453" s="23"/>
      <c r="B2453" s="24"/>
      <c r="C2453" s="25"/>
      <c r="D2453" s="25"/>
      <c r="E2453" s="25"/>
      <c r="F2453" s="25"/>
      <c r="H2453" s="17"/>
    </row>
    <row r="2454" spans="1:8">
      <c r="A2454" s="23"/>
      <c r="B2454" s="30"/>
      <c r="C2454" s="25"/>
      <c r="D2454" s="25"/>
      <c r="E2454" s="25"/>
      <c r="F2454" s="25"/>
      <c r="H2454" s="17"/>
    </row>
    <row r="2455" spans="1:8">
      <c r="A2455" s="23"/>
      <c r="B2455" s="30"/>
      <c r="C2455" s="25"/>
      <c r="D2455" s="25"/>
      <c r="E2455" s="25"/>
      <c r="F2455" s="25"/>
      <c r="H2455" s="17"/>
    </row>
    <row r="2456" spans="1:8">
      <c r="A2456" s="23"/>
      <c r="B2456" s="24"/>
      <c r="C2456" s="25"/>
      <c r="D2456" s="25"/>
      <c r="E2456" s="25"/>
      <c r="F2456" s="25"/>
      <c r="H2456" s="17"/>
    </row>
    <row r="2457" spans="1:8">
      <c r="A2457" s="23"/>
      <c r="B2457" s="24"/>
      <c r="C2457" s="25"/>
      <c r="D2457" s="25"/>
      <c r="E2457" s="25"/>
      <c r="F2457" s="25"/>
      <c r="H2457" s="17"/>
    </row>
    <row r="2458" spans="1:8">
      <c r="A2458" s="23"/>
      <c r="B2458" s="24"/>
      <c r="C2458" s="25"/>
      <c r="D2458" s="25"/>
      <c r="E2458" s="25"/>
      <c r="F2458" s="25"/>
      <c r="H2458" s="17"/>
    </row>
    <row r="2459" spans="1:8">
      <c r="A2459" s="23"/>
      <c r="B2459" s="24"/>
      <c r="C2459" s="25"/>
      <c r="D2459" s="25"/>
      <c r="E2459" s="25"/>
      <c r="F2459" s="25"/>
      <c r="H2459" s="17"/>
    </row>
    <row r="2460" spans="1:8">
      <c r="A2460" s="23"/>
      <c r="B2460" s="24"/>
      <c r="C2460" s="25"/>
      <c r="D2460" s="25"/>
      <c r="E2460" s="25"/>
      <c r="F2460" s="25"/>
      <c r="H2460" s="17"/>
    </row>
    <row r="2461" spans="1:8">
      <c r="A2461" s="23"/>
      <c r="B2461" s="24"/>
      <c r="C2461" s="25"/>
      <c r="D2461" s="25"/>
      <c r="E2461" s="25"/>
      <c r="F2461" s="25"/>
      <c r="H2461" s="17"/>
    </row>
    <row r="2462" spans="1:8">
      <c r="A2462" s="23"/>
      <c r="B2462" s="24"/>
      <c r="C2462" s="25"/>
      <c r="D2462" s="25"/>
      <c r="E2462" s="25"/>
      <c r="F2462" s="25"/>
      <c r="H2462" s="17"/>
    </row>
    <row r="2463" spans="1:8">
      <c r="A2463" s="23"/>
      <c r="B2463" s="24"/>
      <c r="C2463" s="25"/>
      <c r="D2463" s="25"/>
      <c r="E2463" s="25"/>
      <c r="F2463" s="25"/>
      <c r="H2463" s="17"/>
    </row>
    <row r="2464" spans="1:8">
      <c r="A2464" s="23"/>
      <c r="B2464" s="30"/>
      <c r="C2464" s="25"/>
      <c r="D2464" s="25"/>
      <c r="E2464" s="25"/>
      <c r="F2464" s="25"/>
      <c r="H2464" s="17"/>
    </row>
    <row r="2465" spans="1:8">
      <c r="A2465" s="23"/>
      <c r="B2465" s="24"/>
      <c r="C2465" s="25"/>
      <c r="D2465" s="25"/>
      <c r="E2465" s="25"/>
      <c r="F2465" s="25"/>
      <c r="H2465" s="17"/>
    </row>
    <row r="2466" spans="1:8">
      <c r="A2466" s="23"/>
      <c r="B2466" s="24"/>
      <c r="C2466" s="25"/>
      <c r="D2466" s="25"/>
      <c r="E2466" s="25"/>
      <c r="F2466" s="25"/>
      <c r="H2466" s="17"/>
    </row>
    <row r="2467" spans="1:8">
      <c r="A2467" s="23"/>
      <c r="B2467" s="24"/>
      <c r="C2467" s="25"/>
      <c r="D2467" s="25"/>
      <c r="E2467" s="25"/>
      <c r="F2467" s="25"/>
      <c r="H2467" s="17"/>
    </row>
    <row r="2468" spans="1:8">
      <c r="A2468" s="23"/>
      <c r="B2468" s="24"/>
      <c r="C2468" s="25"/>
      <c r="D2468" s="25"/>
      <c r="E2468" s="25"/>
      <c r="F2468" s="25"/>
      <c r="H2468" s="17"/>
    </row>
    <row r="2469" spans="1:8">
      <c r="A2469" s="23"/>
      <c r="B2469" s="24"/>
      <c r="C2469" s="25"/>
      <c r="D2469" s="25"/>
      <c r="E2469" s="25"/>
      <c r="F2469" s="25"/>
      <c r="H2469" s="17"/>
    </row>
    <row r="2470" spans="1:8">
      <c r="A2470" s="23"/>
      <c r="B2470" s="30"/>
      <c r="C2470" s="25"/>
      <c r="D2470" s="25"/>
      <c r="E2470" s="25"/>
      <c r="F2470" s="25"/>
      <c r="H2470" s="17"/>
    </row>
    <row r="2471" spans="1:8">
      <c r="A2471" s="23"/>
      <c r="B2471" s="24"/>
      <c r="C2471" s="25"/>
      <c r="D2471" s="25"/>
      <c r="E2471" s="25"/>
      <c r="F2471" s="25"/>
      <c r="H2471" s="17"/>
    </row>
    <row r="2472" spans="1:8">
      <c r="A2472" s="23"/>
      <c r="B2472" s="24"/>
      <c r="C2472" s="25"/>
      <c r="D2472" s="25"/>
      <c r="E2472" s="25"/>
      <c r="F2472" s="25"/>
      <c r="H2472" s="17"/>
    </row>
    <row r="2473" spans="1:8">
      <c r="A2473" s="23"/>
      <c r="B2473" s="24"/>
      <c r="C2473" s="25"/>
      <c r="D2473" s="25"/>
      <c r="E2473" s="25"/>
      <c r="F2473" s="25"/>
      <c r="H2473" s="17"/>
    </row>
    <row r="2474" spans="1:8">
      <c r="A2474" s="23"/>
      <c r="B2474" s="24"/>
      <c r="C2474" s="25"/>
      <c r="D2474" s="25"/>
      <c r="E2474" s="25"/>
      <c r="F2474" s="25"/>
      <c r="H2474" s="17"/>
    </row>
    <row r="2475" spans="1:8">
      <c r="A2475" s="23"/>
      <c r="B2475" s="24"/>
      <c r="C2475" s="25"/>
      <c r="D2475" s="25"/>
      <c r="E2475" s="25"/>
      <c r="F2475" s="25"/>
      <c r="H2475" s="17"/>
    </row>
    <row r="2476" spans="1:8">
      <c r="A2476" s="23"/>
      <c r="B2476" s="30"/>
      <c r="C2476" s="25"/>
      <c r="D2476" s="25"/>
      <c r="E2476" s="25"/>
      <c r="F2476" s="25"/>
      <c r="H2476" s="17"/>
    </row>
    <row r="2477" spans="1:8">
      <c r="A2477" s="23"/>
      <c r="B2477" s="24"/>
      <c r="C2477" s="25"/>
      <c r="D2477" s="25"/>
      <c r="E2477" s="25"/>
      <c r="F2477" s="25"/>
      <c r="H2477" s="17"/>
    </row>
    <row r="2478" spans="1:8">
      <c r="A2478" s="23"/>
      <c r="B2478" s="24"/>
      <c r="C2478" s="25"/>
      <c r="D2478" s="25"/>
      <c r="E2478" s="25"/>
      <c r="F2478" s="25"/>
      <c r="H2478" s="17"/>
    </row>
    <row r="2479" spans="1:8">
      <c r="A2479" s="23"/>
      <c r="B2479" s="24"/>
      <c r="C2479" s="25"/>
      <c r="D2479" s="25"/>
      <c r="E2479" s="25"/>
      <c r="F2479" s="25"/>
      <c r="H2479" s="17"/>
    </row>
    <row r="2480" spans="1:8">
      <c r="A2480" s="23"/>
      <c r="B2480" s="24"/>
      <c r="C2480" s="25"/>
      <c r="D2480" s="25"/>
      <c r="E2480" s="25"/>
      <c r="F2480" s="25"/>
      <c r="H2480" s="17"/>
    </row>
    <row r="2481" spans="1:8">
      <c r="A2481" s="23"/>
      <c r="B2481" s="24"/>
      <c r="C2481" s="25"/>
      <c r="D2481" s="25"/>
      <c r="E2481" s="25"/>
      <c r="F2481" s="25"/>
      <c r="H2481" s="17"/>
    </row>
    <row r="2482" spans="1:8">
      <c r="A2482" s="23"/>
      <c r="B2482" s="24"/>
      <c r="C2482" s="25"/>
      <c r="D2482" s="25"/>
      <c r="E2482" s="25"/>
      <c r="F2482" s="25"/>
      <c r="H2482" s="17"/>
    </row>
    <row r="2483" spans="1:8">
      <c r="A2483" s="23"/>
      <c r="B2483" s="30"/>
      <c r="C2483" s="25"/>
      <c r="D2483" s="25"/>
      <c r="E2483" s="25"/>
      <c r="F2483" s="25"/>
      <c r="H2483" s="17"/>
    </row>
    <row r="2484" spans="1:8">
      <c r="A2484" s="23"/>
      <c r="B2484" s="30"/>
      <c r="C2484" s="25"/>
      <c r="D2484" s="25"/>
      <c r="E2484" s="25"/>
      <c r="F2484" s="25"/>
      <c r="H2484" s="17"/>
    </row>
    <row r="2485" spans="1:8">
      <c r="A2485" s="23"/>
      <c r="B2485" s="30"/>
      <c r="C2485" s="25"/>
      <c r="D2485" s="25"/>
      <c r="E2485" s="25"/>
      <c r="F2485" s="25"/>
      <c r="H2485" s="17"/>
    </row>
    <row r="2486" spans="1:8">
      <c r="A2486" s="23"/>
      <c r="B2486" s="30"/>
      <c r="C2486" s="25"/>
      <c r="D2486" s="25"/>
      <c r="E2486" s="25"/>
      <c r="F2486" s="25"/>
      <c r="H2486" s="17"/>
    </row>
    <row r="2487" spans="1:8">
      <c r="A2487" s="23"/>
      <c r="B2487" s="30"/>
      <c r="C2487" s="25"/>
      <c r="D2487" s="25"/>
      <c r="E2487" s="25"/>
      <c r="F2487" s="25"/>
      <c r="H2487" s="17"/>
    </row>
    <row r="2488" spans="1:8">
      <c r="A2488" s="23"/>
      <c r="B2488" s="24"/>
      <c r="C2488" s="25"/>
      <c r="D2488" s="25"/>
      <c r="E2488" s="25"/>
      <c r="F2488" s="25"/>
      <c r="H2488" s="17"/>
    </row>
    <row r="2489" spans="1:8">
      <c r="A2489" s="23"/>
      <c r="B2489" s="24"/>
      <c r="C2489" s="25"/>
      <c r="D2489" s="25"/>
      <c r="E2489" s="25"/>
      <c r="F2489" s="25"/>
      <c r="H2489" s="17"/>
    </row>
    <row r="2490" spans="1:8">
      <c r="A2490" s="23"/>
      <c r="B2490" s="30"/>
      <c r="C2490" s="25"/>
      <c r="D2490" s="25"/>
      <c r="E2490" s="25"/>
      <c r="F2490" s="25"/>
      <c r="H2490" s="17"/>
    </row>
    <row r="2491" spans="1:8">
      <c r="A2491" s="23"/>
      <c r="B2491" s="24"/>
      <c r="C2491" s="25"/>
      <c r="D2491" s="25"/>
      <c r="E2491" s="25"/>
      <c r="F2491" s="25"/>
      <c r="H2491" s="17"/>
    </row>
    <row r="2492" spans="1:8">
      <c r="A2492" s="23"/>
      <c r="B2492" s="24"/>
      <c r="C2492" s="25"/>
      <c r="D2492" s="25"/>
      <c r="E2492" s="25"/>
      <c r="F2492" s="25"/>
      <c r="H2492" s="17"/>
    </row>
    <row r="2493" spans="1:8">
      <c r="A2493" s="23"/>
      <c r="B2493" s="30"/>
      <c r="C2493" s="25"/>
      <c r="D2493" s="25"/>
      <c r="E2493" s="25"/>
      <c r="F2493" s="25"/>
      <c r="H2493" s="17"/>
    </row>
    <row r="2494" spans="1:8">
      <c r="A2494" s="23"/>
      <c r="B2494" s="24"/>
      <c r="C2494" s="25"/>
      <c r="D2494" s="25"/>
      <c r="E2494" s="25"/>
      <c r="F2494" s="25"/>
      <c r="H2494" s="17"/>
    </row>
    <row r="2495" spans="1:8">
      <c r="A2495" s="23"/>
      <c r="B2495" s="24"/>
      <c r="C2495" s="25"/>
      <c r="D2495" s="25"/>
      <c r="E2495" s="25"/>
      <c r="F2495" s="25"/>
      <c r="H2495" s="17"/>
    </row>
    <row r="2496" spans="1:8">
      <c r="A2496" s="23"/>
      <c r="B2496" s="30"/>
      <c r="C2496" s="25"/>
      <c r="D2496" s="25"/>
      <c r="E2496" s="25"/>
      <c r="F2496" s="25"/>
      <c r="H2496" s="17"/>
    </row>
    <row r="2497" spans="1:8">
      <c r="A2497" s="23"/>
      <c r="B2497" s="30"/>
      <c r="C2497" s="25"/>
      <c r="D2497" s="25"/>
      <c r="E2497" s="25"/>
      <c r="F2497" s="25"/>
      <c r="H2497" s="17"/>
    </row>
    <row r="2498" spans="1:8">
      <c r="A2498" s="23"/>
      <c r="B2498" s="30"/>
      <c r="C2498" s="25"/>
      <c r="D2498" s="25"/>
      <c r="E2498" s="25"/>
      <c r="F2498" s="25"/>
      <c r="H2498" s="17"/>
    </row>
    <row r="2499" spans="1:8">
      <c r="A2499" s="23"/>
      <c r="B2499" s="24"/>
      <c r="C2499" s="25"/>
      <c r="D2499" s="25"/>
      <c r="E2499" s="25"/>
      <c r="F2499" s="25"/>
      <c r="H2499" s="17"/>
    </row>
    <row r="2500" spans="1:8">
      <c r="A2500" s="23"/>
      <c r="B2500" s="30"/>
      <c r="C2500" s="25"/>
      <c r="D2500" s="25"/>
      <c r="E2500" s="25"/>
      <c r="F2500" s="25"/>
      <c r="H2500" s="17"/>
    </row>
    <row r="2501" spans="1:8">
      <c r="A2501" s="23"/>
      <c r="B2501" s="24"/>
      <c r="C2501" s="25"/>
      <c r="D2501" s="25"/>
      <c r="E2501" s="25"/>
      <c r="F2501" s="25"/>
      <c r="H2501" s="17"/>
    </row>
    <row r="2502" spans="1:8">
      <c r="A2502" s="23"/>
      <c r="B2502" s="30"/>
      <c r="C2502" s="25"/>
      <c r="D2502" s="25"/>
      <c r="E2502" s="25"/>
      <c r="F2502" s="25"/>
      <c r="H2502" s="17"/>
    </row>
    <row r="2503" spans="1:8">
      <c r="A2503" s="23"/>
      <c r="B2503" s="30"/>
      <c r="C2503" s="25"/>
      <c r="D2503" s="25"/>
      <c r="E2503" s="25"/>
      <c r="F2503" s="25"/>
      <c r="H2503" s="17"/>
    </row>
    <row r="2504" spans="1:8">
      <c r="A2504" s="23"/>
      <c r="B2504" s="30"/>
      <c r="C2504" s="25"/>
      <c r="D2504" s="25"/>
      <c r="E2504" s="25"/>
      <c r="F2504" s="25"/>
      <c r="H2504" s="17"/>
    </row>
    <row r="2505" spans="1:8">
      <c r="A2505" s="23"/>
      <c r="B2505" s="30"/>
      <c r="C2505" s="25"/>
      <c r="D2505" s="25"/>
      <c r="E2505" s="25"/>
      <c r="F2505" s="25"/>
      <c r="H2505" s="17"/>
    </row>
    <row r="2506" spans="1:8">
      <c r="A2506" s="23"/>
      <c r="B2506" s="24"/>
      <c r="C2506" s="25"/>
      <c r="D2506" s="25"/>
      <c r="E2506" s="25"/>
      <c r="F2506" s="25"/>
      <c r="H2506" s="17"/>
    </row>
    <row r="2507" spans="1:8">
      <c r="A2507" s="23"/>
      <c r="B2507" s="24"/>
      <c r="C2507" s="25"/>
      <c r="D2507" s="25"/>
      <c r="E2507" s="25"/>
      <c r="F2507" s="25"/>
      <c r="H2507" s="17"/>
    </row>
    <row r="2508" spans="1:8">
      <c r="A2508" s="23"/>
      <c r="B2508" s="24"/>
      <c r="C2508" s="25"/>
      <c r="D2508" s="25"/>
      <c r="E2508" s="25"/>
      <c r="F2508" s="25"/>
      <c r="H2508" s="17"/>
    </row>
    <row r="2509" spans="1:8">
      <c r="A2509" s="23"/>
      <c r="B2509" s="24"/>
      <c r="C2509" s="25"/>
      <c r="D2509" s="25"/>
      <c r="E2509" s="25"/>
      <c r="F2509" s="25"/>
      <c r="H2509" s="17"/>
    </row>
    <row r="2510" spans="1:8">
      <c r="A2510" s="23"/>
      <c r="B2510" s="24"/>
      <c r="C2510" s="25"/>
      <c r="D2510" s="25"/>
      <c r="E2510" s="25"/>
      <c r="F2510" s="25"/>
      <c r="H2510" s="17"/>
    </row>
    <row r="2511" spans="1:8">
      <c r="A2511" s="23"/>
      <c r="B2511" s="30"/>
      <c r="C2511" s="25"/>
      <c r="D2511" s="25"/>
      <c r="E2511" s="25"/>
      <c r="F2511" s="25"/>
      <c r="H2511" s="17"/>
    </row>
    <row r="2512" spans="1:8">
      <c r="A2512" s="23"/>
      <c r="B2512" s="24"/>
      <c r="C2512" s="25"/>
      <c r="D2512" s="25"/>
      <c r="E2512" s="25"/>
      <c r="F2512" s="25"/>
      <c r="H2512" s="17"/>
    </row>
    <row r="2513" spans="1:8">
      <c r="A2513" s="23"/>
      <c r="B2513" s="24"/>
      <c r="C2513" s="25"/>
      <c r="D2513" s="25"/>
      <c r="E2513" s="25"/>
      <c r="F2513" s="25"/>
      <c r="H2513" s="17"/>
    </row>
    <row r="2514" spans="1:8">
      <c r="A2514" s="23"/>
      <c r="B2514" s="24"/>
      <c r="C2514" s="25"/>
      <c r="D2514" s="25"/>
      <c r="E2514" s="25"/>
      <c r="F2514" s="25"/>
      <c r="H2514" s="17"/>
    </row>
    <row r="2515" spans="1:8">
      <c r="A2515" s="23"/>
      <c r="B2515" s="24"/>
      <c r="C2515" s="25"/>
      <c r="D2515" s="25"/>
      <c r="E2515" s="25"/>
      <c r="F2515" s="25"/>
      <c r="H2515" s="17"/>
    </row>
    <row r="2516" spans="1:8">
      <c r="A2516" s="23"/>
      <c r="B2516" s="24"/>
      <c r="C2516" s="25"/>
      <c r="D2516" s="25"/>
      <c r="E2516" s="25"/>
      <c r="F2516" s="25"/>
      <c r="H2516" s="17"/>
    </row>
    <row r="2517" spans="1:8">
      <c r="A2517" s="23"/>
      <c r="B2517" s="30"/>
      <c r="C2517" s="25"/>
      <c r="D2517" s="25"/>
      <c r="E2517" s="25"/>
      <c r="F2517" s="25"/>
      <c r="H2517" s="17"/>
    </row>
    <row r="2518" spans="1:8">
      <c r="A2518" s="23"/>
      <c r="B2518" s="24"/>
      <c r="C2518" s="25"/>
      <c r="D2518" s="25"/>
      <c r="E2518" s="25"/>
      <c r="F2518" s="25"/>
      <c r="H2518" s="17"/>
    </row>
    <row r="2519" spans="1:8">
      <c r="A2519" s="23"/>
      <c r="B2519" s="30"/>
      <c r="C2519" s="25"/>
      <c r="D2519" s="25"/>
      <c r="E2519" s="25"/>
      <c r="F2519" s="25"/>
      <c r="H2519" s="17"/>
    </row>
    <row r="2520" spans="1:8">
      <c r="A2520" s="23"/>
      <c r="B2520" s="24"/>
      <c r="C2520" s="25"/>
      <c r="D2520" s="25"/>
      <c r="E2520" s="25"/>
      <c r="F2520" s="25"/>
      <c r="H2520" s="17"/>
    </row>
    <row r="2521" spans="1:8">
      <c r="A2521" s="23"/>
      <c r="B2521" s="30"/>
      <c r="C2521" s="25"/>
      <c r="D2521" s="25"/>
      <c r="E2521" s="25"/>
      <c r="F2521" s="25"/>
      <c r="H2521" s="17"/>
    </row>
    <row r="2522" spans="1:8">
      <c r="A2522" s="23"/>
      <c r="B2522" s="24"/>
      <c r="C2522" s="25"/>
      <c r="D2522" s="25"/>
      <c r="E2522" s="25"/>
      <c r="F2522" s="25"/>
      <c r="H2522" s="17"/>
    </row>
    <row r="2523" spans="1:8">
      <c r="A2523" s="23"/>
      <c r="B2523" s="24"/>
      <c r="C2523" s="25"/>
      <c r="D2523" s="25"/>
      <c r="E2523" s="25"/>
      <c r="F2523" s="25"/>
      <c r="H2523" s="17"/>
    </row>
    <row r="2524" spans="1:8">
      <c r="A2524" s="23"/>
      <c r="B2524" s="24"/>
      <c r="C2524" s="25"/>
      <c r="D2524" s="25"/>
      <c r="E2524" s="25"/>
      <c r="F2524" s="25"/>
      <c r="H2524" s="17"/>
    </row>
    <row r="2525" spans="1:8">
      <c r="A2525" s="23"/>
      <c r="B2525" s="24"/>
      <c r="C2525" s="25"/>
      <c r="D2525" s="25"/>
      <c r="E2525" s="25"/>
      <c r="F2525" s="25"/>
      <c r="H2525" s="17"/>
    </row>
    <row r="2526" spans="1:8">
      <c r="A2526" s="23"/>
      <c r="B2526" s="24"/>
      <c r="C2526" s="25"/>
      <c r="D2526" s="25"/>
      <c r="E2526" s="25"/>
      <c r="F2526" s="25"/>
      <c r="H2526" s="17"/>
    </row>
    <row r="2527" spans="1:8">
      <c r="A2527" s="23"/>
      <c r="B2527" s="24"/>
      <c r="C2527" s="25"/>
      <c r="D2527" s="25"/>
      <c r="E2527" s="25"/>
      <c r="F2527" s="25"/>
      <c r="H2527" s="17"/>
    </row>
    <row r="2528" spans="1:8">
      <c r="A2528" s="23"/>
      <c r="B2528" s="24"/>
      <c r="C2528" s="25"/>
      <c r="D2528" s="25"/>
      <c r="E2528" s="25"/>
      <c r="F2528" s="25"/>
      <c r="H2528" s="17"/>
    </row>
    <row r="2529" spans="1:8">
      <c r="A2529" s="23"/>
      <c r="B2529" s="24"/>
      <c r="C2529" s="25"/>
      <c r="D2529" s="25"/>
      <c r="E2529" s="25"/>
      <c r="F2529" s="25"/>
      <c r="H2529" s="17"/>
    </row>
    <row r="2530" spans="1:8">
      <c r="A2530" s="23"/>
      <c r="B2530" s="24"/>
      <c r="C2530" s="25"/>
      <c r="D2530" s="25"/>
      <c r="E2530" s="25"/>
      <c r="F2530" s="25"/>
      <c r="H2530" s="17"/>
    </row>
    <row r="2531" spans="1:8">
      <c r="A2531" s="23"/>
      <c r="B2531" s="24"/>
      <c r="C2531" s="25"/>
      <c r="D2531" s="25"/>
      <c r="E2531" s="25"/>
      <c r="F2531" s="25"/>
      <c r="H2531" s="17"/>
    </row>
    <row r="2532" spans="1:8">
      <c r="A2532" s="23"/>
      <c r="B2532" s="24"/>
      <c r="C2532" s="25"/>
      <c r="D2532" s="25"/>
      <c r="E2532" s="25"/>
      <c r="F2532" s="25"/>
      <c r="H2532" s="17"/>
    </row>
    <row r="2533" spans="1:8">
      <c r="A2533" s="23"/>
      <c r="B2533" s="24"/>
      <c r="C2533" s="25"/>
      <c r="D2533" s="25"/>
      <c r="E2533" s="25"/>
      <c r="F2533" s="25"/>
      <c r="H2533" s="17"/>
    </row>
    <row r="2534" spans="1:8">
      <c r="A2534" s="23"/>
      <c r="B2534" s="24"/>
      <c r="C2534" s="25"/>
      <c r="D2534" s="25"/>
      <c r="E2534" s="25"/>
      <c r="F2534" s="25"/>
      <c r="H2534" s="17"/>
    </row>
    <row r="2535" spans="1:8">
      <c r="A2535" s="23"/>
      <c r="B2535" s="24"/>
      <c r="C2535" s="25"/>
      <c r="D2535" s="25"/>
      <c r="E2535" s="25"/>
      <c r="F2535" s="25"/>
      <c r="H2535" s="17"/>
    </row>
    <row r="2536" spans="1:8">
      <c r="A2536" s="23"/>
      <c r="B2536" s="24"/>
      <c r="C2536" s="25"/>
      <c r="D2536" s="25"/>
      <c r="E2536" s="25"/>
      <c r="F2536" s="25"/>
      <c r="H2536" s="17"/>
    </row>
    <row r="2537" spans="1:8">
      <c r="A2537" s="23"/>
      <c r="B2537" s="30"/>
      <c r="C2537" s="25"/>
      <c r="D2537" s="25"/>
      <c r="E2537" s="25"/>
      <c r="F2537" s="25"/>
      <c r="G2537" s="44"/>
    </row>
    <row r="2538" spans="1:8">
      <c r="A2538" s="23"/>
      <c r="B2538" s="30"/>
      <c r="C2538" s="25"/>
      <c r="D2538" s="25"/>
      <c r="E2538" s="25"/>
      <c r="F2538" s="25"/>
      <c r="G2538" s="45"/>
    </row>
    <row r="2539" spans="1:8">
      <c r="A2539" s="23"/>
      <c r="B2539" s="24"/>
      <c r="C2539" s="25"/>
      <c r="D2539" s="25"/>
      <c r="E2539" s="25"/>
      <c r="F2539" s="25"/>
      <c r="G2539" s="45"/>
    </row>
    <row r="2540" spans="1:8">
      <c r="A2540" s="23"/>
      <c r="B2540" s="24"/>
      <c r="C2540" s="25"/>
      <c r="D2540" s="25"/>
      <c r="E2540" s="25"/>
      <c r="F2540" s="25"/>
      <c r="G2540" s="45"/>
    </row>
    <row r="2541" spans="1:8">
      <c r="A2541" s="23"/>
      <c r="B2541" s="24"/>
      <c r="C2541" s="25"/>
      <c r="D2541" s="25"/>
      <c r="E2541" s="25"/>
      <c r="F2541" s="25"/>
      <c r="G2541" s="45"/>
    </row>
    <row r="2542" spans="1:8">
      <c r="A2542" s="23"/>
      <c r="B2542" s="24"/>
      <c r="C2542" s="25"/>
      <c r="D2542" s="25"/>
      <c r="E2542" s="25"/>
      <c r="F2542" s="25"/>
      <c r="G2542" s="45"/>
    </row>
    <row r="2543" spans="1:8">
      <c r="A2543" s="23"/>
      <c r="B2543" s="24"/>
      <c r="C2543" s="25"/>
      <c r="D2543" s="25"/>
      <c r="E2543" s="25"/>
      <c r="F2543" s="25"/>
      <c r="G2543" s="45"/>
    </row>
    <row r="2544" spans="1:8">
      <c r="A2544" s="23"/>
      <c r="B2544" s="30"/>
      <c r="C2544" s="25"/>
      <c r="D2544" s="25"/>
      <c r="E2544" s="25"/>
      <c r="F2544" s="25"/>
      <c r="G2544" s="45"/>
    </row>
    <row r="2545" spans="1:7">
      <c r="A2545" s="23"/>
      <c r="B2545" s="24"/>
      <c r="C2545" s="25"/>
      <c r="D2545" s="25"/>
      <c r="E2545" s="25"/>
      <c r="F2545" s="25"/>
      <c r="G2545" s="45"/>
    </row>
    <row r="2546" spans="1:7">
      <c r="A2546" s="23"/>
      <c r="B2546" s="24"/>
      <c r="C2546" s="25"/>
      <c r="D2546" s="25"/>
      <c r="E2546" s="25"/>
      <c r="F2546" s="25"/>
      <c r="G2546" s="45"/>
    </row>
    <row r="2547" spans="1:7">
      <c r="A2547" s="23"/>
      <c r="B2547" s="30"/>
      <c r="C2547" s="25"/>
      <c r="D2547" s="25"/>
      <c r="E2547" s="25"/>
      <c r="F2547" s="25"/>
      <c r="G2547" s="45"/>
    </row>
    <row r="2548" spans="1:7">
      <c r="A2548" s="23"/>
      <c r="B2548" s="30"/>
      <c r="C2548" s="25"/>
      <c r="D2548" s="25"/>
      <c r="E2548" s="25"/>
      <c r="F2548" s="25"/>
      <c r="G2548" s="45"/>
    </row>
    <row r="2549" spans="1:7">
      <c r="A2549" s="23"/>
      <c r="B2549" s="24"/>
      <c r="C2549" s="25"/>
      <c r="D2549" s="25"/>
      <c r="E2549" s="25"/>
      <c r="F2549" s="25"/>
      <c r="G2549" s="45"/>
    </row>
    <row r="2550" spans="1:7">
      <c r="A2550" s="23"/>
      <c r="B2550" s="24"/>
      <c r="C2550" s="25"/>
      <c r="D2550" s="25"/>
      <c r="E2550" s="25"/>
      <c r="F2550" s="25"/>
      <c r="G2550" s="45"/>
    </row>
    <row r="2551" spans="1:7">
      <c r="A2551" s="23"/>
      <c r="B2551" s="30"/>
      <c r="C2551" s="25"/>
      <c r="D2551" s="25"/>
      <c r="E2551" s="25"/>
      <c r="F2551" s="25"/>
      <c r="G2551" s="45"/>
    </row>
    <row r="2552" spans="1:7">
      <c r="A2552" s="23"/>
      <c r="B2552" s="30"/>
      <c r="C2552" s="25"/>
      <c r="D2552" s="25"/>
      <c r="E2552" s="25"/>
      <c r="F2552" s="25"/>
      <c r="G2552" s="45"/>
    </row>
    <row r="2553" spans="1:7">
      <c r="A2553" s="23"/>
      <c r="B2553" s="24"/>
      <c r="C2553" s="25"/>
      <c r="D2553" s="25"/>
      <c r="E2553" s="25"/>
      <c r="F2553" s="25"/>
      <c r="G2553" s="45"/>
    </row>
    <row r="2554" spans="1:7">
      <c r="A2554" s="23"/>
      <c r="B2554" s="30"/>
      <c r="C2554" s="25"/>
      <c r="D2554" s="25"/>
      <c r="E2554" s="25"/>
      <c r="F2554" s="25"/>
      <c r="G2554" s="45"/>
    </row>
    <row r="2555" spans="1:7">
      <c r="A2555" s="23"/>
      <c r="B2555" s="24"/>
      <c r="C2555" s="25"/>
      <c r="D2555" s="25"/>
      <c r="E2555" s="25"/>
      <c r="F2555" s="25"/>
      <c r="G2555" s="45"/>
    </row>
    <row r="2556" spans="1:7">
      <c r="A2556" s="23"/>
      <c r="B2556" s="24"/>
      <c r="C2556" s="25"/>
      <c r="D2556" s="25"/>
      <c r="E2556" s="25"/>
      <c r="F2556" s="25"/>
      <c r="G2556" s="45"/>
    </row>
    <row r="2557" spans="1:7">
      <c r="A2557" s="23"/>
      <c r="B2557" s="30"/>
      <c r="C2557" s="25"/>
      <c r="D2557" s="25"/>
      <c r="E2557" s="25"/>
      <c r="F2557" s="25"/>
      <c r="G2557" s="45"/>
    </row>
    <row r="2558" spans="1:7">
      <c r="A2558" s="23"/>
      <c r="B2558" s="30"/>
      <c r="C2558" s="25"/>
      <c r="D2558" s="25"/>
      <c r="E2558" s="25"/>
      <c r="F2558" s="25"/>
      <c r="G2558" s="45"/>
    </row>
    <row r="2559" spans="1:7">
      <c r="A2559" s="23"/>
      <c r="B2559" s="24"/>
      <c r="C2559" s="25"/>
      <c r="D2559" s="25"/>
      <c r="E2559" s="25"/>
      <c r="F2559" s="25"/>
      <c r="G2559" s="45"/>
    </row>
    <row r="2560" spans="1:7">
      <c r="A2560" s="23"/>
      <c r="B2560" s="24"/>
      <c r="C2560" s="25"/>
      <c r="D2560" s="25"/>
      <c r="E2560" s="25"/>
      <c r="F2560" s="25"/>
      <c r="G2560" s="45"/>
    </row>
    <row r="2561" spans="1:7">
      <c r="A2561" s="23"/>
      <c r="B2561" s="30"/>
      <c r="C2561" s="25"/>
      <c r="D2561" s="25"/>
      <c r="E2561" s="25"/>
      <c r="F2561" s="25"/>
      <c r="G2561" s="45"/>
    </row>
    <row r="2562" spans="1:7">
      <c r="A2562" s="23"/>
      <c r="B2562" s="30"/>
      <c r="C2562" s="25"/>
      <c r="D2562" s="25"/>
      <c r="E2562" s="25"/>
      <c r="F2562" s="25"/>
      <c r="G2562" s="45"/>
    </row>
    <row r="2563" spans="1:7">
      <c r="A2563" s="23"/>
      <c r="B2563" s="24"/>
      <c r="C2563" s="25"/>
      <c r="D2563" s="25"/>
      <c r="E2563" s="25"/>
      <c r="F2563" s="25"/>
      <c r="G2563" s="45"/>
    </row>
    <row r="2564" spans="1:7">
      <c r="A2564" s="23"/>
      <c r="B2564" s="30"/>
      <c r="C2564" s="25"/>
      <c r="D2564" s="25"/>
      <c r="E2564" s="25"/>
      <c r="F2564" s="25"/>
      <c r="G2564" s="45"/>
    </row>
    <row r="2565" spans="1:7">
      <c r="A2565" s="23"/>
      <c r="B2565" s="24"/>
      <c r="C2565" s="25"/>
      <c r="D2565" s="25"/>
      <c r="E2565" s="25"/>
      <c r="F2565" s="25"/>
      <c r="G2565" s="45"/>
    </row>
    <row r="2566" spans="1:7">
      <c r="A2566" s="23"/>
      <c r="B2566" s="24"/>
      <c r="C2566" s="25"/>
      <c r="D2566" s="25"/>
      <c r="E2566" s="25"/>
      <c r="F2566" s="25"/>
      <c r="G2566" s="45"/>
    </row>
    <row r="2567" spans="1:7">
      <c r="A2567" s="23"/>
      <c r="B2567" s="24"/>
      <c r="C2567" s="25"/>
      <c r="D2567" s="25"/>
      <c r="E2567" s="25"/>
      <c r="F2567" s="25"/>
      <c r="G2567" s="45"/>
    </row>
    <row r="2568" spans="1:7">
      <c r="A2568" s="23"/>
      <c r="B2568" s="24"/>
      <c r="C2568" s="25"/>
      <c r="D2568" s="25"/>
      <c r="E2568" s="25"/>
      <c r="F2568" s="25"/>
      <c r="G2568" s="45"/>
    </row>
    <row r="2569" spans="1:7">
      <c r="A2569" s="23"/>
      <c r="B2569" s="24"/>
      <c r="C2569" s="25"/>
      <c r="D2569" s="25"/>
      <c r="E2569" s="25"/>
      <c r="F2569" s="25"/>
      <c r="G2569" s="45"/>
    </row>
    <row r="2570" spans="1:7">
      <c r="A2570" s="23"/>
      <c r="B2570" s="24"/>
      <c r="C2570" s="25"/>
      <c r="D2570" s="25"/>
      <c r="E2570" s="25"/>
      <c r="F2570" s="25"/>
      <c r="G2570" s="45"/>
    </row>
    <row r="2571" spans="1:7">
      <c r="A2571" s="23"/>
      <c r="B2571" s="24"/>
      <c r="C2571" s="25"/>
      <c r="D2571" s="25"/>
      <c r="E2571" s="25"/>
      <c r="F2571" s="25"/>
      <c r="G2571" s="45"/>
    </row>
    <row r="2572" spans="1:7">
      <c r="A2572" s="23"/>
      <c r="B2572" s="24"/>
      <c r="C2572" s="25"/>
      <c r="D2572" s="25"/>
      <c r="E2572" s="25"/>
      <c r="F2572" s="25"/>
      <c r="G2572" s="45"/>
    </row>
    <row r="2573" spans="1:7">
      <c r="A2573" s="23"/>
      <c r="B2573" s="24"/>
      <c r="C2573" s="25"/>
      <c r="D2573" s="25"/>
      <c r="E2573" s="25"/>
      <c r="F2573" s="25"/>
      <c r="G2573" s="45"/>
    </row>
    <row r="2574" spans="1:7">
      <c r="A2574" s="23"/>
      <c r="B2574" s="30"/>
      <c r="C2574" s="25"/>
      <c r="D2574" s="25"/>
      <c r="E2574" s="25"/>
      <c r="F2574" s="25"/>
      <c r="G2574" s="45"/>
    </row>
    <row r="2575" spans="1:7">
      <c r="A2575" s="23"/>
      <c r="B2575" s="30"/>
      <c r="C2575" s="25"/>
      <c r="D2575" s="25"/>
      <c r="E2575" s="25"/>
      <c r="F2575" s="25"/>
      <c r="G2575" s="45"/>
    </row>
    <row r="2576" spans="1:7">
      <c r="A2576" s="23"/>
      <c r="B2576" s="30"/>
      <c r="C2576" s="25"/>
      <c r="D2576" s="25"/>
      <c r="E2576" s="25"/>
      <c r="F2576" s="25"/>
      <c r="G2576" s="45"/>
    </row>
    <row r="2577" spans="1:7">
      <c r="A2577" s="23"/>
      <c r="B2577" s="24"/>
      <c r="C2577" s="25"/>
      <c r="D2577" s="25"/>
      <c r="E2577" s="25"/>
      <c r="F2577" s="25"/>
      <c r="G2577" s="45"/>
    </row>
    <row r="2578" spans="1:7">
      <c r="A2578" s="23"/>
      <c r="B2578" s="24"/>
      <c r="C2578" s="25"/>
      <c r="D2578" s="25"/>
      <c r="E2578" s="25"/>
      <c r="F2578" s="25"/>
      <c r="G2578" s="45"/>
    </row>
    <row r="2579" spans="1:7">
      <c r="A2579" s="23"/>
      <c r="B2579" s="30"/>
      <c r="C2579" s="25"/>
      <c r="D2579" s="25"/>
      <c r="E2579" s="25"/>
      <c r="F2579" s="25"/>
      <c r="G2579" s="45"/>
    </row>
    <row r="2580" spans="1:7">
      <c r="A2580" s="23"/>
      <c r="B2580" s="24"/>
      <c r="C2580" s="25"/>
      <c r="D2580" s="25"/>
      <c r="E2580" s="25"/>
      <c r="F2580" s="25"/>
      <c r="G2580" s="45"/>
    </row>
    <row r="2581" spans="1:7">
      <c r="A2581" s="23"/>
      <c r="B2581" s="30"/>
      <c r="C2581" s="25"/>
      <c r="D2581" s="25"/>
      <c r="E2581" s="25"/>
      <c r="F2581" s="25"/>
      <c r="G2581" s="45"/>
    </row>
    <row r="2582" spans="1:7">
      <c r="A2582" s="23"/>
      <c r="B2582" s="24"/>
      <c r="C2582" s="25"/>
      <c r="D2582" s="25"/>
      <c r="E2582" s="25"/>
      <c r="F2582" s="25"/>
      <c r="G2582" s="45"/>
    </row>
    <row r="2583" spans="1:7">
      <c r="A2583" s="23"/>
      <c r="B2583" s="24"/>
      <c r="C2583" s="25"/>
      <c r="D2583" s="25"/>
      <c r="E2583" s="25"/>
      <c r="F2583" s="25"/>
      <c r="G2583" s="45"/>
    </row>
    <row r="2584" spans="1:7">
      <c r="A2584" s="23"/>
      <c r="B2584" s="24"/>
      <c r="C2584" s="25"/>
      <c r="D2584" s="25"/>
      <c r="E2584" s="25"/>
      <c r="F2584" s="25"/>
      <c r="G2584" s="45"/>
    </row>
    <row r="2585" spans="1:7">
      <c r="A2585" s="23"/>
      <c r="B2585" s="24"/>
      <c r="C2585" s="25"/>
      <c r="D2585" s="25"/>
      <c r="E2585" s="25"/>
      <c r="F2585" s="25"/>
      <c r="G2585" s="45"/>
    </row>
    <row r="2586" spans="1:7">
      <c r="A2586" s="23"/>
      <c r="B2586" s="24"/>
      <c r="C2586" s="25"/>
      <c r="D2586" s="25"/>
      <c r="E2586" s="25"/>
      <c r="F2586" s="25"/>
      <c r="G2586" s="45"/>
    </row>
    <row r="2587" spans="1:7">
      <c r="A2587" s="23"/>
      <c r="B2587" s="24"/>
      <c r="C2587" s="25"/>
      <c r="D2587" s="25"/>
      <c r="E2587" s="25"/>
      <c r="F2587" s="25"/>
      <c r="G2587" s="45"/>
    </row>
    <row r="2588" spans="1:7">
      <c r="A2588" s="23"/>
      <c r="B2588" s="24"/>
      <c r="C2588" s="25"/>
      <c r="D2588" s="25"/>
      <c r="E2588" s="25"/>
      <c r="F2588" s="25"/>
      <c r="G2588" s="45"/>
    </row>
    <row r="2589" spans="1:7">
      <c r="A2589" s="23"/>
      <c r="B2589" s="24"/>
      <c r="C2589" s="25"/>
      <c r="D2589" s="25"/>
      <c r="E2589" s="25"/>
      <c r="F2589" s="25"/>
      <c r="G2589" s="45"/>
    </row>
    <row r="2590" spans="1:7">
      <c r="A2590" s="23"/>
      <c r="B2590" s="24"/>
      <c r="C2590" s="25"/>
      <c r="D2590" s="25"/>
      <c r="E2590" s="25"/>
      <c r="F2590" s="25"/>
      <c r="G2590" s="45"/>
    </row>
    <row r="2591" spans="1:7">
      <c r="A2591" s="23"/>
      <c r="B2591" s="24"/>
      <c r="C2591" s="25"/>
      <c r="D2591" s="25"/>
      <c r="E2591" s="25"/>
      <c r="F2591" s="25"/>
      <c r="G2591" s="45"/>
    </row>
    <row r="2592" spans="1:7">
      <c r="A2592" s="23"/>
      <c r="B2592" s="24"/>
      <c r="C2592" s="25"/>
      <c r="D2592" s="25"/>
      <c r="E2592" s="25"/>
      <c r="F2592" s="25"/>
      <c r="G2592" s="45"/>
    </row>
    <row r="2593" spans="1:7">
      <c r="A2593" s="23"/>
      <c r="B2593" s="24"/>
      <c r="C2593" s="25"/>
      <c r="D2593" s="25"/>
      <c r="E2593" s="25"/>
      <c r="F2593" s="25"/>
      <c r="G2593" s="45"/>
    </row>
    <row r="2594" spans="1:7">
      <c r="A2594" s="23"/>
      <c r="B2594" s="24"/>
      <c r="C2594" s="25"/>
      <c r="D2594" s="25"/>
      <c r="E2594" s="25"/>
      <c r="F2594" s="25"/>
      <c r="G2594" s="45"/>
    </row>
    <row r="2595" spans="1:7">
      <c r="A2595" s="23"/>
      <c r="B2595" s="24"/>
      <c r="C2595" s="25"/>
      <c r="D2595" s="25"/>
      <c r="E2595" s="25"/>
      <c r="F2595" s="25"/>
      <c r="G2595" s="45"/>
    </row>
    <row r="2596" spans="1:7">
      <c r="A2596" s="23"/>
      <c r="B2596" s="30"/>
      <c r="C2596" s="25"/>
      <c r="D2596" s="25"/>
      <c r="E2596" s="25"/>
      <c r="F2596" s="25"/>
      <c r="G2596" s="45"/>
    </row>
    <row r="2597" spans="1:7">
      <c r="A2597" s="23"/>
      <c r="B2597" s="24"/>
      <c r="C2597" s="25"/>
      <c r="D2597" s="25"/>
      <c r="E2597" s="25"/>
      <c r="F2597" s="25"/>
      <c r="G2597" s="45"/>
    </row>
    <row r="2598" spans="1:7">
      <c r="A2598" s="23"/>
      <c r="B2598" s="30"/>
      <c r="C2598" s="25"/>
      <c r="D2598" s="25"/>
      <c r="E2598" s="25"/>
      <c r="F2598" s="25"/>
      <c r="G2598" s="45"/>
    </row>
    <row r="2599" spans="1:7">
      <c r="A2599" s="23"/>
      <c r="B2599" s="24"/>
      <c r="C2599" s="25"/>
      <c r="D2599" s="25"/>
      <c r="E2599" s="25"/>
      <c r="F2599" s="25"/>
      <c r="G2599" s="45"/>
    </row>
    <row r="2600" spans="1:7">
      <c r="A2600" s="23"/>
      <c r="B2600" s="24"/>
      <c r="C2600" s="25"/>
      <c r="D2600" s="25"/>
      <c r="E2600" s="25"/>
      <c r="F2600" s="25"/>
      <c r="G2600" s="45"/>
    </row>
    <row r="2601" spans="1:7">
      <c r="A2601" s="23"/>
      <c r="B2601" s="24"/>
      <c r="C2601" s="25"/>
      <c r="D2601" s="25"/>
      <c r="E2601" s="25"/>
      <c r="F2601" s="25"/>
      <c r="G2601" s="45"/>
    </row>
    <row r="2602" spans="1:7">
      <c r="A2602" s="23"/>
      <c r="B2602" s="24"/>
      <c r="C2602" s="25"/>
      <c r="D2602" s="25"/>
      <c r="E2602" s="25"/>
      <c r="F2602" s="25"/>
      <c r="G2602" s="45"/>
    </row>
    <row r="2603" spans="1:7">
      <c r="A2603" s="23"/>
      <c r="B2603" s="24"/>
      <c r="C2603" s="25"/>
      <c r="D2603" s="25"/>
      <c r="E2603" s="25"/>
      <c r="F2603" s="25"/>
      <c r="G2603" s="45"/>
    </row>
    <row r="2604" spans="1:7">
      <c r="A2604" s="23"/>
      <c r="B2604" s="30"/>
      <c r="C2604" s="25"/>
      <c r="D2604" s="25"/>
      <c r="E2604" s="25"/>
      <c r="F2604" s="25"/>
      <c r="G2604" s="45"/>
    </row>
    <row r="2605" spans="1:7">
      <c r="A2605" s="23"/>
      <c r="B2605" s="24"/>
      <c r="C2605" s="25"/>
      <c r="D2605" s="25"/>
      <c r="E2605" s="25"/>
      <c r="F2605" s="25"/>
      <c r="G2605" s="45"/>
    </row>
    <row r="2606" spans="1:7">
      <c r="A2606" s="23"/>
      <c r="B2606" s="24"/>
      <c r="C2606" s="25"/>
      <c r="D2606" s="25"/>
      <c r="E2606" s="25"/>
      <c r="F2606" s="25"/>
      <c r="G2606" s="45"/>
    </row>
    <row r="2607" spans="1:7">
      <c r="A2607" s="23"/>
      <c r="B2607" s="24"/>
      <c r="C2607" s="25"/>
      <c r="D2607" s="25"/>
      <c r="E2607" s="25"/>
      <c r="F2607" s="25"/>
      <c r="G2607" s="45"/>
    </row>
    <row r="2608" spans="1:7">
      <c r="A2608" s="23"/>
      <c r="B2608" s="24"/>
      <c r="C2608" s="25"/>
      <c r="D2608" s="25"/>
      <c r="E2608" s="25"/>
      <c r="F2608" s="25"/>
      <c r="G2608" s="45"/>
    </row>
    <row r="2609" spans="1:7">
      <c r="A2609" s="23"/>
      <c r="B2609" s="24"/>
      <c r="C2609" s="25"/>
      <c r="D2609" s="25"/>
      <c r="E2609" s="25"/>
      <c r="F2609" s="25"/>
      <c r="G2609" s="45"/>
    </row>
    <row r="2610" spans="1:7">
      <c r="A2610" s="23"/>
      <c r="B2610" s="24"/>
      <c r="C2610" s="25"/>
      <c r="D2610" s="25"/>
      <c r="E2610" s="25"/>
      <c r="F2610" s="25"/>
      <c r="G2610" s="45"/>
    </row>
    <row r="2611" spans="1:7">
      <c r="A2611" s="23"/>
      <c r="B2611" s="24"/>
      <c r="C2611" s="25"/>
      <c r="D2611" s="25"/>
      <c r="E2611" s="25"/>
      <c r="F2611" s="25"/>
      <c r="G2611" s="45"/>
    </row>
    <row r="2612" spans="1:7">
      <c r="A2612" s="23"/>
      <c r="B2612" s="24"/>
      <c r="C2612" s="25"/>
      <c r="D2612" s="25"/>
      <c r="E2612" s="25"/>
      <c r="F2612" s="25"/>
      <c r="G2612" s="45"/>
    </row>
    <row r="2613" spans="1:7">
      <c r="A2613" s="23"/>
      <c r="B2613" s="24"/>
      <c r="C2613" s="25"/>
      <c r="D2613" s="25"/>
      <c r="E2613" s="25"/>
      <c r="F2613" s="25"/>
      <c r="G2613" s="45"/>
    </row>
    <row r="2614" spans="1:7">
      <c r="A2614" s="23"/>
      <c r="B2614" s="24"/>
      <c r="C2614" s="25"/>
      <c r="D2614" s="25"/>
      <c r="E2614" s="25"/>
      <c r="F2614" s="25"/>
      <c r="G2614" s="45"/>
    </row>
    <row r="2615" spans="1:7">
      <c r="A2615" s="23"/>
      <c r="B2615" s="24"/>
      <c r="C2615" s="25"/>
      <c r="D2615" s="25"/>
      <c r="E2615" s="25"/>
      <c r="F2615" s="25"/>
      <c r="G2615" s="45"/>
    </row>
    <row r="2616" spans="1:7">
      <c r="A2616" s="23"/>
      <c r="B2616" s="24"/>
      <c r="C2616" s="25"/>
      <c r="D2616" s="25"/>
      <c r="E2616" s="25"/>
      <c r="F2616" s="25"/>
      <c r="G2616" s="45"/>
    </row>
    <row r="2617" spans="1:7">
      <c r="A2617" s="23"/>
      <c r="B2617" s="30"/>
      <c r="C2617" s="25"/>
      <c r="D2617" s="25"/>
      <c r="E2617" s="25"/>
      <c r="F2617" s="25"/>
      <c r="G2617" s="45"/>
    </row>
    <row r="2618" spans="1:7">
      <c r="A2618" s="23"/>
      <c r="B2618" s="30"/>
      <c r="C2618" s="25"/>
      <c r="D2618" s="25"/>
      <c r="E2618" s="25"/>
      <c r="F2618" s="25"/>
      <c r="G2618" s="45"/>
    </row>
    <row r="2619" spans="1:7">
      <c r="A2619" s="23"/>
      <c r="B2619" s="30"/>
      <c r="C2619" s="25"/>
      <c r="D2619" s="25"/>
      <c r="E2619" s="25"/>
      <c r="F2619" s="25"/>
      <c r="G2619" s="45"/>
    </row>
    <row r="2620" spans="1:7">
      <c r="A2620" s="23"/>
      <c r="B2620" s="24"/>
      <c r="C2620" s="25"/>
      <c r="D2620" s="25"/>
      <c r="E2620" s="25"/>
      <c r="F2620" s="25"/>
      <c r="G2620" s="45"/>
    </row>
    <row r="2621" spans="1:7">
      <c r="A2621" s="23"/>
      <c r="B2621" s="30"/>
      <c r="C2621" s="25"/>
      <c r="D2621" s="25"/>
      <c r="E2621" s="25"/>
      <c r="F2621" s="25"/>
      <c r="G2621" s="45"/>
    </row>
    <row r="2622" spans="1:7">
      <c r="A2622" s="23"/>
      <c r="B2622" s="24"/>
      <c r="C2622" s="25"/>
      <c r="D2622" s="25"/>
      <c r="E2622" s="25"/>
      <c r="F2622" s="25"/>
      <c r="G2622" s="45"/>
    </row>
    <row r="2623" spans="1:7">
      <c r="A2623" s="23"/>
      <c r="B2623" s="24"/>
      <c r="C2623" s="25"/>
      <c r="D2623" s="25"/>
      <c r="E2623" s="25"/>
      <c r="F2623" s="25"/>
      <c r="G2623" s="45"/>
    </row>
    <row r="2624" spans="1:7">
      <c r="A2624" s="23"/>
      <c r="B2624" s="24"/>
      <c r="C2624" s="25"/>
      <c r="D2624" s="25"/>
      <c r="E2624" s="25"/>
      <c r="F2624" s="25"/>
      <c r="G2624" s="45"/>
    </row>
    <row r="2625" spans="1:7">
      <c r="A2625" s="23"/>
      <c r="B2625" s="24"/>
      <c r="C2625" s="25"/>
      <c r="D2625" s="25"/>
      <c r="E2625" s="25"/>
      <c r="F2625" s="25"/>
      <c r="G2625" s="45"/>
    </row>
    <row r="2626" spans="1:7">
      <c r="A2626" s="23"/>
      <c r="B2626" s="30"/>
      <c r="C2626" s="25"/>
      <c r="D2626" s="25"/>
      <c r="E2626" s="25"/>
      <c r="F2626" s="25"/>
      <c r="G2626" s="45"/>
    </row>
    <row r="2627" spans="1:7">
      <c r="A2627" s="23"/>
      <c r="B2627" s="30"/>
      <c r="C2627" s="25"/>
      <c r="D2627" s="25"/>
      <c r="E2627" s="25"/>
      <c r="F2627" s="25"/>
      <c r="G2627" s="45"/>
    </row>
    <row r="2628" spans="1:7">
      <c r="A2628" s="23"/>
      <c r="B2628" s="24"/>
      <c r="C2628" s="25"/>
      <c r="D2628" s="25"/>
      <c r="E2628" s="25"/>
      <c r="F2628" s="25"/>
      <c r="G2628" s="45"/>
    </row>
    <row r="2629" spans="1:7">
      <c r="A2629" s="23"/>
      <c r="B2629" s="30"/>
      <c r="C2629" s="25"/>
      <c r="D2629" s="25"/>
      <c r="E2629" s="25"/>
      <c r="F2629" s="25"/>
      <c r="G2629" s="45"/>
    </row>
    <row r="2630" spans="1:7">
      <c r="A2630" s="23"/>
      <c r="B2630" s="24"/>
      <c r="C2630" s="25"/>
      <c r="D2630" s="25"/>
      <c r="E2630" s="25"/>
      <c r="F2630" s="25"/>
      <c r="G2630" s="45"/>
    </row>
    <row r="2631" spans="1:7">
      <c r="A2631" s="23"/>
      <c r="B2631" s="24"/>
      <c r="C2631" s="25"/>
      <c r="D2631" s="25"/>
      <c r="E2631" s="25"/>
      <c r="F2631" s="25"/>
      <c r="G2631" s="45"/>
    </row>
    <row r="2632" spans="1:7">
      <c r="A2632" s="23"/>
      <c r="B2632" s="30"/>
      <c r="C2632" s="25"/>
      <c r="D2632" s="25"/>
      <c r="E2632" s="25"/>
      <c r="F2632" s="25"/>
      <c r="G2632" s="45"/>
    </row>
    <row r="2633" spans="1:7">
      <c r="A2633" s="23"/>
      <c r="B2633" s="30"/>
      <c r="C2633" s="25"/>
      <c r="D2633" s="25"/>
      <c r="E2633" s="25"/>
      <c r="F2633" s="25"/>
      <c r="G2633" s="45"/>
    </row>
    <row r="2634" spans="1:7">
      <c r="A2634" s="23"/>
      <c r="B2634" s="30"/>
      <c r="C2634" s="25"/>
      <c r="D2634" s="25"/>
      <c r="E2634" s="25"/>
      <c r="F2634" s="25"/>
      <c r="G2634" s="45"/>
    </row>
    <row r="2635" spans="1:7">
      <c r="A2635" s="23"/>
      <c r="B2635" s="30"/>
      <c r="C2635" s="25"/>
      <c r="D2635" s="25"/>
      <c r="E2635" s="25"/>
      <c r="F2635" s="25"/>
      <c r="G2635" s="45"/>
    </row>
    <row r="2636" spans="1:7">
      <c r="A2636" s="23"/>
      <c r="B2636" s="24"/>
      <c r="C2636" s="25"/>
      <c r="D2636" s="25"/>
      <c r="E2636" s="25"/>
      <c r="F2636" s="25"/>
      <c r="G2636" s="45"/>
    </row>
    <row r="2637" spans="1:7">
      <c r="A2637" s="23"/>
      <c r="B2637" s="24"/>
      <c r="C2637" s="25"/>
      <c r="D2637" s="25"/>
      <c r="E2637" s="25"/>
      <c r="F2637" s="25"/>
      <c r="G2637" s="45"/>
    </row>
    <row r="2638" spans="1:7">
      <c r="A2638" s="23"/>
      <c r="B2638" s="24"/>
      <c r="C2638" s="25"/>
      <c r="D2638" s="25"/>
      <c r="E2638" s="25"/>
      <c r="F2638" s="25"/>
      <c r="G2638" s="45"/>
    </row>
    <row r="2639" spans="1:7">
      <c r="A2639" s="23"/>
      <c r="B2639" s="30"/>
      <c r="C2639" s="25"/>
      <c r="D2639" s="25"/>
      <c r="E2639" s="25"/>
      <c r="F2639" s="25"/>
      <c r="G2639" s="45"/>
    </row>
    <row r="2640" spans="1:7">
      <c r="A2640" s="23"/>
      <c r="B2640" s="24"/>
      <c r="C2640" s="25"/>
      <c r="D2640" s="25"/>
      <c r="E2640" s="25"/>
      <c r="F2640" s="25"/>
      <c r="G2640" s="45"/>
    </row>
    <row r="2641" spans="1:7">
      <c r="A2641" s="23"/>
      <c r="B2641" s="24"/>
      <c r="C2641" s="25"/>
      <c r="D2641" s="25"/>
      <c r="E2641" s="25"/>
      <c r="F2641" s="25"/>
      <c r="G2641" s="45"/>
    </row>
    <row r="2642" spans="1:7">
      <c r="A2642" s="23"/>
      <c r="B2642" s="24"/>
      <c r="C2642" s="25"/>
      <c r="D2642" s="25"/>
      <c r="E2642" s="25"/>
      <c r="F2642" s="25"/>
      <c r="G2642" s="45"/>
    </row>
    <row r="2643" spans="1:7">
      <c r="A2643" s="23"/>
      <c r="B2643" s="30"/>
      <c r="C2643" s="25"/>
      <c r="D2643" s="25"/>
      <c r="E2643" s="25"/>
      <c r="F2643" s="25"/>
      <c r="G2643" s="45"/>
    </row>
    <row r="2644" spans="1:7">
      <c r="A2644" s="23"/>
      <c r="B2644" s="24"/>
      <c r="C2644" s="25"/>
      <c r="D2644" s="25"/>
      <c r="E2644" s="25"/>
      <c r="F2644" s="25"/>
      <c r="G2644" s="45"/>
    </row>
    <row r="2645" spans="1:7">
      <c r="A2645" s="23"/>
      <c r="B2645" s="24"/>
      <c r="C2645" s="25"/>
      <c r="D2645" s="25"/>
      <c r="E2645" s="25"/>
      <c r="F2645" s="25"/>
      <c r="G2645" s="45"/>
    </row>
    <row r="2646" spans="1:7">
      <c r="A2646" s="23"/>
      <c r="B2646" s="24"/>
      <c r="C2646" s="25"/>
      <c r="D2646" s="25"/>
      <c r="E2646" s="25"/>
      <c r="F2646" s="25"/>
      <c r="G2646" s="45"/>
    </row>
    <row r="2647" spans="1:7">
      <c r="A2647" s="23"/>
      <c r="B2647" s="24"/>
      <c r="C2647" s="25"/>
      <c r="D2647" s="25"/>
      <c r="E2647" s="25"/>
      <c r="F2647" s="25"/>
      <c r="G2647" s="45"/>
    </row>
    <row r="2648" spans="1:7">
      <c r="A2648" s="23"/>
      <c r="B2648" s="30"/>
      <c r="C2648" s="25"/>
      <c r="D2648" s="25"/>
      <c r="E2648" s="25"/>
      <c r="F2648" s="25"/>
      <c r="G2648" s="45"/>
    </row>
    <row r="2649" spans="1:7">
      <c r="A2649" s="23"/>
      <c r="B2649" s="24"/>
      <c r="C2649" s="25"/>
      <c r="D2649" s="25"/>
      <c r="E2649" s="25"/>
      <c r="F2649" s="25"/>
      <c r="G2649" s="45"/>
    </row>
    <row r="2650" spans="1:7">
      <c r="A2650" s="23"/>
      <c r="B2650" s="24"/>
      <c r="C2650" s="25"/>
      <c r="D2650" s="25"/>
      <c r="E2650" s="25"/>
      <c r="F2650" s="25"/>
      <c r="G2650" s="45"/>
    </row>
    <row r="2651" spans="1:7">
      <c r="A2651" s="23"/>
      <c r="B2651" s="24"/>
      <c r="C2651" s="25"/>
      <c r="D2651" s="25"/>
      <c r="E2651" s="25"/>
      <c r="F2651" s="25"/>
      <c r="G2651" s="45"/>
    </row>
    <row r="2652" spans="1:7">
      <c r="A2652" s="23"/>
      <c r="B2652" s="30"/>
      <c r="C2652" s="25"/>
      <c r="D2652" s="25"/>
      <c r="E2652" s="25"/>
      <c r="F2652" s="25"/>
      <c r="G2652" s="45"/>
    </row>
    <row r="2653" spans="1:7">
      <c r="A2653" s="23"/>
      <c r="B2653" s="30"/>
      <c r="C2653" s="25"/>
      <c r="D2653" s="25"/>
      <c r="E2653" s="25"/>
      <c r="F2653" s="25"/>
      <c r="G2653" s="45"/>
    </row>
    <row r="2654" spans="1:7">
      <c r="A2654" s="23"/>
      <c r="B2654" s="30"/>
      <c r="C2654" s="25"/>
      <c r="D2654" s="25"/>
      <c r="E2654" s="25"/>
      <c r="F2654" s="25"/>
      <c r="G2654" s="45"/>
    </row>
    <row r="2655" spans="1:7">
      <c r="A2655" s="23"/>
      <c r="B2655" s="30"/>
      <c r="C2655" s="25"/>
      <c r="D2655" s="25"/>
      <c r="E2655" s="25"/>
      <c r="F2655" s="25"/>
      <c r="G2655" s="45"/>
    </row>
    <row r="2656" spans="1:7">
      <c r="A2656" s="23"/>
      <c r="B2656" s="24"/>
      <c r="C2656" s="25"/>
      <c r="D2656" s="25"/>
      <c r="E2656" s="25"/>
      <c r="F2656" s="25"/>
      <c r="G2656" s="45"/>
    </row>
    <row r="2657" spans="1:7">
      <c r="A2657" s="23"/>
      <c r="B2657" s="30"/>
      <c r="C2657" s="25"/>
      <c r="D2657" s="25"/>
      <c r="E2657" s="25"/>
      <c r="F2657" s="25"/>
      <c r="G2657" s="45"/>
    </row>
    <row r="2658" spans="1:7">
      <c r="A2658" s="23"/>
      <c r="B2658" s="30"/>
      <c r="C2658" s="25"/>
      <c r="D2658" s="25"/>
      <c r="E2658" s="25"/>
      <c r="F2658" s="25"/>
      <c r="G2658" s="45"/>
    </row>
    <row r="2659" spans="1:7">
      <c r="A2659" s="23"/>
      <c r="B2659" s="30"/>
      <c r="C2659" s="25"/>
      <c r="D2659" s="25"/>
      <c r="E2659" s="25"/>
      <c r="F2659" s="25"/>
      <c r="G2659" s="45"/>
    </row>
    <row r="2660" spans="1:7">
      <c r="A2660" s="23"/>
      <c r="B2660" s="24"/>
      <c r="C2660" s="25"/>
      <c r="D2660" s="25"/>
      <c r="E2660" s="25"/>
      <c r="F2660" s="25"/>
      <c r="G2660" s="45"/>
    </row>
    <row r="2661" spans="1:7">
      <c r="A2661" s="23"/>
      <c r="B2661" s="24"/>
      <c r="C2661" s="25"/>
      <c r="D2661" s="25"/>
      <c r="E2661" s="25"/>
      <c r="F2661" s="25"/>
      <c r="G2661" s="45"/>
    </row>
    <row r="2662" spans="1:7">
      <c r="A2662" s="23"/>
      <c r="B2662" s="24"/>
      <c r="C2662" s="25"/>
      <c r="D2662" s="25"/>
      <c r="E2662" s="25"/>
      <c r="F2662" s="25"/>
      <c r="G2662" s="45"/>
    </row>
    <row r="2663" spans="1:7">
      <c r="A2663" s="23"/>
      <c r="B2663" s="24"/>
      <c r="C2663" s="25"/>
      <c r="D2663" s="25"/>
      <c r="E2663" s="25"/>
      <c r="F2663" s="25"/>
      <c r="G2663" s="45"/>
    </row>
    <row r="2664" spans="1:7">
      <c r="A2664" s="23"/>
      <c r="B2664" s="24"/>
      <c r="C2664" s="25"/>
      <c r="D2664" s="25"/>
      <c r="E2664" s="25"/>
      <c r="F2664" s="25"/>
      <c r="G2664" s="45"/>
    </row>
    <row r="2665" spans="1:7">
      <c r="A2665" s="23"/>
      <c r="B2665" s="30"/>
      <c r="C2665" s="25"/>
      <c r="D2665" s="25"/>
      <c r="E2665" s="25"/>
      <c r="F2665" s="25"/>
      <c r="G2665" s="45"/>
    </row>
    <row r="2666" spans="1:7">
      <c r="A2666" s="23"/>
      <c r="B2666" s="30"/>
      <c r="C2666" s="25"/>
      <c r="D2666" s="25"/>
      <c r="E2666" s="25"/>
      <c r="F2666" s="25"/>
      <c r="G2666" s="45"/>
    </row>
    <row r="2667" spans="1:7">
      <c r="A2667" s="23"/>
      <c r="B2667" s="24"/>
      <c r="C2667" s="25"/>
      <c r="D2667" s="25"/>
      <c r="E2667" s="25"/>
      <c r="F2667" s="25"/>
      <c r="G2667" s="45"/>
    </row>
    <row r="2668" spans="1:7">
      <c r="A2668" s="23"/>
      <c r="B2668" s="30"/>
      <c r="C2668" s="25"/>
      <c r="D2668" s="25"/>
      <c r="E2668" s="25"/>
      <c r="F2668" s="25"/>
      <c r="G2668" s="45"/>
    </row>
    <row r="2669" spans="1:7">
      <c r="A2669" s="23"/>
      <c r="B2669" s="30"/>
      <c r="C2669" s="25"/>
      <c r="D2669" s="25"/>
      <c r="E2669" s="25"/>
      <c r="F2669" s="25"/>
      <c r="G2669" s="45"/>
    </row>
    <row r="2670" spans="1:7">
      <c r="A2670" s="23"/>
      <c r="B2670" s="24"/>
      <c r="C2670" s="25"/>
      <c r="D2670" s="25"/>
      <c r="E2670" s="25"/>
      <c r="F2670" s="25"/>
      <c r="G2670" s="45"/>
    </row>
    <row r="2671" spans="1:7">
      <c r="A2671" s="23"/>
      <c r="B2671" s="30"/>
      <c r="C2671" s="25"/>
      <c r="D2671" s="25"/>
      <c r="E2671" s="25"/>
      <c r="F2671" s="25"/>
      <c r="G2671" s="45"/>
    </row>
    <row r="2672" spans="1:7">
      <c r="A2672" s="23"/>
      <c r="B2672" s="30"/>
      <c r="C2672" s="25"/>
      <c r="D2672" s="25"/>
      <c r="E2672" s="25"/>
      <c r="F2672" s="25"/>
      <c r="G2672" s="45"/>
    </row>
    <row r="2673" spans="1:7">
      <c r="A2673" s="23"/>
      <c r="B2673" s="24"/>
      <c r="C2673" s="25"/>
      <c r="D2673" s="25"/>
      <c r="E2673" s="25"/>
      <c r="F2673" s="25"/>
      <c r="G2673" s="45"/>
    </row>
    <row r="2674" spans="1:7">
      <c r="A2674" s="23"/>
      <c r="B2674" s="24"/>
      <c r="C2674" s="25"/>
      <c r="D2674" s="25"/>
      <c r="E2674" s="25"/>
      <c r="F2674" s="25"/>
      <c r="G2674" s="45"/>
    </row>
    <row r="2675" spans="1:7">
      <c r="A2675" s="23"/>
      <c r="B2675" s="24"/>
      <c r="C2675" s="25"/>
      <c r="D2675" s="25"/>
      <c r="E2675" s="25"/>
      <c r="F2675" s="25"/>
      <c r="G2675" s="45"/>
    </row>
    <row r="2676" spans="1:7">
      <c r="A2676" s="23"/>
      <c r="B2676" s="24"/>
      <c r="C2676" s="25"/>
      <c r="D2676" s="25"/>
      <c r="E2676" s="25"/>
      <c r="F2676" s="25"/>
      <c r="G2676" s="45"/>
    </row>
    <row r="2677" spans="1:7">
      <c r="A2677" s="23"/>
      <c r="B2677" s="24"/>
      <c r="C2677" s="25"/>
      <c r="D2677" s="25"/>
      <c r="E2677" s="25"/>
      <c r="F2677" s="25"/>
      <c r="G2677" s="45"/>
    </row>
    <row r="2678" spans="1:7">
      <c r="A2678" s="23"/>
      <c r="B2678" s="30"/>
      <c r="C2678" s="25"/>
      <c r="D2678" s="25"/>
      <c r="E2678" s="25"/>
      <c r="F2678" s="25"/>
      <c r="G2678" s="45"/>
    </row>
    <row r="2679" spans="1:7">
      <c r="A2679" s="23"/>
      <c r="B2679" s="30"/>
      <c r="C2679" s="25"/>
      <c r="D2679" s="25"/>
      <c r="E2679" s="25"/>
      <c r="F2679" s="25"/>
      <c r="G2679" s="45"/>
    </row>
    <row r="2680" spans="1:7">
      <c r="A2680" s="23"/>
      <c r="B2680" s="30"/>
      <c r="C2680" s="25"/>
      <c r="D2680" s="25"/>
      <c r="E2680" s="25"/>
      <c r="F2680" s="25"/>
      <c r="G2680" s="45"/>
    </row>
    <row r="2681" spans="1:7">
      <c r="A2681" s="23"/>
      <c r="B2681" s="24"/>
      <c r="C2681" s="25"/>
      <c r="D2681" s="25"/>
      <c r="E2681" s="25"/>
      <c r="F2681" s="25"/>
      <c r="G2681" s="45"/>
    </row>
    <row r="2682" spans="1:7">
      <c r="A2682" s="23"/>
      <c r="B2682" s="30"/>
      <c r="C2682" s="25"/>
      <c r="D2682" s="25"/>
      <c r="E2682" s="25"/>
      <c r="F2682" s="25"/>
      <c r="G2682" s="45"/>
    </row>
    <row r="2683" spans="1:7">
      <c r="A2683" s="23"/>
      <c r="B2683" s="24"/>
      <c r="C2683" s="25"/>
      <c r="D2683" s="25"/>
      <c r="E2683" s="25"/>
      <c r="F2683" s="25"/>
      <c r="G2683" s="45"/>
    </row>
    <row r="2684" spans="1:7">
      <c r="A2684" s="23"/>
      <c r="B2684" s="24"/>
      <c r="C2684" s="25"/>
      <c r="D2684" s="25"/>
      <c r="E2684" s="25"/>
      <c r="F2684" s="25"/>
      <c r="G2684" s="45"/>
    </row>
    <row r="2685" spans="1:7">
      <c r="A2685" s="23"/>
      <c r="B2685" s="24"/>
      <c r="C2685" s="25"/>
      <c r="D2685" s="25"/>
      <c r="E2685" s="25"/>
      <c r="F2685" s="25"/>
      <c r="G2685" s="45"/>
    </row>
    <row r="2686" spans="1:7">
      <c r="A2686" s="23"/>
      <c r="B2686" s="24"/>
      <c r="C2686" s="25"/>
      <c r="D2686" s="25"/>
      <c r="E2686" s="25"/>
      <c r="F2686" s="25"/>
      <c r="G2686" s="45"/>
    </row>
    <row r="2687" spans="1:7">
      <c r="A2687" s="23"/>
      <c r="B2687" s="24"/>
      <c r="C2687" s="25"/>
      <c r="D2687" s="25"/>
      <c r="E2687" s="25"/>
      <c r="F2687" s="25"/>
      <c r="G2687" s="45"/>
    </row>
    <row r="2688" spans="1:7">
      <c r="A2688" s="23"/>
      <c r="B2688" s="24"/>
      <c r="C2688" s="25"/>
      <c r="D2688" s="25"/>
      <c r="E2688" s="25"/>
      <c r="F2688" s="25"/>
      <c r="G2688" s="45"/>
    </row>
    <row r="2689" spans="1:7">
      <c r="A2689" s="23"/>
      <c r="B2689" s="24"/>
      <c r="C2689" s="25"/>
      <c r="D2689" s="25"/>
      <c r="E2689" s="25"/>
      <c r="F2689" s="25"/>
      <c r="G2689" s="45"/>
    </row>
    <row r="2690" spans="1:7">
      <c r="A2690" s="23"/>
      <c r="B2690" s="24"/>
      <c r="C2690" s="25"/>
      <c r="D2690" s="25"/>
      <c r="E2690" s="25"/>
      <c r="F2690" s="25"/>
      <c r="G2690" s="45"/>
    </row>
    <row r="2691" spans="1:7">
      <c r="A2691" s="23"/>
      <c r="B2691" s="24"/>
      <c r="C2691" s="25"/>
      <c r="D2691" s="25"/>
      <c r="E2691" s="25"/>
      <c r="F2691" s="25"/>
      <c r="G2691" s="45"/>
    </row>
    <row r="2692" spans="1:7">
      <c r="A2692" s="23"/>
      <c r="B2692" s="24"/>
      <c r="C2692" s="25"/>
      <c r="D2692" s="25"/>
      <c r="E2692" s="25"/>
      <c r="F2692" s="25"/>
      <c r="G2692" s="45"/>
    </row>
    <row r="2693" spans="1:7">
      <c r="A2693" s="23"/>
      <c r="B2693" s="24"/>
      <c r="C2693" s="25"/>
      <c r="D2693" s="25"/>
      <c r="E2693" s="25"/>
      <c r="F2693" s="25"/>
      <c r="G2693" s="45"/>
    </row>
    <row r="2694" spans="1:7">
      <c r="A2694" s="23"/>
      <c r="B2694" s="24"/>
      <c r="C2694" s="25"/>
      <c r="D2694" s="25"/>
      <c r="E2694" s="25"/>
      <c r="F2694" s="25"/>
      <c r="G2694" s="45"/>
    </row>
    <row r="2695" spans="1:7">
      <c r="A2695" s="23"/>
      <c r="B2695" s="30"/>
      <c r="C2695" s="25"/>
      <c r="D2695" s="25"/>
      <c r="E2695" s="25"/>
      <c r="F2695" s="25"/>
      <c r="G2695" s="45"/>
    </row>
    <row r="2696" spans="1:7">
      <c r="A2696" s="23"/>
      <c r="B2696" s="30"/>
      <c r="C2696" s="25"/>
      <c r="D2696" s="25"/>
      <c r="E2696" s="25"/>
      <c r="F2696" s="25"/>
      <c r="G2696" s="45"/>
    </row>
    <row r="2697" spans="1:7">
      <c r="A2697" s="23"/>
      <c r="B2697" s="30"/>
      <c r="C2697" s="25"/>
      <c r="D2697" s="25"/>
      <c r="E2697" s="25"/>
      <c r="F2697" s="25"/>
      <c r="G2697" s="45"/>
    </row>
    <row r="2698" spans="1:7">
      <c r="A2698" s="23"/>
      <c r="B2698" s="24"/>
      <c r="C2698" s="25"/>
      <c r="D2698" s="25"/>
      <c r="E2698" s="25"/>
      <c r="F2698" s="25"/>
      <c r="G2698" s="45"/>
    </row>
    <row r="2699" spans="1:7">
      <c r="A2699" s="23"/>
      <c r="B2699" s="24"/>
      <c r="C2699" s="25"/>
      <c r="D2699" s="25"/>
      <c r="E2699" s="25"/>
      <c r="F2699" s="25"/>
      <c r="G2699" s="45"/>
    </row>
    <row r="2700" spans="1:7">
      <c r="A2700" s="23"/>
      <c r="B2700" s="24"/>
      <c r="C2700" s="25"/>
      <c r="D2700" s="25"/>
      <c r="E2700" s="25"/>
      <c r="F2700" s="25"/>
      <c r="G2700" s="45"/>
    </row>
    <row r="2701" spans="1:7">
      <c r="A2701" s="23"/>
      <c r="B2701" s="24"/>
      <c r="C2701" s="25"/>
      <c r="D2701" s="25"/>
      <c r="E2701" s="25"/>
      <c r="F2701" s="25"/>
      <c r="G2701" s="45"/>
    </row>
    <row r="2702" spans="1:7">
      <c r="A2702" s="23"/>
      <c r="B2702" s="24"/>
      <c r="C2702" s="25"/>
      <c r="D2702" s="25"/>
      <c r="E2702" s="25"/>
      <c r="F2702" s="25"/>
      <c r="G2702" s="45"/>
    </row>
    <row r="2703" spans="1:7">
      <c r="A2703" s="23"/>
      <c r="B2703" s="24"/>
      <c r="C2703" s="25"/>
      <c r="D2703" s="25"/>
      <c r="E2703" s="25"/>
      <c r="F2703" s="25"/>
      <c r="G2703" s="45"/>
    </row>
    <row r="2704" spans="1:7">
      <c r="A2704" s="23"/>
      <c r="B2704" s="24"/>
      <c r="C2704" s="25"/>
      <c r="D2704" s="25"/>
      <c r="E2704" s="25"/>
      <c r="F2704" s="25"/>
      <c r="G2704" s="45"/>
    </row>
    <row r="2705" spans="1:7">
      <c r="A2705" s="23"/>
      <c r="B2705" s="24"/>
      <c r="C2705" s="25"/>
      <c r="D2705" s="25"/>
      <c r="E2705" s="25"/>
      <c r="F2705" s="25"/>
      <c r="G2705" s="45"/>
    </row>
    <row r="2706" spans="1:7">
      <c r="A2706" s="23"/>
      <c r="B2706" s="30"/>
      <c r="C2706" s="25"/>
      <c r="D2706" s="25"/>
      <c r="E2706" s="25"/>
      <c r="F2706" s="25"/>
      <c r="G2706" s="45"/>
    </row>
    <row r="2707" spans="1:7">
      <c r="A2707" s="23"/>
      <c r="B2707" s="24"/>
      <c r="C2707" s="25"/>
      <c r="D2707" s="25"/>
      <c r="E2707" s="25"/>
      <c r="F2707" s="25"/>
      <c r="G2707" s="45"/>
    </row>
    <row r="2708" spans="1:7">
      <c r="A2708" s="23"/>
      <c r="B2708" s="24"/>
      <c r="C2708" s="25"/>
      <c r="D2708" s="25"/>
      <c r="E2708" s="25"/>
      <c r="F2708" s="25"/>
      <c r="G2708" s="45"/>
    </row>
    <row r="2709" spans="1:7">
      <c r="A2709" s="23"/>
      <c r="B2709" s="24"/>
      <c r="C2709" s="25"/>
      <c r="D2709" s="25"/>
      <c r="E2709" s="25"/>
      <c r="F2709" s="25"/>
      <c r="G2709" s="45"/>
    </row>
    <row r="2710" spans="1:7">
      <c r="A2710" s="23"/>
      <c r="B2710" s="24"/>
      <c r="C2710" s="25"/>
      <c r="D2710" s="25"/>
      <c r="E2710" s="25"/>
      <c r="F2710" s="25"/>
      <c r="G2710" s="45"/>
    </row>
    <row r="2711" spans="1:7">
      <c r="A2711" s="23"/>
      <c r="B2711" s="30"/>
      <c r="C2711" s="25"/>
      <c r="D2711" s="25"/>
      <c r="E2711" s="25"/>
      <c r="F2711" s="25"/>
      <c r="G2711" s="45"/>
    </row>
    <row r="2712" spans="1:7">
      <c r="A2712" s="23"/>
      <c r="B2712" s="24"/>
      <c r="C2712" s="25"/>
      <c r="D2712" s="25"/>
      <c r="E2712" s="25"/>
      <c r="F2712" s="25"/>
      <c r="G2712" s="45"/>
    </row>
    <row r="2713" spans="1:7">
      <c r="A2713" s="23"/>
      <c r="B2713" s="24"/>
      <c r="C2713" s="25"/>
      <c r="D2713" s="25"/>
      <c r="E2713" s="25"/>
      <c r="F2713" s="25"/>
      <c r="G2713" s="45"/>
    </row>
    <row r="2714" spans="1:7">
      <c r="A2714" s="23"/>
      <c r="B2714" s="24"/>
      <c r="C2714" s="25"/>
      <c r="D2714" s="25"/>
      <c r="E2714" s="25"/>
      <c r="F2714" s="25"/>
      <c r="G2714" s="45"/>
    </row>
    <row r="2715" spans="1:7">
      <c r="A2715" s="23"/>
      <c r="B2715" s="24"/>
      <c r="C2715" s="25"/>
      <c r="D2715" s="25"/>
      <c r="E2715" s="25"/>
      <c r="F2715" s="25"/>
      <c r="G2715" s="45"/>
    </row>
    <row r="2716" spans="1:7">
      <c r="A2716" s="23"/>
      <c r="B2716" s="24"/>
      <c r="C2716" s="25"/>
      <c r="D2716" s="25"/>
      <c r="E2716" s="25"/>
      <c r="F2716" s="25"/>
      <c r="G2716" s="45"/>
    </row>
    <row r="2717" spans="1:7">
      <c r="A2717" s="23"/>
      <c r="B2717" s="24"/>
      <c r="C2717" s="25"/>
      <c r="D2717" s="25"/>
      <c r="E2717" s="25"/>
      <c r="F2717" s="25"/>
      <c r="G2717" s="45"/>
    </row>
    <row r="2718" spans="1:7">
      <c r="A2718" s="23"/>
      <c r="B2718" s="30"/>
      <c r="C2718" s="25"/>
      <c r="D2718" s="25"/>
      <c r="E2718" s="25"/>
      <c r="F2718" s="25"/>
      <c r="G2718" s="45"/>
    </row>
    <row r="2719" spans="1:7">
      <c r="A2719" s="23"/>
      <c r="B2719" s="24"/>
      <c r="C2719" s="25"/>
      <c r="D2719" s="25"/>
      <c r="E2719" s="25"/>
      <c r="F2719" s="25"/>
      <c r="G2719" s="45"/>
    </row>
    <row r="2720" spans="1:7">
      <c r="A2720" s="23"/>
      <c r="B2720" s="24"/>
      <c r="C2720" s="25"/>
      <c r="D2720" s="25"/>
      <c r="E2720" s="25"/>
      <c r="F2720" s="25"/>
      <c r="G2720" s="45"/>
    </row>
    <row r="2721" spans="1:7">
      <c r="A2721" s="23"/>
      <c r="B2721" s="30"/>
      <c r="C2721" s="25"/>
      <c r="D2721" s="25"/>
      <c r="E2721" s="25"/>
      <c r="F2721" s="25"/>
      <c r="G2721" s="45"/>
    </row>
    <row r="2722" spans="1:7">
      <c r="A2722" s="23"/>
      <c r="B2722" s="24"/>
      <c r="C2722" s="25"/>
      <c r="D2722" s="25"/>
      <c r="E2722" s="25"/>
      <c r="F2722" s="25"/>
      <c r="G2722" s="45"/>
    </row>
    <row r="2723" spans="1:7">
      <c r="A2723" s="23"/>
      <c r="B2723" s="30"/>
      <c r="C2723" s="25"/>
      <c r="D2723" s="25"/>
      <c r="E2723" s="25"/>
      <c r="F2723" s="25"/>
      <c r="G2723" s="45"/>
    </row>
    <row r="2724" spans="1:7">
      <c r="A2724" s="23"/>
      <c r="B2724" s="24"/>
      <c r="C2724" s="25"/>
      <c r="D2724" s="25"/>
      <c r="E2724" s="25"/>
      <c r="F2724" s="25"/>
      <c r="G2724" s="45"/>
    </row>
    <row r="2725" spans="1:7">
      <c r="A2725" s="23"/>
      <c r="B2725" s="30"/>
      <c r="C2725" s="25"/>
      <c r="D2725" s="25"/>
      <c r="E2725" s="25"/>
      <c r="F2725" s="25"/>
      <c r="G2725" s="45"/>
    </row>
    <row r="2726" spans="1:7">
      <c r="A2726" s="23"/>
      <c r="B2726" s="24"/>
      <c r="C2726" s="25"/>
      <c r="D2726" s="25"/>
      <c r="E2726" s="25"/>
      <c r="F2726" s="25"/>
      <c r="G2726" s="45"/>
    </row>
    <row r="2727" spans="1:7">
      <c r="A2727" s="23"/>
      <c r="B2727" s="24"/>
      <c r="C2727" s="25"/>
      <c r="D2727" s="25"/>
      <c r="E2727" s="25"/>
      <c r="F2727" s="25"/>
      <c r="G2727" s="45"/>
    </row>
    <row r="2728" spans="1:7">
      <c r="A2728" s="23"/>
      <c r="B2728" s="30"/>
      <c r="C2728" s="25"/>
      <c r="D2728" s="25"/>
      <c r="E2728" s="25"/>
      <c r="F2728" s="25"/>
      <c r="G2728" s="45"/>
    </row>
    <row r="2729" spans="1:7">
      <c r="A2729" s="23"/>
      <c r="B2729" s="24"/>
      <c r="C2729" s="25"/>
      <c r="D2729" s="25"/>
      <c r="E2729" s="25"/>
      <c r="F2729" s="25"/>
      <c r="G2729" s="45"/>
    </row>
    <row r="2730" spans="1:7">
      <c r="A2730" s="23"/>
      <c r="B2730" s="24"/>
      <c r="C2730" s="25"/>
      <c r="D2730" s="25"/>
      <c r="E2730" s="25"/>
      <c r="F2730" s="25"/>
      <c r="G2730" s="45"/>
    </row>
    <row r="2731" spans="1:7">
      <c r="A2731" s="23"/>
      <c r="B2731" s="30"/>
      <c r="C2731" s="25"/>
      <c r="D2731" s="25"/>
      <c r="E2731" s="25"/>
      <c r="F2731" s="25"/>
      <c r="G2731" s="45"/>
    </row>
    <row r="2732" spans="1:7">
      <c r="A2732" s="23"/>
      <c r="B2732" s="30"/>
      <c r="C2732" s="25"/>
      <c r="D2732" s="25"/>
      <c r="E2732" s="25"/>
      <c r="F2732" s="25"/>
      <c r="G2732" s="45"/>
    </row>
    <row r="2733" spans="1:7">
      <c r="A2733" s="23"/>
      <c r="B2733" s="30"/>
      <c r="C2733" s="25"/>
      <c r="D2733" s="25"/>
      <c r="E2733" s="25"/>
      <c r="F2733" s="25"/>
      <c r="G2733" s="45"/>
    </row>
    <row r="2734" spans="1:7">
      <c r="A2734" s="23"/>
      <c r="B2734" s="30"/>
      <c r="C2734" s="25"/>
      <c r="D2734" s="25"/>
      <c r="E2734" s="25"/>
      <c r="F2734" s="25"/>
      <c r="G2734" s="45"/>
    </row>
    <row r="2735" spans="1:7">
      <c r="A2735" s="23"/>
      <c r="B2735" s="30"/>
      <c r="C2735" s="25"/>
      <c r="D2735" s="25"/>
      <c r="E2735" s="25"/>
      <c r="F2735" s="25"/>
      <c r="G2735" s="45"/>
    </row>
    <row r="2736" spans="1:7">
      <c r="A2736" s="23"/>
      <c r="B2736" s="24"/>
      <c r="C2736" s="25"/>
      <c r="D2736" s="25"/>
      <c r="E2736" s="25"/>
      <c r="F2736" s="25"/>
      <c r="G2736" s="45"/>
    </row>
    <row r="2737" spans="1:7">
      <c r="A2737" s="23"/>
      <c r="B2737" s="24"/>
      <c r="C2737" s="25"/>
      <c r="D2737" s="25"/>
      <c r="E2737" s="25"/>
      <c r="F2737" s="25"/>
      <c r="G2737" s="45"/>
    </row>
    <row r="2738" spans="1:7">
      <c r="A2738" s="23"/>
      <c r="B2738" s="30"/>
      <c r="C2738" s="25"/>
      <c r="D2738" s="25"/>
      <c r="E2738" s="25"/>
      <c r="F2738" s="25"/>
      <c r="G2738" s="45"/>
    </row>
    <row r="2739" spans="1:7">
      <c r="A2739" s="23"/>
      <c r="B2739" s="30"/>
      <c r="C2739" s="25"/>
      <c r="D2739" s="25"/>
      <c r="E2739" s="25"/>
      <c r="F2739" s="25"/>
      <c r="G2739" s="45"/>
    </row>
    <row r="2740" spans="1:7">
      <c r="A2740" s="23"/>
      <c r="B2740" s="24"/>
      <c r="C2740" s="25"/>
      <c r="D2740" s="25"/>
      <c r="E2740" s="25"/>
      <c r="F2740" s="25"/>
      <c r="G2740" s="45"/>
    </row>
    <row r="2741" spans="1:7">
      <c r="A2741" s="23"/>
      <c r="B2741" s="24"/>
      <c r="C2741" s="25"/>
      <c r="D2741" s="25"/>
      <c r="E2741" s="25"/>
      <c r="F2741" s="25"/>
      <c r="G2741" s="45"/>
    </row>
    <row r="2742" spans="1:7">
      <c r="A2742" s="23"/>
      <c r="B2742" s="24"/>
      <c r="C2742" s="25"/>
      <c r="D2742" s="25"/>
      <c r="E2742" s="25"/>
      <c r="F2742" s="25"/>
      <c r="G2742" s="45"/>
    </row>
    <row r="2743" spans="1:7">
      <c r="A2743" s="23"/>
      <c r="B2743" s="24"/>
      <c r="C2743" s="25"/>
      <c r="D2743" s="25"/>
      <c r="E2743" s="25"/>
      <c r="F2743" s="25"/>
      <c r="G2743" s="45"/>
    </row>
    <row r="2744" spans="1:7">
      <c r="A2744" s="23"/>
      <c r="B2744" s="24"/>
      <c r="C2744" s="25"/>
      <c r="D2744" s="25"/>
      <c r="E2744" s="25"/>
      <c r="F2744" s="25"/>
      <c r="G2744" s="45"/>
    </row>
    <row r="2745" spans="1:7">
      <c r="A2745" s="23"/>
      <c r="B2745" s="24"/>
      <c r="C2745" s="25"/>
      <c r="D2745" s="25"/>
      <c r="E2745" s="25"/>
      <c r="F2745" s="25"/>
      <c r="G2745" s="45"/>
    </row>
    <row r="2746" spans="1:7">
      <c r="A2746" s="23"/>
      <c r="B2746" s="24"/>
      <c r="C2746" s="25"/>
      <c r="D2746" s="25"/>
      <c r="E2746" s="25"/>
      <c r="F2746" s="25"/>
      <c r="G2746" s="45"/>
    </row>
    <row r="2747" spans="1:7">
      <c r="A2747" s="23"/>
      <c r="B2747" s="24"/>
      <c r="C2747" s="25"/>
      <c r="D2747" s="25"/>
      <c r="E2747" s="25"/>
      <c r="F2747" s="25"/>
      <c r="G2747" s="45"/>
    </row>
    <row r="2748" spans="1:7">
      <c r="A2748" s="23"/>
      <c r="B2748" s="24"/>
      <c r="C2748" s="25"/>
      <c r="D2748" s="25"/>
      <c r="E2748" s="25"/>
      <c r="F2748" s="25"/>
      <c r="G2748" s="45"/>
    </row>
    <row r="2749" spans="1:7">
      <c r="A2749" s="23"/>
      <c r="B2749" s="24"/>
      <c r="C2749" s="25"/>
      <c r="D2749" s="25"/>
      <c r="E2749" s="25"/>
      <c r="F2749" s="25"/>
      <c r="G2749" s="45"/>
    </row>
    <row r="2750" spans="1:7">
      <c r="A2750" s="23"/>
      <c r="B2750" s="24"/>
      <c r="C2750" s="25"/>
      <c r="D2750" s="25"/>
      <c r="E2750" s="25"/>
      <c r="F2750" s="25"/>
      <c r="G2750" s="45"/>
    </row>
    <row r="2751" spans="1:7">
      <c r="A2751" s="23"/>
      <c r="B2751" s="24"/>
      <c r="C2751" s="25"/>
      <c r="D2751" s="25"/>
      <c r="E2751" s="25"/>
      <c r="F2751" s="25"/>
      <c r="G2751" s="45"/>
    </row>
    <row r="2752" spans="1:7">
      <c r="A2752" s="23"/>
      <c r="B2752" s="24"/>
      <c r="C2752" s="25"/>
      <c r="D2752" s="25"/>
      <c r="E2752" s="25"/>
      <c r="F2752" s="25"/>
      <c r="G2752" s="45"/>
    </row>
    <row r="2753" spans="1:7">
      <c r="A2753" s="23"/>
      <c r="B2753" s="24"/>
      <c r="C2753" s="25"/>
      <c r="D2753" s="25"/>
      <c r="E2753" s="25"/>
      <c r="F2753" s="25"/>
      <c r="G2753" s="45"/>
    </row>
    <row r="2754" spans="1:7">
      <c r="A2754" s="23"/>
      <c r="B2754" s="24"/>
      <c r="C2754" s="25"/>
      <c r="D2754" s="25"/>
      <c r="E2754" s="25"/>
      <c r="F2754" s="25"/>
      <c r="G2754" s="45"/>
    </row>
    <row r="2755" spans="1:7">
      <c r="A2755" s="23"/>
      <c r="B2755" s="24"/>
      <c r="C2755" s="25"/>
      <c r="D2755" s="25"/>
      <c r="E2755" s="25"/>
      <c r="F2755" s="25"/>
      <c r="G2755" s="45"/>
    </row>
    <row r="2756" spans="1:7">
      <c r="A2756" s="23"/>
      <c r="B2756" s="30"/>
      <c r="C2756" s="25"/>
      <c r="D2756" s="25"/>
      <c r="E2756" s="25"/>
      <c r="F2756" s="25"/>
      <c r="G2756" s="45"/>
    </row>
    <row r="2757" spans="1:7">
      <c r="A2757" s="23"/>
      <c r="B2757" s="24"/>
      <c r="C2757" s="25"/>
      <c r="D2757" s="25"/>
      <c r="E2757" s="25"/>
      <c r="F2757" s="25"/>
      <c r="G2757" s="45"/>
    </row>
    <row r="2758" spans="1:7">
      <c r="A2758" s="23"/>
      <c r="B2758" s="24"/>
      <c r="C2758" s="25"/>
      <c r="D2758" s="25"/>
      <c r="E2758" s="25"/>
      <c r="F2758" s="25"/>
      <c r="G2758" s="45"/>
    </row>
    <row r="2759" spans="1:7">
      <c r="A2759" s="23"/>
      <c r="B2759" s="24"/>
      <c r="C2759" s="25"/>
      <c r="D2759" s="25"/>
      <c r="E2759" s="25"/>
      <c r="F2759" s="25"/>
      <c r="G2759" s="45"/>
    </row>
    <row r="2760" spans="1:7">
      <c r="A2760" s="23"/>
      <c r="B2760" s="24"/>
      <c r="C2760" s="25"/>
      <c r="D2760" s="25"/>
      <c r="E2760" s="25"/>
      <c r="F2760" s="25"/>
      <c r="G2760" s="45"/>
    </row>
    <row r="2761" spans="1:7">
      <c r="A2761" s="23"/>
      <c r="B2761" s="30"/>
      <c r="C2761" s="25"/>
      <c r="D2761" s="25"/>
      <c r="E2761" s="25"/>
      <c r="F2761" s="25"/>
      <c r="G2761" s="45"/>
    </row>
    <row r="2762" spans="1:7">
      <c r="A2762" s="23"/>
      <c r="B2762" s="24"/>
      <c r="C2762" s="25"/>
      <c r="D2762" s="25"/>
      <c r="E2762" s="25"/>
      <c r="F2762" s="25"/>
      <c r="G2762" s="45"/>
    </row>
    <row r="2763" spans="1:7">
      <c r="A2763" s="23"/>
      <c r="B2763" s="24"/>
      <c r="C2763" s="25"/>
      <c r="D2763" s="25"/>
      <c r="E2763" s="25"/>
      <c r="F2763" s="25"/>
      <c r="G2763" s="45"/>
    </row>
    <row r="2764" spans="1:7">
      <c r="A2764" s="23"/>
      <c r="B2764" s="24"/>
      <c r="C2764" s="25"/>
      <c r="D2764" s="25"/>
      <c r="E2764" s="25"/>
      <c r="F2764" s="25"/>
      <c r="G2764" s="45"/>
    </row>
    <row r="2765" spans="1:7">
      <c r="A2765" s="23"/>
      <c r="B2765" s="24"/>
      <c r="C2765" s="25"/>
      <c r="D2765" s="25"/>
      <c r="E2765" s="25"/>
      <c r="F2765" s="25"/>
      <c r="G2765" s="45"/>
    </row>
    <row r="2766" spans="1:7">
      <c r="A2766" s="23"/>
      <c r="B2766" s="24"/>
      <c r="C2766" s="25"/>
      <c r="D2766" s="25"/>
      <c r="E2766" s="25"/>
      <c r="F2766" s="25"/>
      <c r="G2766" s="45"/>
    </row>
    <row r="2767" spans="1:7">
      <c r="A2767" s="23"/>
      <c r="B2767" s="24"/>
      <c r="C2767" s="25"/>
      <c r="D2767" s="25"/>
      <c r="E2767" s="25"/>
      <c r="F2767" s="25"/>
      <c r="G2767" s="45"/>
    </row>
    <row r="2768" spans="1:7">
      <c r="A2768" s="23"/>
      <c r="B2768" s="24"/>
      <c r="C2768" s="25"/>
      <c r="D2768" s="25"/>
      <c r="E2768" s="25"/>
      <c r="F2768" s="25"/>
      <c r="G2768" s="45"/>
    </row>
    <row r="2769" spans="1:7">
      <c r="A2769" s="23"/>
      <c r="B2769" s="24"/>
      <c r="C2769" s="25"/>
      <c r="D2769" s="25"/>
      <c r="E2769" s="25"/>
      <c r="F2769" s="25"/>
      <c r="G2769" s="45"/>
    </row>
    <row r="2770" spans="1:7">
      <c r="A2770" s="23"/>
      <c r="B2770" s="24"/>
      <c r="C2770" s="25"/>
      <c r="D2770" s="25"/>
      <c r="E2770" s="25"/>
      <c r="F2770" s="25"/>
      <c r="G2770" s="45"/>
    </row>
    <row r="2771" spans="1:7">
      <c r="A2771" s="23"/>
      <c r="B2771" s="24"/>
      <c r="C2771" s="25"/>
      <c r="D2771" s="25"/>
      <c r="E2771" s="25"/>
      <c r="F2771" s="25"/>
      <c r="G2771" s="45"/>
    </row>
    <row r="2772" spans="1:7">
      <c r="A2772" s="23"/>
      <c r="B2772" s="24"/>
      <c r="C2772" s="25"/>
      <c r="D2772" s="25"/>
      <c r="E2772" s="25"/>
      <c r="F2772" s="25"/>
      <c r="G2772" s="45"/>
    </row>
    <row r="2773" spans="1:7">
      <c r="A2773" s="23"/>
      <c r="B2773" s="24"/>
      <c r="C2773" s="25"/>
      <c r="D2773" s="25"/>
      <c r="E2773" s="25"/>
      <c r="F2773" s="25"/>
      <c r="G2773" s="45"/>
    </row>
    <row r="2774" spans="1:7">
      <c r="A2774" s="23"/>
      <c r="B2774" s="24"/>
      <c r="C2774" s="25"/>
      <c r="D2774" s="25"/>
      <c r="E2774" s="25"/>
      <c r="F2774" s="25"/>
      <c r="G2774" s="45"/>
    </row>
    <row r="2775" spans="1:7">
      <c r="A2775" s="23"/>
      <c r="B2775" s="24"/>
      <c r="C2775" s="25"/>
      <c r="D2775" s="25"/>
      <c r="E2775" s="25"/>
      <c r="F2775" s="25"/>
      <c r="G2775" s="45"/>
    </row>
    <row r="2776" spans="1:7">
      <c r="A2776" s="23"/>
      <c r="B2776" s="24"/>
      <c r="C2776" s="25"/>
      <c r="D2776" s="25"/>
      <c r="E2776" s="25"/>
      <c r="F2776" s="25"/>
      <c r="G2776" s="45"/>
    </row>
    <row r="2777" spans="1:7">
      <c r="A2777" s="23"/>
      <c r="B2777" s="24"/>
      <c r="C2777" s="25"/>
      <c r="D2777" s="25"/>
      <c r="E2777" s="25"/>
      <c r="F2777" s="25"/>
      <c r="G2777" s="45"/>
    </row>
    <row r="2778" spans="1:7">
      <c r="A2778" s="23"/>
      <c r="B2778" s="24"/>
      <c r="C2778" s="25"/>
      <c r="D2778" s="25"/>
      <c r="E2778" s="25"/>
      <c r="F2778" s="25"/>
      <c r="G2778" s="45"/>
    </row>
    <row r="2779" spans="1:7">
      <c r="A2779" s="23"/>
      <c r="B2779" s="24"/>
      <c r="C2779" s="25"/>
      <c r="D2779" s="25"/>
      <c r="E2779" s="25"/>
      <c r="F2779" s="25"/>
      <c r="G2779" s="45"/>
    </row>
    <row r="2780" spans="1:7">
      <c r="A2780" s="23"/>
      <c r="B2780" s="24"/>
      <c r="C2780" s="25"/>
      <c r="D2780" s="25"/>
      <c r="E2780" s="25"/>
      <c r="F2780" s="25"/>
      <c r="G2780" s="45"/>
    </row>
    <row r="2781" spans="1:7">
      <c r="A2781" s="23"/>
      <c r="B2781" s="24"/>
      <c r="C2781" s="25"/>
      <c r="D2781" s="25"/>
      <c r="E2781" s="25"/>
      <c r="F2781" s="25"/>
      <c r="G2781" s="45"/>
    </row>
    <row r="2782" spans="1:7">
      <c r="A2782" s="23"/>
      <c r="B2782" s="24"/>
      <c r="C2782" s="25"/>
      <c r="D2782" s="25"/>
      <c r="E2782" s="25"/>
      <c r="F2782" s="25"/>
      <c r="G2782" s="45"/>
    </row>
    <row r="2783" spans="1:7">
      <c r="A2783" s="23"/>
      <c r="B2783" s="24"/>
      <c r="C2783" s="25"/>
      <c r="D2783" s="25"/>
      <c r="E2783" s="25"/>
      <c r="F2783" s="25"/>
      <c r="G2783" s="45"/>
    </row>
    <row r="2784" spans="1:7">
      <c r="A2784" s="23"/>
      <c r="B2784" s="24"/>
      <c r="C2784" s="25"/>
      <c r="D2784" s="25"/>
      <c r="E2784" s="25"/>
      <c r="F2784" s="25"/>
      <c r="G2784" s="45"/>
    </row>
    <row r="2785" spans="1:7">
      <c r="A2785" s="23"/>
      <c r="B2785" s="24"/>
      <c r="C2785" s="25"/>
      <c r="D2785" s="25"/>
      <c r="E2785" s="25"/>
      <c r="F2785" s="25"/>
      <c r="G2785" s="45"/>
    </row>
    <row r="2786" spans="1:7">
      <c r="A2786" s="23"/>
      <c r="B2786" s="24"/>
      <c r="C2786" s="25"/>
      <c r="D2786" s="25"/>
      <c r="E2786" s="25"/>
      <c r="F2786" s="25"/>
      <c r="G2786" s="45"/>
    </row>
    <row r="2787" spans="1:7">
      <c r="A2787" s="23"/>
      <c r="B2787" s="24"/>
      <c r="C2787" s="25"/>
      <c r="D2787" s="25"/>
      <c r="E2787" s="25"/>
      <c r="F2787" s="25"/>
      <c r="G2787" s="45"/>
    </row>
    <row r="2788" spans="1:7">
      <c r="A2788" s="23"/>
      <c r="B2788" s="24"/>
      <c r="C2788" s="25"/>
      <c r="D2788" s="25"/>
      <c r="E2788" s="25"/>
      <c r="F2788" s="25"/>
      <c r="G2788" s="45"/>
    </row>
    <row r="2789" spans="1:7">
      <c r="A2789" s="23"/>
      <c r="B2789" s="24"/>
      <c r="C2789" s="25"/>
      <c r="D2789" s="25"/>
      <c r="E2789" s="25"/>
      <c r="F2789" s="25"/>
      <c r="G2789" s="45"/>
    </row>
    <row r="2790" spans="1:7">
      <c r="A2790" s="23"/>
      <c r="B2790" s="24"/>
      <c r="C2790" s="25"/>
      <c r="D2790" s="25"/>
      <c r="E2790" s="25"/>
      <c r="F2790" s="25"/>
      <c r="G2790" s="45"/>
    </row>
    <row r="2791" spans="1:7">
      <c r="A2791" s="23"/>
      <c r="B2791" s="24"/>
      <c r="C2791" s="25"/>
      <c r="D2791" s="25"/>
      <c r="E2791" s="25"/>
      <c r="F2791" s="25"/>
      <c r="G2791" s="45"/>
    </row>
    <row r="2792" spans="1:7">
      <c r="A2792" s="23"/>
      <c r="B2792" s="24"/>
      <c r="C2792" s="25"/>
      <c r="D2792" s="25"/>
      <c r="E2792" s="25"/>
      <c r="F2792" s="25"/>
      <c r="G2792" s="45"/>
    </row>
    <row r="2793" spans="1:7">
      <c r="A2793" s="23"/>
      <c r="B2793" s="24"/>
      <c r="C2793" s="25"/>
      <c r="D2793" s="25"/>
      <c r="E2793" s="25"/>
      <c r="F2793" s="25"/>
      <c r="G2793" s="45"/>
    </row>
    <row r="2794" spans="1:7">
      <c r="A2794" s="23"/>
      <c r="B2794" s="24"/>
      <c r="C2794" s="25"/>
      <c r="D2794" s="25"/>
      <c r="E2794" s="25"/>
      <c r="F2794" s="25"/>
      <c r="G2794" s="45"/>
    </row>
    <row r="2795" spans="1:7">
      <c r="A2795" s="23"/>
      <c r="B2795" s="24"/>
      <c r="C2795" s="25"/>
      <c r="D2795" s="25"/>
      <c r="E2795" s="25"/>
      <c r="F2795" s="25"/>
      <c r="G2795" s="45"/>
    </row>
    <row r="2796" spans="1:7">
      <c r="A2796" s="23"/>
      <c r="B2796" s="24"/>
      <c r="C2796" s="25"/>
      <c r="D2796" s="25"/>
      <c r="E2796" s="25"/>
      <c r="F2796" s="25"/>
      <c r="G2796" s="45"/>
    </row>
    <row r="2797" spans="1:7">
      <c r="A2797" s="23"/>
      <c r="B2797" s="24"/>
      <c r="C2797" s="25"/>
      <c r="D2797" s="25"/>
      <c r="E2797" s="25"/>
      <c r="F2797" s="25"/>
      <c r="G2797" s="45"/>
    </row>
    <row r="2798" spans="1:7">
      <c r="A2798" s="23"/>
      <c r="B2798" s="24"/>
      <c r="C2798" s="25"/>
      <c r="D2798" s="25"/>
      <c r="E2798" s="25"/>
      <c r="F2798" s="25"/>
      <c r="G2798" s="45"/>
    </row>
    <row r="2799" spans="1:7">
      <c r="A2799" s="23"/>
      <c r="B2799" s="24"/>
      <c r="C2799" s="25"/>
      <c r="D2799" s="25"/>
      <c r="E2799" s="25"/>
      <c r="F2799" s="25"/>
      <c r="G2799" s="45"/>
    </row>
    <row r="2800" spans="1:7">
      <c r="A2800" s="23"/>
      <c r="B2800" s="24"/>
      <c r="C2800" s="25"/>
      <c r="D2800" s="25"/>
      <c r="E2800" s="25"/>
      <c r="F2800" s="25"/>
      <c r="G2800" s="45"/>
    </row>
    <row r="2801" spans="1:7">
      <c r="A2801" s="23"/>
      <c r="B2801" s="24"/>
      <c r="C2801" s="25"/>
      <c r="D2801" s="25"/>
      <c r="E2801" s="25"/>
      <c r="F2801" s="25"/>
      <c r="G2801" s="45"/>
    </row>
    <row r="2802" spans="1:7">
      <c r="A2802" s="23"/>
      <c r="B2802" s="24"/>
      <c r="C2802" s="25"/>
      <c r="D2802" s="25"/>
      <c r="E2802" s="25"/>
      <c r="F2802" s="25"/>
      <c r="G2802" s="45"/>
    </row>
    <row r="2803" spans="1:7">
      <c r="A2803" s="23"/>
      <c r="B2803" s="24"/>
      <c r="C2803" s="25"/>
      <c r="D2803" s="25"/>
      <c r="E2803" s="25"/>
      <c r="F2803" s="25"/>
      <c r="G2803" s="45"/>
    </row>
    <row r="2804" spans="1:7">
      <c r="A2804" s="23"/>
      <c r="B2804" s="24"/>
      <c r="C2804" s="25"/>
      <c r="D2804" s="25"/>
      <c r="E2804" s="25"/>
      <c r="F2804" s="25"/>
      <c r="G2804" s="45"/>
    </row>
    <row r="2805" spans="1:7">
      <c r="A2805" s="23"/>
      <c r="B2805" s="24"/>
      <c r="C2805" s="25"/>
      <c r="D2805" s="25"/>
      <c r="E2805" s="25"/>
      <c r="F2805" s="25"/>
      <c r="G2805" s="45"/>
    </row>
    <row r="2806" spans="1:7">
      <c r="A2806" s="23"/>
      <c r="B2806" s="24"/>
      <c r="C2806" s="25"/>
      <c r="D2806" s="25"/>
      <c r="E2806" s="25"/>
      <c r="F2806" s="25"/>
      <c r="G2806" s="45"/>
    </row>
    <row r="2807" spans="1:7">
      <c r="A2807" s="23"/>
      <c r="B2807" s="24"/>
      <c r="C2807" s="25"/>
      <c r="D2807" s="25"/>
      <c r="E2807" s="25"/>
      <c r="F2807" s="25"/>
      <c r="G2807" s="45"/>
    </row>
    <row r="2808" spans="1:7">
      <c r="A2808" s="23"/>
      <c r="B2808" s="24"/>
      <c r="C2808" s="25"/>
      <c r="D2808" s="25"/>
      <c r="E2808" s="25"/>
      <c r="F2808" s="25"/>
      <c r="G2808" s="45"/>
    </row>
    <row r="2809" spans="1:7">
      <c r="A2809" s="23"/>
      <c r="B2809" s="24"/>
      <c r="C2809" s="25"/>
      <c r="D2809" s="25"/>
      <c r="E2809" s="25"/>
      <c r="F2809" s="25"/>
      <c r="G2809" s="45"/>
    </row>
    <row r="2810" spans="1:7">
      <c r="A2810" s="23"/>
      <c r="B2810" s="24"/>
      <c r="C2810" s="25"/>
      <c r="D2810" s="25"/>
      <c r="E2810" s="25"/>
      <c r="F2810" s="25"/>
      <c r="G2810" s="45"/>
    </row>
    <row r="2811" spans="1:7">
      <c r="A2811" s="23"/>
      <c r="B2811" s="24"/>
      <c r="C2811" s="25"/>
      <c r="D2811" s="25"/>
      <c r="E2811" s="25"/>
      <c r="F2811" s="25"/>
      <c r="G2811" s="45"/>
    </row>
    <row r="2812" spans="1:7">
      <c r="A2812" s="23"/>
      <c r="B2812" s="24"/>
      <c r="C2812" s="25"/>
      <c r="D2812" s="25"/>
      <c r="E2812" s="25"/>
      <c r="F2812" s="25"/>
      <c r="G2812" s="45"/>
    </row>
    <row r="2813" spans="1:7">
      <c r="A2813" s="23"/>
      <c r="B2813" s="24"/>
      <c r="C2813" s="25"/>
      <c r="D2813" s="25"/>
      <c r="E2813" s="25"/>
      <c r="F2813" s="25"/>
      <c r="G2813" s="45"/>
    </row>
    <row r="2814" spans="1:7">
      <c r="A2814" s="23"/>
      <c r="B2814" s="24"/>
      <c r="C2814" s="25"/>
      <c r="D2814" s="25"/>
      <c r="E2814" s="25"/>
      <c r="F2814" s="25"/>
      <c r="G2814" s="45"/>
    </row>
    <row r="2815" spans="1:7">
      <c r="A2815" s="23"/>
      <c r="B2815" s="24"/>
      <c r="C2815" s="25"/>
      <c r="D2815" s="25"/>
      <c r="E2815" s="25"/>
      <c r="F2815" s="25"/>
      <c r="G2815" s="45"/>
    </row>
    <row r="2816" spans="1:7">
      <c r="A2816" s="23"/>
      <c r="B2816" s="24"/>
      <c r="C2816" s="25"/>
      <c r="D2816" s="25"/>
      <c r="E2816" s="25"/>
      <c r="F2816" s="25"/>
      <c r="G2816" s="45"/>
    </row>
    <row r="2817" spans="1:7">
      <c r="A2817" s="23"/>
      <c r="B2817" s="24"/>
      <c r="C2817" s="25"/>
      <c r="D2817" s="25"/>
      <c r="E2817" s="25"/>
      <c r="F2817" s="25"/>
      <c r="G2817" s="45"/>
    </row>
    <row r="2818" spans="1:7">
      <c r="A2818" s="23"/>
      <c r="B2818" s="24"/>
      <c r="C2818" s="25"/>
      <c r="D2818" s="25"/>
      <c r="E2818" s="25"/>
      <c r="F2818" s="25"/>
      <c r="G2818" s="45"/>
    </row>
    <row r="2819" spans="1:7">
      <c r="A2819" s="23"/>
      <c r="B2819" s="24"/>
      <c r="C2819" s="25"/>
      <c r="D2819" s="25"/>
      <c r="E2819" s="25"/>
      <c r="F2819" s="25"/>
      <c r="G2819" s="45"/>
    </row>
    <row r="2820" spans="1:7">
      <c r="A2820" s="23"/>
      <c r="B2820" s="24"/>
      <c r="C2820" s="25"/>
      <c r="D2820" s="25"/>
      <c r="E2820" s="25"/>
      <c r="F2820" s="25"/>
      <c r="G2820" s="45"/>
    </row>
    <row r="2821" spans="1:7">
      <c r="A2821" s="23"/>
      <c r="B2821" s="24"/>
      <c r="C2821" s="25"/>
      <c r="D2821" s="25"/>
      <c r="E2821" s="25"/>
      <c r="F2821" s="25"/>
      <c r="G2821" s="45"/>
    </row>
    <row r="2822" spans="1:7">
      <c r="A2822" s="23"/>
      <c r="B2822" s="24"/>
      <c r="C2822" s="25"/>
      <c r="D2822" s="25"/>
      <c r="E2822" s="25"/>
      <c r="F2822" s="25"/>
      <c r="G2822" s="45"/>
    </row>
    <row r="2823" spans="1:7">
      <c r="A2823" s="23"/>
      <c r="B2823" s="24"/>
      <c r="C2823" s="25"/>
      <c r="D2823" s="25"/>
      <c r="E2823" s="25"/>
      <c r="F2823" s="25"/>
      <c r="G2823" s="45"/>
    </row>
    <row r="2824" spans="1:7">
      <c r="A2824" s="23"/>
      <c r="B2824" s="24"/>
      <c r="C2824" s="25"/>
      <c r="D2824" s="25"/>
      <c r="E2824" s="25"/>
      <c r="F2824" s="25"/>
      <c r="G2824" s="45"/>
    </row>
    <row r="2825" spans="1:7">
      <c r="A2825" s="23"/>
      <c r="B2825" s="24"/>
      <c r="C2825" s="25"/>
      <c r="D2825" s="25"/>
      <c r="E2825" s="25"/>
      <c r="F2825" s="25"/>
      <c r="G2825" s="45"/>
    </row>
    <row r="2826" spans="1:7">
      <c r="A2826" s="23"/>
      <c r="B2826" s="24"/>
      <c r="C2826" s="25"/>
      <c r="D2826" s="25"/>
      <c r="E2826" s="25"/>
      <c r="F2826" s="25"/>
      <c r="G2826" s="45"/>
    </row>
    <row r="2827" spans="1:7">
      <c r="A2827" s="23"/>
      <c r="B2827" s="24"/>
      <c r="C2827" s="25"/>
      <c r="D2827" s="25"/>
      <c r="E2827" s="25"/>
      <c r="F2827" s="25"/>
      <c r="G2827" s="45"/>
    </row>
    <row r="2828" spans="1:7">
      <c r="A2828" s="23"/>
      <c r="B2828" s="24"/>
      <c r="C2828" s="25"/>
      <c r="D2828" s="25"/>
      <c r="E2828" s="25"/>
      <c r="F2828" s="25"/>
      <c r="G2828" s="45"/>
    </row>
    <row r="2829" spans="1:7">
      <c r="A2829" s="23"/>
      <c r="B2829" s="24"/>
      <c r="C2829" s="25"/>
      <c r="D2829" s="25"/>
      <c r="E2829" s="25"/>
      <c r="F2829" s="25"/>
      <c r="G2829" s="45"/>
    </row>
    <row r="2830" spans="1:7">
      <c r="A2830" s="23"/>
      <c r="B2830" s="24"/>
      <c r="C2830" s="25"/>
      <c r="D2830" s="25"/>
      <c r="E2830" s="25"/>
      <c r="F2830" s="25"/>
      <c r="G2830" s="45"/>
    </row>
    <row r="2831" spans="1:7">
      <c r="A2831" s="23"/>
      <c r="B2831" s="24"/>
      <c r="C2831" s="25"/>
      <c r="D2831" s="25"/>
      <c r="E2831" s="25"/>
      <c r="F2831" s="25"/>
      <c r="G2831" s="45"/>
    </row>
    <row r="2832" spans="1:7">
      <c r="A2832" s="23"/>
      <c r="B2832" s="24"/>
      <c r="C2832" s="25"/>
      <c r="D2832" s="25"/>
      <c r="E2832" s="25"/>
      <c r="F2832" s="25"/>
      <c r="G2832" s="45"/>
    </row>
    <row r="2833" spans="1:7">
      <c r="A2833" s="23"/>
      <c r="B2833" s="24"/>
      <c r="C2833" s="25"/>
      <c r="D2833" s="25"/>
      <c r="E2833" s="25"/>
      <c r="F2833" s="25"/>
      <c r="G2833" s="45"/>
    </row>
    <row r="2834" spans="1:7">
      <c r="A2834" s="23"/>
      <c r="B2834" s="24"/>
      <c r="C2834" s="25"/>
      <c r="D2834" s="25"/>
      <c r="E2834" s="25"/>
      <c r="F2834" s="25"/>
      <c r="G2834" s="45"/>
    </row>
    <row r="2835" spans="1:7">
      <c r="A2835" s="23"/>
      <c r="B2835" s="24"/>
      <c r="C2835" s="25"/>
      <c r="D2835" s="25"/>
      <c r="E2835" s="25"/>
      <c r="F2835" s="25"/>
      <c r="G2835" s="45"/>
    </row>
    <row r="2836" spans="1:7">
      <c r="A2836" s="23"/>
      <c r="B2836" s="24"/>
      <c r="C2836" s="25"/>
      <c r="D2836" s="25"/>
      <c r="E2836" s="25"/>
      <c r="F2836" s="25"/>
      <c r="G2836" s="45"/>
    </row>
    <row r="2837" spans="1:7">
      <c r="A2837" s="23"/>
      <c r="B2837" s="24"/>
      <c r="C2837" s="25"/>
      <c r="D2837" s="25"/>
      <c r="E2837" s="25"/>
      <c r="F2837" s="25"/>
      <c r="G2837" s="45"/>
    </row>
    <row r="2838" spans="1:7">
      <c r="A2838" s="23"/>
      <c r="B2838" s="24"/>
      <c r="C2838" s="25"/>
      <c r="D2838" s="25"/>
      <c r="E2838" s="25"/>
      <c r="F2838" s="25"/>
      <c r="G2838" s="45"/>
    </row>
    <row r="2839" spans="1:7">
      <c r="A2839" s="23"/>
      <c r="B2839" s="24"/>
      <c r="C2839" s="25"/>
      <c r="D2839" s="25"/>
      <c r="E2839" s="25"/>
      <c r="F2839" s="25"/>
      <c r="G2839" s="45"/>
    </row>
    <row r="2840" spans="1:7">
      <c r="A2840" s="23"/>
      <c r="B2840" s="24"/>
      <c r="C2840" s="25"/>
      <c r="D2840" s="25"/>
      <c r="E2840" s="25"/>
      <c r="F2840" s="25"/>
      <c r="G2840" s="45"/>
    </row>
    <row r="2841" spans="1:7">
      <c r="A2841" s="23"/>
      <c r="B2841" s="24"/>
      <c r="C2841" s="25"/>
      <c r="D2841" s="25"/>
      <c r="E2841" s="25"/>
      <c r="F2841" s="25"/>
      <c r="G2841" s="45"/>
    </row>
    <row r="2842" spans="1:7">
      <c r="A2842" s="23"/>
      <c r="B2842" s="24"/>
      <c r="C2842" s="25"/>
      <c r="D2842" s="25"/>
      <c r="E2842" s="25"/>
      <c r="F2842" s="25"/>
      <c r="G2842" s="45"/>
    </row>
    <row r="2843" spans="1:7">
      <c r="A2843" s="23"/>
      <c r="B2843" s="24"/>
      <c r="C2843" s="25"/>
      <c r="D2843" s="25"/>
      <c r="E2843" s="25"/>
      <c r="F2843" s="25"/>
      <c r="G2843" s="45"/>
    </row>
    <row r="2844" spans="1:7">
      <c r="A2844" s="23"/>
      <c r="B2844" s="24"/>
      <c r="C2844" s="25"/>
      <c r="D2844" s="25"/>
      <c r="E2844" s="25"/>
      <c r="F2844" s="25"/>
      <c r="G2844" s="45"/>
    </row>
    <row r="2845" spans="1:7">
      <c r="A2845" s="23"/>
      <c r="B2845" s="24"/>
      <c r="C2845" s="25"/>
      <c r="D2845" s="25"/>
      <c r="E2845" s="25"/>
      <c r="F2845" s="25"/>
      <c r="G2845" s="45"/>
    </row>
    <row r="2846" spans="1:7">
      <c r="A2846" s="23"/>
      <c r="B2846" s="24"/>
      <c r="C2846" s="25"/>
      <c r="D2846" s="25"/>
      <c r="E2846" s="25"/>
      <c r="F2846" s="25"/>
      <c r="G2846" s="45"/>
    </row>
    <row r="2847" spans="1:7">
      <c r="A2847" s="23"/>
      <c r="B2847" s="24"/>
      <c r="C2847" s="25"/>
      <c r="D2847" s="25"/>
      <c r="E2847" s="25"/>
      <c r="F2847" s="25"/>
      <c r="G2847" s="45"/>
    </row>
    <row r="2848" spans="1:7">
      <c r="A2848" s="23"/>
      <c r="B2848" s="24"/>
      <c r="C2848" s="25"/>
      <c r="D2848" s="25"/>
      <c r="E2848" s="25"/>
      <c r="F2848" s="25"/>
      <c r="G2848" s="45"/>
    </row>
    <row r="2849" spans="1:7">
      <c r="A2849" s="23"/>
      <c r="B2849" s="24"/>
      <c r="C2849" s="25"/>
      <c r="D2849" s="25"/>
      <c r="E2849" s="25"/>
      <c r="F2849" s="25"/>
      <c r="G2849" s="45"/>
    </row>
    <row r="2850" spans="1:7">
      <c r="A2850" s="23"/>
      <c r="B2850" s="24"/>
      <c r="C2850" s="25"/>
      <c r="D2850" s="25"/>
      <c r="E2850" s="25"/>
      <c r="F2850" s="25"/>
      <c r="G2850" s="45"/>
    </row>
    <row r="2851" spans="1:7">
      <c r="A2851" s="23"/>
      <c r="B2851" s="24"/>
      <c r="C2851" s="25"/>
      <c r="D2851" s="25"/>
      <c r="E2851" s="25"/>
      <c r="F2851" s="25"/>
      <c r="G2851" s="45"/>
    </row>
    <row r="2852" spans="1:7">
      <c r="A2852" s="23"/>
      <c r="B2852" s="24"/>
      <c r="C2852" s="25"/>
      <c r="D2852" s="25"/>
      <c r="E2852" s="25"/>
      <c r="F2852" s="25"/>
      <c r="G2852" s="45"/>
    </row>
    <row r="2853" spans="1:7">
      <c r="A2853" s="23"/>
      <c r="B2853" s="24"/>
      <c r="C2853" s="25"/>
      <c r="D2853" s="25"/>
      <c r="E2853" s="25"/>
      <c r="F2853" s="25"/>
      <c r="G2853" s="45"/>
    </row>
    <row r="2854" spans="1:7">
      <c r="A2854" s="23"/>
      <c r="B2854" s="24"/>
      <c r="C2854" s="25"/>
      <c r="D2854" s="25"/>
      <c r="E2854" s="25"/>
      <c r="F2854" s="25"/>
      <c r="G2854" s="45"/>
    </row>
    <row r="2855" spans="1:7">
      <c r="A2855" s="23"/>
      <c r="B2855" s="24"/>
      <c r="C2855" s="25"/>
      <c r="D2855" s="25"/>
      <c r="E2855" s="25"/>
      <c r="F2855" s="25"/>
      <c r="G2855" s="45"/>
    </row>
    <row r="2856" spans="1:7">
      <c r="A2856" s="23"/>
      <c r="B2856" s="24"/>
      <c r="C2856" s="25"/>
      <c r="D2856" s="25"/>
      <c r="E2856" s="25"/>
      <c r="F2856" s="25"/>
      <c r="G2856" s="45"/>
    </row>
    <row r="2857" spans="1:7">
      <c r="A2857" s="23"/>
      <c r="B2857" s="24"/>
      <c r="C2857" s="25"/>
      <c r="D2857" s="25"/>
      <c r="E2857" s="25"/>
      <c r="F2857" s="25"/>
      <c r="G2857" s="45"/>
    </row>
    <row r="2858" spans="1:7">
      <c r="A2858" s="23"/>
      <c r="B2858" s="24"/>
      <c r="C2858" s="25"/>
      <c r="D2858" s="25"/>
      <c r="E2858" s="25"/>
      <c r="F2858" s="25"/>
      <c r="G2858" s="45"/>
    </row>
    <row r="2859" spans="1:7">
      <c r="A2859" s="23"/>
      <c r="B2859" s="24"/>
      <c r="C2859" s="25"/>
      <c r="D2859" s="25"/>
      <c r="E2859" s="25"/>
      <c r="F2859" s="25"/>
      <c r="G2859" s="45"/>
    </row>
    <row r="2860" spans="1:7">
      <c r="A2860" s="23"/>
      <c r="B2860" s="24"/>
      <c r="C2860" s="25"/>
      <c r="D2860" s="25"/>
      <c r="E2860" s="25"/>
      <c r="F2860" s="25"/>
      <c r="G2860" s="45"/>
    </row>
    <row r="2861" spans="1:7">
      <c r="A2861" s="23"/>
      <c r="B2861" s="24"/>
      <c r="C2861" s="25"/>
      <c r="D2861" s="25"/>
      <c r="E2861" s="25"/>
      <c r="F2861" s="25"/>
      <c r="G2861" s="45"/>
    </row>
    <row r="2862" spans="1:7">
      <c r="A2862" s="23"/>
      <c r="B2862" s="24"/>
      <c r="C2862" s="25"/>
      <c r="D2862" s="25"/>
      <c r="E2862" s="25"/>
      <c r="F2862" s="25"/>
      <c r="G2862" s="45"/>
    </row>
    <row r="2863" spans="1:7">
      <c r="A2863" s="23"/>
      <c r="B2863" s="24"/>
      <c r="C2863" s="25"/>
      <c r="D2863" s="25"/>
      <c r="E2863" s="25"/>
      <c r="F2863" s="25"/>
      <c r="G2863" s="45"/>
    </row>
    <row r="2864" spans="1:7">
      <c r="A2864" s="23"/>
      <c r="B2864" s="24"/>
      <c r="C2864" s="25"/>
      <c r="D2864" s="25"/>
      <c r="E2864" s="25"/>
      <c r="F2864" s="25"/>
      <c r="G2864" s="45"/>
    </row>
    <row r="2865" spans="1:7">
      <c r="A2865" s="23"/>
      <c r="B2865" s="24"/>
      <c r="C2865" s="25"/>
      <c r="D2865" s="25"/>
      <c r="E2865" s="25"/>
      <c r="F2865" s="25"/>
      <c r="G2865" s="45"/>
    </row>
    <row r="2866" spans="1:7">
      <c r="A2866" s="23"/>
      <c r="B2866" s="24"/>
      <c r="C2866" s="25"/>
      <c r="D2866" s="25"/>
      <c r="E2866" s="25"/>
      <c r="F2866" s="25"/>
      <c r="G2866" s="45"/>
    </row>
    <row r="2867" spans="1:7">
      <c r="A2867" s="23"/>
      <c r="B2867" s="24"/>
      <c r="C2867" s="25"/>
      <c r="D2867" s="25"/>
      <c r="E2867" s="25"/>
      <c r="F2867" s="25"/>
      <c r="G2867" s="45"/>
    </row>
    <row r="2868" spans="1:7">
      <c r="A2868" s="23"/>
      <c r="B2868" s="24"/>
      <c r="C2868" s="25"/>
      <c r="D2868" s="25"/>
      <c r="E2868" s="25"/>
      <c r="F2868" s="25"/>
      <c r="G2868" s="45"/>
    </row>
    <row r="2869" spans="1:7">
      <c r="A2869" s="23"/>
      <c r="B2869" s="24"/>
      <c r="C2869" s="25"/>
      <c r="D2869" s="25"/>
      <c r="E2869" s="25"/>
      <c r="F2869" s="25"/>
      <c r="G2869" s="45"/>
    </row>
    <row r="2870" spans="1:7">
      <c r="A2870" s="23"/>
      <c r="B2870" s="24"/>
      <c r="C2870" s="25"/>
      <c r="D2870" s="25"/>
      <c r="E2870" s="25"/>
      <c r="F2870" s="25"/>
      <c r="G2870" s="45"/>
    </row>
    <row r="2871" spans="1:7">
      <c r="A2871" s="23"/>
      <c r="B2871" s="24"/>
      <c r="C2871" s="25"/>
      <c r="D2871" s="25"/>
      <c r="E2871" s="25"/>
      <c r="F2871" s="25"/>
      <c r="G2871" s="45"/>
    </row>
    <row r="2872" spans="1:7">
      <c r="A2872" s="23"/>
      <c r="B2872" s="24"/>
      <c r="C2872" s="25"/>
      <c r="D2872" s="25"/>
      <c r="E2872" s="25"/>
      <c r="F2872" s="25"/>
      <c r="G2872" s="45"/>
    </row>
    <row r="2873" spans="1:7">
      <c r="A2873" s="23"/>
      <c r="B2873" s="24"/>
      <c r="C2873" s="25"/>
      <c r="D2873" s="25"/>
      <c r="E2873" s="25"/>
      <c r="F2873" s="25"/>
      <c r="G2873" s="45"/>
    </row>
    <row r="2874" spans="1:7">
      <c r="A2874" s="23"/>
      <c r="B2874" s="24"/>
      <c r="C2874" s="25"/>
      <c r="D2874" s="25"/>
      <c r="E2874" s="25"/>
      <c r="F2874" s="25"/>
      <c r="G2874" s="45"/>
    </row>
    <row r="2875" spans="1:7">
      <c r="A2875" s="23"/>
      <c r="B2875" s="24"/>
      <c r="C2875" s="25"/>
      <c r="D2875" s="25"/>
      <c r="E2875" s="25"/>
      <c r="F2875" s="25"/>
      <c r="G2875" s="45"/>
    </row>
    <row r="2876" spans="1:7">
      <c r="A2876" s="23"/>
      <c r="B2876" s="24"/>
      <c r="C2876" s="25"/>
      <c r="D2876" s="25"/>
      <c r="E2876" s="25"/>
      <c r="F2876" s="25"/>
      <c r="G2876" s="45"/>
    </row>
    <row r="2877" spans="1:7">
      <c r="A2877" s="23"/>
      <c r="B2877" s="24"/>
      <c r="C2877" s="25"/>
      <c r="D2877" s="25"/>
      <c r="E2877" s="25"/>
      <c r="F2877" s="25"/>
      <c r="G2877" s="45"/>
    </row>
    <row r="2878" spans="1:7">
      <c r="A2878" s="23"/>
      <c r="B2878" s="24"/>
      <c r="C2878" s="25"/>
      <c r="D2878" s="25"/>
      <c r="E2878" s="25"/>
      <c r="F2878" s="25"/>
      <c r="G2878" s="45"/>
    </row>
    <row r="2879" spans="1:7">
      <c r="A2879" s="23"/>
      <c r="B2879" s="24"/>
      <c r="C2879" s="25"/>
      <c r="D2879" s="25"/>
      <c r="E2879" s="25"/>
      <c r="F2879" s="25"/>
      <c r="G2879" s="45"/>
    </row>
    <row r="2880" spans="1:7">
      <c r="A2880" s="23"/>
      <c r="B2880" s="24"/>
      <c r="C2880" s="25"/>
      <c r="D2880" s="25"/>
      <c r="E2880" s="25"/>
      <c r="F2880" s="25"/>
      <c r="G2880" s="45"/>
    </row>
    <row r="2881" spans="1:7">
      <c r="A2881" s="23"/>
      <c r="B2881" s="24"/>
      <c r="C2881" s="25"/>
      <c r="D2881" s="25"/>
      <c r="E2881" s="25"/>
      <c r="F2881" s="25"/>
      <c r="G2881" s="45"/>
    </row>
    <row r="2882" spans="1:7">
      <c r="A2882" s="23"/>
      <c r="B2882" s="24"/>
      <c r="C2882" s="25"/>
      <c r="D2882" s="25"/>
      <c r="E2882" s="25"/>
      <c r="F2882" s="25"/>
      <c r="G2882" s="45"/>
    </row>
    <row r="2883" spans="1:7">
      <c r="A2883" s="23"/>
      <c r="B2883" s="24"/>
      <c r="C2883" s="25"/>
      <c r="D2883" s="25"/>
      <c r="E2883" s="25"/>
      <c r="F2883" s="25"/>
      <c r="G2883" s="45"/>
    </row>
    <row r="2884" spans="1:7">
      <c r="A2884" s="23"/>
      <c r="B2884" s="24"/>
      <c r="C2884" s="25"/>
      <c r="D2884" s="25"/>
      <c r="E2884" s="25"/>
      <c r="F2884" s="25"/>
      <c r="G2884" s="45"/>
    </row>
    <row r="2885" spans="1:7">
      <c r="A2885" s="23"/>
      <c r="B2885" s="24"/>
      <c r="C2885" s="25"/>
      <c r="D2885" s="25"/>
      <c r="E2885" s="25"/>
      <c r="F2885" s="25"/>
      <c r="G2885" s="45"/>
    </row>
    <row r="2886" spans="1:7">
      <c r="A2886" s="23"/>
      <c r="B2886" s="24"/>
      <c r="C2886" s="25"/>
      <c r="D2886" s="25"/>
      <c r="E2886" s="25"/>
      <c r="F2886" s="25"/>
      <c r="G2886" s="45"/>
    </row>
    <row r="2887" spans="1:7">
      <c r="A2887" s="23"/>
      <c r="B2887" s="24"/>
      <c r="C2887" s="25"/>
      <c r="D2887" s="25"/>
      <c r="E2887" s="25"/>
      <c r="F2887" s="25"/>
      <c r="G2887" s="45"/>
    </row>
    <row r="2888" spans="1:7">
      <c r="A2888" s="23"/>
      <c r="B2888" s="24"/>
      <c r="C2888" s="25"/>
      <c r="D2888" s="25"/>
      <c r="E2888" s="25"/>
      <c r="F2888" s="25"/>
      <c r="G2888" s="45"/>
    </row>
    <row r="2889" spans="1:7">
      <c r="A2889" s="23"/>
      <c r="B2889" s="24"/>
      <c r="C2889" s="25"/>
      <c r="D2889" s="25"/>
      <c r="E2889" s="25"/>
      <c r="F2889" s="25"/>
      <c r="G2889" s="45"/>
    </row>
    <row r="2890" spans="1:7">
      <c r="A2890" s="23"/>
      <c r="B2890" s="24"/>
      <c r="C2890" s="25"/>
      <c r="D2890" s="25"/>
      <c r="E2890" s="25"/>
      <c r="F2890" s="25"/>
      <c r="G2890" s="45"/>
    </row>
    <row r="2891" spans="1:7">
      <c r="A2891" s="23"/>
      <c r="B2891" s="24"/>
      <c r="C2891" s="25"/>
      <c r="D2891" s="25"/>
      <c r="E2891" s="25"/>
      <c r="F2891" s="25"/>
      <c r="G2891" s="45"/>
    </row>
    <row r="2892" spans="1:7">
      <c r="A2892" s="23"/>
      <c r="B2892" s="24"/>
      <c r="C2892" s="25"/>
      <c r="D2892" s="25"/>
      <c r="E2892" s="25"/>
      <c r="F2892" s="25"/>
      <c r="G2892" s="45"/>
    </row>
    <row r="2893" spans="1:7">
      <c r="A2893" s="23"/>
      <c r="B2893" s="24"/>
      <c r="C2893" s="25"/>
      <c r="D2893" s="25"/>
      <c r="E2893" s="25"/>
      <c r="F2893" s="25"/>
      <c r="G2893" s="45"/>
    </row>
    <row r="2894" spans="1:7">
      <c r="A2894" s="23"/>
      <c r="B2894" s="24"/>
      <c r="C2894" s="25"/>
      <c r="D2894" s="25"/>
      <c r="E2894" s="25"/>
      <c r="F2894" s="25"/>
      <c r="G2894" s="45"/>
    </row>
    <row r="2895" spans="1:7">
      <c r="A2895" s="23"/>
      <c r="B2895" s="24"/>
      <c r="C2895" s="25"/>
      <c r="D2895" s="25"/>
      <c r="E2895" s="25"/>
      <c r="F2895" s="25"/>
      <c r="G2895" s="45"/>
    </row>
    <row r="2896" spans="1:7">
      <c r="A2896" s="23"/>
      <c r="B2896" s="24"/>
      <c r="C2896" s="25"/>
      <c r="D2896" s="25"/>
      <c r="E2896" s="25"/>
      <c r="F2896" s="25"/>
      <c r="G2896" s="45"/>
    </row>
    <row r="2897" spans="1:7">
      <c r="A2897" s="23"/>
      <c r="B2897" s="24"/>
      <c r="C2897" s="25"/>
      <c r="D2897" s="25"/>
      <c r="E2897" s="25"/>
      <c r="F2897" s="25"/>
      <c r="G2897" s="45"/>
    </row>
    <row r="2898" spans="1:7">
      <c r="A2898" s="23"/>
      <c r="B2898" s="24"/>
      <c r="C2898" s="25"/>
      <c r="D2898" s="25"/>
      <c r="E2898" s="25"/>
      <c r="F2898" s="25"/>
      <c r="G2898" s="45"/>
    </row>
    <row r="2899" spans="1:7">
      <c r="A2899" s="23"/>
      <c r="B2899" s="24"/>
      <c r="C2899" s="25"/>
      <c r="D2899" s="25"/>
      <c r="E2899" s="25"/>
      <c r="F2899" s="25"/>
      <c r="G2899" s="45"/>
    </row>
    <row r="2900" spans="1:7">
      <c r="A2900" s="23"/>
      <c r="B2900" s="24"/>
      <c r="C2900" s="25"/>
      <c r="D2900" s="25"/>
      <c r="E2900" s="25"/>
      <c r="F2900" s="25"/>
      <c r="G2900" s="45"/>
    </row>
    <row r="2901" spans="1:7">
      <c r="A2901" s="23"/>
      <c r="B2901" s="24"/>
      <c r="C2901" s="25"/>
      <c r="D2901" s="25"/>
      <c r="E2901" s="25"/>
      <c r="F2901" s="25"/>
      <c r="G2901" s="45"/>
    </row>
    <row r="2902" spans="1:7">
      <c r="A2902" s="23"/>
      <c r="B2902" s="24"/>
      <c r="C2902" s="25"/>
      <c r="D2902" s="25"/>
      <c r="E2902" s="25"/>
      <c r="F2902" s="25"/>
      <c r="G2902" s="45"/>
    </row>
    <row r="2903" spans="1:7">
      <c r="A2903" s="23"/>
      <c r="B2903" s="24"/>
      <c r="C2903" s="25"/>
      <c r="D2903" s="25"/>
      <c r="E2903" s="25"/>
      <c r="F2903" s="25"/>
      <c r="G2903" s="45"/>
    </row>
    <row r="2904" spans="1:7">
      <c r="A2904" s="23"/>
      <c r="B2904" s="24"/>
      <c r="C2904" s="25"/>
      <c r="D2904" s="25"/>
      <c r="E2904" s="25"/>
      <c r="F2904" s="25"/>
      <c r="G2904" s="45"/>
    </row>
    <row r="2905" spans="1:7">
      <c r="A2905" s="23"/>
      <c r="B2905" s="24"/>
      <c r="C2905" s="25"/>
      <c r="D2905" s="25"/>
      <c r="E2905" s="25"/>
      <c r="F2905" s="25"/>
      <c r="G2905" s="45"/>
    </row>
    <row r="2906" spans="1:7">
      <c r="A2906" s="23"/>
      <c r="B2906" s="24"/>
      <c r="C2906" s="25"/>
      <c r="D2906" s="25"/>
      <c r="E2906" s="25"/>
      <c r="F2906" s="25"/>
      <c r="G2906" s="45"/>
    </row>
    <row r="2907" spans="1:7">
      <c r="A2907" s="23"/>
      <c r="B2907" s="24"/>
      <c r="C2907" s="25"/>
      <c r="D2907" s="25"/>
      <c r="E2907" s="25"/>
      <c r="F2907" s="25"/>
      <c r="G2907" s="45"/>
    </row>
    <row r="2908" spans="1:7">
      <c r="A2908" s="23"/>
      <c r="B2908" s="24"/>
      <c r="C2908" s="25"/>
      <c r="D2908" s="25"/>
      <c r="E2908" s="25"/>
      <c r="F2908" s="25"/>
      <c r="G2908" s="45"/>
    </row>
    <row r="2909" spans="1:7">
      <c r="A2909" s="23"/>
      <c r="B2909" s="24"/>
      <c r="C2909" s="25"/>
      <c r="D2909" s="25"/>
      <c r="E2909" s="25"/>
      <c r="F2909" s="25"/>
      <c r="G2909" s="45"/>
    </row>
    <row r="2910" spans="1:7">
      <c r="A2910" s="23"/>
      <c r="B2910" s="24"/>
      <c r="C2910" s="25"/>
      <c r="D2910" s="25"/>
      <c r="E2910" s="25"/>
      <c r="F2910" s="25"/>
      <c r="G2910" s="45"/>
    </row>
    <row r="2911" spans="1:7">
      <c r="A2911" s="23"/>
      <c r="B2911" s="24"/>
      <c r="C2911" s="25"/>
      <c r="D2911" s="25"/>
      <c r="E2911" s="25"/>
      <c r="F2911" s="25"/>
      <c r="G2911" s="45"/>
    </row>
    <row r="2912" spans="1:7">
      <c r="A2912" s="23"/>
      <c r="B2912" s="24"/>
      <c r="C2912" s="25"/>
      <c r="D2912" s="25"/>
      <c r="E2912" s="25"/>
      <c r="F2912" s="25"/>
      <c r="G2912" s="45"/>
    </row>
    <row r="2913" spans="1:7">
      <c r="A2913" s="23"/>
      <c r="B2913" s="24"/>
      <c r="C2913" s="25"/>
      <c r="D2913" s="25"/>
      <c r="E2913" s="25"/>
      <c r="F2913" s="25"/>
      <c r="G2913" s="45"/>
    </row>
    <row r="2914" spans="1:7">
      <c r="A2914" s="23"/>
      <c r="B2914" s="24"/>
      <c r="C2914" s="25"/>
      <c r="D2914" s="25"/>
      <c r="E2914" s="25"/>
      <c r="F2914" s="25"/>
      <c r="G2914" s="45"/>
    </row>
    <row r="2915" spans="1:7">
      <c r="A2915" s="23"/>
      <c r="B2915" s="24"/>
      <c r="C2915" s="25"/>
      <c r="D2915" s="25"/>
      <c r="E2915" s="25"/>
      <c r="F2915" s="25"/>
      <c r="G2915" s="45"/>
    </row>
    <row r="2916" spans="1:7">
      <c r="A2916" s="23"/>
      <c r="B2916" s="24"/>
      <c r="C2916" s="25"/>
      <c r="D2916" s="25"/>
      <c r="E2916" s="25"/>
      <c r="F2916" s="25"/>
      <c r="G2916" s="45"/>
    </row>
    <row r="2917" spans="1:7">
      <c r="A2917" s="23"/>
      <c r="B2917" s="24"/>
      <c r="C2917" s="25"/>
      <c r="D2917" s="25"/>
      <c r="E2917" s="25"/>
      <c r="F2917" s="25"/>
      <c r="G2917" s="45"/>
    </row>
    <row r="2918" spans="1:7">
      <c r="A2918" s="23"/>
      <c r="B2918" s="24"/>
      <c r="C2918" s="25"/>
      <c r="D2918" s="25"/>
      <c r="E2918" s="25"/>
      <c r="F2918" s="25"/>
      <c r="G2918" s="45"/>
    </row>
    <row r="2919" spans="1:7">
      <c r="A2919" s="23"/>
      <c r="B2919" s="24"/>
      <c r="C2919" s="25"/>
      <c r="D2919" s="25"/>
      <c r="E2919" s="25"/>
      <c r="F2919" s="25"/>
      <c r="G2919" s="45"/>
    </row>
    <row r="2920" spans="1:7">
      <c r="A2920" s="23"/>
      <c r="B2920" s="24"/>
      <c r="C2920" s="25"/>
      <c r="D2920" s="25"/>
      <c r="E2920" s="25"/>
      <c r="F2920" s="25"/>
      <c r="G2920" s="45"/>
    </row>
    <row r="2921" spans="1:7">
      <c r="A2921" s="23"/>
      <c r="B2921" s="24"/>
      <c r="C2921" s="25"/>
      <c r="D2921" s="25"/>
      <c r="E2921" s="25"/>
      <c r="F2921" s="25"/>
      <c r="G2921" s="45"/>
    </row>
    <row r="2922" spans="1:7">
      <c r="A2922" s="23"/>
      <c r="B2922" s="24"/>
      <c r="C2922" s="25"/>
      <c r="D2922" s="25"/>
      <c r="E2922" s="25"/>
      <c r="F2922" s="25"/>
      <c r="G2922" s="45"/>
    </row>
    <row r="2923" spans="1:7">
      <c r="A2923" s="23"/>
      <c r="B2923" s="24"/>
      <c r="C2923" s="25"/>
      <c r="D2923" s="25"/>
      <c r="E2923" s="25"/>
      <c r="F2923" s="25"/>
      <c r="G2923" s="45"/>
    </row>
    <row r="2924" spans="1:7">
      <c r="A2924" s="23"/>
      <c r="B2924" s="24"/>
      <c r="C2924" s="25"/>
      <c r="D2924" s="25"/>
      <c r="E2924" s="25"/>
      <c r="F2924" s="25"/>
      <c r="G2924" s="45"/>
    </row>
    <row r="2925" spans="1:7">
      <c r="A2925" s="23"/>
      <c r="B2925" s="24"/>
      <c r="C2925" s="25"/>
      <c r="D2925" s="25"/>
      <c r="E2925" s="25"/>
      <c r="F2925" s="25"/>
      <c r="G2925" s="45"/>
    </row>
    <row r="2926" spans="1:7">
      <c r="A2926" s="23"/>
      <c r="B2926" s="24"/>
      <c r="C2926" s="25"/>
      <c r="D2926" s="25"/>
      <c r="E2926" s="25"/>
      <c r="F2926" s="25"/>
      <c r="G2926" s="45"/>
    </row>
    <row r="2927" spans="1:7">
      <c r="A2927" s="23"/>
      <c r="B2927" s="24"/>
      <c r="C2927" s="25"/>
      <c r="D2927" s="25"/>
      <c r="E2927" s="25"/>
      <c r="F2927" s="25"/>
      <c r="G2927" s="45"/>
    </row>
    <row r="2928" spans="1:7">
      <c r="A2928" s="23"/>
      <c r="B2928" s="24"/>
      <c r="C2928" s="25"/>
      <c r="D2928" s="25"/>
      <c r="E2928" s="25"/>
      <c r="F2928" s="25"/>
      <c r="G2928" s="45"/>
    </row>
    <row r="2929" spans="1:7">
      <c r="A2929" s="23"/>
      <c r="B2929" s="24"/>
      <c r="C2929" s="25"/>
      <c r="D2929" s="25"/>
      <c r="E2929" s="25"/>
      <c r="F2929" s="25"/>
      <c r="G2929" s="45"/>
    </row>
    <row r="2930" spans="1:7">
      <c r="A2930" s="23"/>
      <c r="B2930" s="24"/>
      <c r="C2930" s="25"/>
      <c r="D2930" s="25"/>
      <c r="E2930" s="25"/>
      <c r="F2930" s="25"/>
      <c r="G2930" s="45"/>
    </row>
    <row r="2931" spans="1:7">
      <c r="A2931" s="23"/>
      <c r="B2931" s="24"/>
      <c r="C2931" s="25"/>
      <c r="D2931" s="25"/>
      <c r="E2931" s="25"/>
      <c r="F2931" s="25"/>
      <c r="G2931" s="45"/>
    </row>
    <row r="2932" spans="1:7">
      <c r="A2932" s="23"/>
      <c r="B2932" s="24"/>
      <c r="C2932" s="25"/>
      <c r="D2932" s="25"/>
      <c r="E2932" s="25"/>
      <c r="F2932" s="25"/>
      <c r="G2932" s="45"/>
    </row>
    <row r="2933" spans="1:7">
      <c r="A2933" s="23"/>
      <c r="B2933" s="24"/>
      <c r="C2933" s="25"/>
      <c r="D2933" s="25"/>
      <c r="E2933" s="25"/>
      <c r="F2933" s="25"/>
      <c r="G2933" s="45"/>
    </row>
    <row r="2934" spans="1:7">
      <c r="A2934" s="23"/>
      <c r="B2934" s="24"/>
      <c r="C2934" s="25"/>
      <c r="D2934" s="25"/>
      <c r="E2934" s="25"/>
      <c r="F2934" s="25"/>
      <c r="G2934" s="45"/>
    </row>
    <row r="2935" spans="1:7">
      <c r="A2935" s="23"/>
      <c r="B2935" s="24"/>
      <c r="C2935" s="25"/>
      <c r="D2935" s="25"/>
      <c r="E2935" s="25"/>
      <c r="F2935" s="25"/>
      <c r="G2935" s="45"/>
    </row>
    <row r="2936" spans="1:7">
      <c r="A2936" s="23"/>
      <c r="B2936" s="24"/>
      <c r="C2936" s="25"/>
      <c r="D2936" s="25"/>
      <c r="E2936" s="25"/>
      <c r="F2936" s="25"/>
      <c r="G2936" s="45"/>
    </row>
    <row r="2937" spans="1:7">
      <c r="A2937" s="23"/>
      <c r="B2937" s="24"/>
      <c r="C2937" s="25"/>
      <c r="D2937" s="25"/>
      <c r="E2937" s="25"/>
      <c r="F2937" s="25"/>
      <c r="G2937" s="45"/>
    </row>
    <row r="2938" spans="1:7">
      <c r="A2938" s="23"/>
      <c r="B2938" s="24"/>
      <c r="C2938" s="25"/>
      <c r="D2938" s="25"/>
      <c r="E2938" s="25"/>
      <c r="F2938" s="25"/>
      <c r="G2938" s="45"/>
    </row>
    <row r="2939" spans="1:7">
      <c r="A2939" s="23"/>
      <c r="B2939" s="24"/>
      <c r="C2939" s="25"/>
      <c r="D2939" s="25"/>
      <c r="E2939" s="25"/>
      <c r="F2939" s="25"/>
      <c r="G2939" s="45"/>
    </row>
    <row r="2940" spans="1:7">
      <c r="A2940" s="23"/>
      <c r="B2940" s="24"/>
      <c r="C2940" s="25"/>
      <c r="D2940" s="25"/>
      <c r="E2940" s="25"/>
      <c r="F2940" s="25"/>
      <c r="G2940" s="45"/>
    </row>
    <row r="2941" spans="1:7">
      <c r="A2941" s="23"/>
      <c r="B2941" s="24"/>
      <c r="C2941" s="25"/>
      <c r="D2941" s="25"/>
      <c r="E2941" s="25"/>
      <c r="F2941" s="25"/>
      <c r="G2941" s="45"/>
    </row>
    <row r="2942" spans="1:7">
      <c r="A2942" s="23"/>
      <c r="B2942" s="24"/>
      <c r="C2942" s="25"/>
      <c r="D2942" s="25"/>
      <c r="E2942" s="25"/>
      <c r="F2942" s="25"/>
      <c r="G2942" s="45"/>
    </row>
    <row r="2943" spans="1:7">
      <c r="A2943" s="23"/>
      <c r="B2943" s="24"/>
      <c r="C2943" s="25"/>
      <c r="D2943" s="25"/>
      <c r="E2943" s="25"/>
      <c r="F2943" s="25"/>
      <c r="G2943" s="45"/>
    </row>
    <row r="2944" spans="1:7">
      <c r="A2944" s="23"/>
      <c r="B2944" s="24"/>
      <c r="C2944" s="25"/>
      <c r="D2944" s="25"/>
      <c r="E2944" s="25"/>
      <c r="F2944" s="25"/>
      <c r="G2944" s="45"/>
    </row>
    <row r="2945" spans="1:7">
      <c r="A2945" s="23"/>
      <c r="B2945" s="24"/>
      <c r="C2945" s="25"/>
      <c r="D2945" s="25"/>
      <c r="E2945" s="25"/>
      <c r="F2945" s="25"/>
      <c r="G2945" s="45"/>
    </row>
    <row r="2946" spans="1:7">
      <c r="A2946" s="23"/>
      <c r="B2946" s="24"/>
      <c r="C2946" s="25"/>
      <c r="D2946" s="25"/>
      <c r="E2946" s="25"/>
      <c r="F2946" s="25"/>
      <c r="G2946" s="45"/>
    </row>
    <row r="2947" spans="1:7">
      <c r="A2947" s="23"/>
      <c r="B2947" s="24"/>
      <c r="C2947" s="25"/>
      <c r="D2947" s="25"/>
      <c r="E2947" s="25"/>
      <c r="F2947" s="25"/>
      <c r="G2947" s="45"/>
    </row>
    <row r="2948" spans="1:7">
      <c r="A2948" s="23"/>
      <c r="B2948" s="24"/>
      <c r="C2948" s="25"/>
      <c r="D2948" s="25"/>
      <c r="E2948" s="25"/>
      <c r="F2948" s="25"/>
      <c r="G2948" s="45"/>
    </row>
    <row r="2949" spans="1:7">
      <c r="A2949" s="23"/>
      <c r="B2949" s="24"/>
      <c r="C2949" s="25"/>
      <c r="D2949" s="25"/>
      <c r="E2949" s="25"/>
      <c r="F2949" s="25"/>
      <c r="G2949" s="45"/>
    </row>
    <row r="2950" spans="1:7">
      <c r="A2950" s="23"/>
      <c r="B2950" s="24"/>
      <c r="C2950" s="25"/>
      <c r="D2950" s="25"/>
      <c r="E2950" s="25"/>
      <c r="F2950" s="25"/>
      <c r="G2950" s="45"/>
    </row>
    <row r="2951" spans="1:7">
      <c r="A2951" s="23"/>
      <c r="B2951" s="24"/>
      <c r="C2951" s="25"/>
      <c r="D2951" s="25"/>
      <c r="E2951" s="25"/>
      <c r="F2951" s="25"/>
      <c r="G2951" s="45"/>
    </row>
    <row r="2952" spans="1:7">
      <c r="A2952" s="23"/>
      <c r="B2952" s="24"/>
      <c r="C2952" s="25"/>
      <c r="D2952" s="25"/>
      <c r="E2952" s="25"/>
      <c r="F2952" s="25"/>
      <c r="G2952" s="45"/>
    </row>
    <row r="2953" spans="1:7">
      <c r="A2953" s="23"/>
      <c r="B2953" s="24"/>
      <c r="C2953" s="25"/>
      <c r="D2953" s="25"/>
      <c r="E2953" s="25"/>
      <c r="F2953" s="25"/>
      <c r="G2953" s="45"/>
    </row>
    <row r="2954" spans="1:7">
      <c r="A2954" s="23"/>
      <c r="B2954" s="24"/>
      <c r="C2954" s="25"/>
      <c r="D2954" s="25"/>
      <c r="E2954" s="25"/>
      <c r="F2954" s="25"/>
      <c r="G2954" s="45"/>
    </row>
    <row r="2955" spans="1:7">
      <c r="A2955" s="23"/>
      <c r="B2955" s="24"/>
      <c r="C2955" s="25"/>
      <c r="D2955" s="25"/>
      <c r="E2955" s="25"/>
      <c r="F2955" s="25"/>
      <c r="G2955" s="45"/>
    </row>
    <row r="2956" spans="1:7">
      <c r="A2956" s="23"/>
      <c r="B2956" s="24"/>
      <c r="C2956" s="25"/>
      <c r="D2956" s="25"/>
      <c r="E2956" s="25"/>
      <c r="F2956" s="25"/>
      <c r="G2956" s="45"/>
    </row>
    <row r="2957" spans="1:7">
      <c r="A2957" s="23"/>
      <c r="B2957" s="24"/>
      <c r="C2957" s="25"/>
      <c r="D2957" s="25"/>
      <c r="E2957" s="25"/>
      <c r="F2957" s="25"/>
      <c r="G2957" s="45"/>
    </row>
    <row r="2958" spans="1:7">
      <c r="A2958" s="23"/>
      <c r="B2958" s="24"/>
      <c r="C2958" s="25"/>
      <c r="D2958" s="25"/>
      <c r="E2958" s="25"/>
      <c r="F2958" s="25"/>
      <c r="G2958" s="45"/>
    </row>
    <row r="2959" spans="1:7">
      <c r="A2959" s="23"/>
      <c r="B2959" s="24"/>
      <c r="C2959" s="25"/>
      <c r="D2959" s="25"/>
      <c r="E2959" s="25"/>
      <c r="F2959" s="25"/>
      <c r="G2959" s="45"/>
    </row>
    <row r="2960" spans="1:7">
      <c r="A2960" s="23"/>
      <c r="B2960" s="24"/>
      <c r="C2960" s="25"/>
      <c r="D2960" s="25"/>
      <c r="E2960" s="25"/>
      <c r="F2960" s="25"/>
      <c r="G2960" s="45"/>
    </row>
    <row r="2961" spans="1:7">
      <c r="A2961" s="23"/>
      <c r="B2961" s="24"/>
      <c r="C2961" s="25"/>
      <c r="D2961" s="25"/>
      <c r="E2961" s="25"/>
      <c r="F2961" s="25"/>
      <c r="G2961" s="45"/>
    </row>
    <row r="2962" spans="1:7">
      <c r="A2962" s="23"/>
      <c r="B2962" s="24"/>
      <c r="C2962" s="25"/>
      <c r="D2962" s="25"/>
      <c r="E2962" s="25"/>
      <c r="F2962" s="25"/>
      <c r="G2962" s="45"/>
    </row>
    <row r="2963" spans="1:7">
      <c r="A2963" s="23"/>
      <c r="B2963" s="24"/>
      <c r="C2963" s="25"/>
      <c r="D2963" s="25"/>
      <c r="E2963" s="25"/>
      <c r="F2963" s="25"/>
      <c r="G2963" s="45"/>
    </row>
    <row r="2964" spans="1:7">
      <c r="A2964" s="23"/>
      <c r="B2964" s="24"/>
      <c r="C2964" s="25"/>
      <c r="D2964" s="25"/>
      <c r="E2964" s="25"/>
      <c r="F2964" s="25"/>
      <c r="G2964" s="45"/>
    </row>
    <row r="2965" spans="1:7">
      <c r="A2965" s="23"/>
      <c r="B2965" s="24"/>
      <c r="C2965" s="25"/>
      <c r="D2965" s="25"/>
      <c r="E2965" s="25"/>
      <c r="F2965" s="25"/>
      <c r="G2965" s="45"/>
    </row>
    <row r="2966" spans="1:7">
      <c r="A2966" s="23"/>
      <c r="B2966" s="24"/>
      <c r="C2966" s="25"/>
      <c r="D2966" s="25"/>
      <c r="E2966" s="25"/>
      <c r="F2966" s="25"/>
      <c r="G2966" s="45"/>
    </row>
    <row r="2967" spans="1:7">
      <c r="A2967" s="23"/>
      <c r="B2967" s="24"/>
      <c r="C2967" s="25"/>
      <c r="D2967" s="25"/>
      <c r="E2967" s="25"/>
      <c r="F2967" s="25"/>
      <c r="G2967" s="45"/>
    </row>
    <row r="2968" spans="1:7">
      <c r="A2968" s="23"/>
      <c r="B2968" s="24"/>
      <c r="C2968" s="25"/>
      <c r="D2968" s="25"/>
      <c r="E2968" s="25"/>
      <c r="F2968" s="25"/>
      <c r="G2968" s="45"/>
    </row>
    <row r="2969" spans="1:7">
      <c r="A2969" s="23"/>
      <c r="B2969" s="24"/>
      <c r="C2969" s="25"/>
      <c r="D2969" s="25"/>
      <c r="E2969" s="25"/>
      <c r="F2969" s="25"/>
      <c r="G2969" s="45"/>
    </row>
    <row r="2970" spans="1:7">
      <c r="A2970" s="23"/>
      <c r="B2970" s="24"/>
      <c r="C2970" s="25"/>
      <c r="D2970" s="25"/>
      <c r="E2970" s="25"/>
      <c r="F2970" s="25"/>
      <c r="G2970" s="45"/>
    </row>
    <row r="2971" spans="1:7">
      <c r="A2971" s="23"/>
      <c r="B2971" s="24"/>
      <c r="C2971" s="25"/>
      <c r="D2971" s="25"/>
      <c r="E2971" s="25"/>
      <c r="F2971" s="25"/>
      <c r="G2971" s="45"/>
    </row>
    <row r="2972" spans="1:7">
      <c r="A2972" s="23"/>
      <c r="B2972" s="24"/>
      <c r="C2972" s="25"/>
      <c r="D2972" s="25"/>
      <c r="E2972" s="25"/>
      <c r="F2972" s="25"/>
      <c r="G2972" s="45"/>
    </row>
    <row r="2973" spans="1:7">
      <c r="A2973" s="23"/>
      <c r="B2973" s="24"/>
      <c r="C2973" s="25"/>
      <c r="D2973" s="25"/>
      <c r="E2973" s="25"/>
      <c r="F2973" s="25"/>
      <c r="G2973" s="45"/>
    </row>
    <row r="2974" spans="1:7">
      <c r="A2974" s="23"/>
      <c r="B2974" s="24"/>
      <c r="C2974" s="25"/>
      <c r="D2974" s="25"/>
      <c r="E2974" s="25"/>
      <c r="F2974" s="25"/>
      <c r="G2974" s="45"/>
    </row>
    <row r="2975" spans="1:7">
      <c r="A2975" s="23"/>
      <c r="B2975" s="24"/>
      <c r="C2975" s="25"/>
      <c r="D2975" s="25"/>
      <c r="E2975" s="25"/>
      <c r="F2975" s="25"/>
      <c r="G2975" s="45"/>
    </row>
    <row r="2976" spans="1:7">
      <c r="A2976" s="23"/>
      <c r="B2976" s="24"/>
      <c r="C2976" s="25"/>
      <c r="D2976" s="25"/>
      <c r="E2976" s="25"/>
      <c r="F2976" s="25"/>
      <c r="G2976" s="45"/>
    </row>
    <row r="2977" spans="1:7">
      <c r="A2977" s="23"/>
      <c r="B2977" s="24"/>
      <c r="C2977" s="25"/>
      <c r="D2977" s="25"/>
      <c r="E2977" s="25"/>
      <c r="F2977" s="25"/>
      <c r="G2977" s="45"/>
    </row>
    <row r="2978" spans="1:7">
      <c r="A2978" s="23"/>
      <c r="B2978" s="24"/>
      <c r="C2978" s="25"/>
      <c r="D2978" s="25"/>
      <c r="E2978" s="25"/>
      <c r="F2978" s="25"/>
      <c r="G2978" s="45"/>
    </row>
    <row r="2979" spans="1:7">
      <c r="A2979" s="23"/>
      <c r="B2979" s="24"/>
      <c r="C2979" s="25"/>
      <c r="D2979" s="25"/>
      <c r="E2979" s="25"/>
      <c r="F2979" s="25"/>
      <c r="G2979" s="45"/>
    </row>
    <row r="2980" spans="1:7">
      <c r="A2980" s="23"/>
      <c r="B2980" s="24"/>
      <c r="C2980" s="25"/>
      <c r="D2980" s="25"/>
      <c r="E2980" s="25"/>
      <c r="F2980" s="25"/>
      <c r="G2980" s="45"/>
    </row>
    <row r="2981" spans="1:7">
      <c r="A2981" s="23"/>
      <c r="B2981" s="24"/>
      <c r="C2981" s="25"/>
      <c r="D2981" s="25"/>
      <c r="E2981" s="25"/>
      <c r="F2981" s="25"/>
      <c r="G2981" s="45"/>
    </row>
    <row r="2982" spans="1:7">
      <c r="A2982" s="23"/>
      <c r="B2982" s="24"/>
      <c r="C2982" s="25"/>
      <c r="D2982" s="25"/>
      <c r="E2982" s="25"/>
      <c r="F2982" s="25"/>
      <c r="G2982" s="45"/>
    </row>
    <row r="2983" spans="1:7">
      <c r="A2983" s="23"/>
      <c r="B2983" s="24"/>
      <c r="C2983" s="25"/>
      <c r="D2983" s="25"/>
      <c r="E2983" s="25"/>
      <c r="F2983" s="25"/>
      <c r="G2983" s="45"/>
    </row>
    <row r="2984" spans="1:7">
      <c r="A2984" s="23"/>
      <c r="B2984" s="24"/>
      <c r="C2984" s="25"/>
      <c r="D2984" s="25"/>
      <c r="E2984" s="25"/>
      <c r="F2984" s="25"/>
      <c r="G2984" s="45"/>
    </row>
    <row r="2985" spans="1:7">
      <c r="A2985" s="23"/>
      <c r="B2985" s="24"/>
      <c r="C2985" s="25"/>
      <c r="D2985" s="25"/>
      <c r="E2985" s="25"/>
      <c r="F2985" s="25"/>
      <c r="G2985" s="45"/>
    </row>
    <row r="2986" spans="1:7">
      <c r="A2986" s="23"/>
      <c r="B2986" s="24"/>
      <c r="C2986" s="25"/>
      <c r="D2986" s="25"/>
      <c r="E2986" s="25"/>
      <c r="F2986" s="25"/>
      <c r="G2986" s="45"/>
    </row>
    <row r="2987" spans="1:7">
      <c r="A2987" s="23"/>
      <c r="B2987" s="24"/>
      <c r="C2987" s="25"/>
      <c r="D2987" s="25"/>
      <c r="E2987" s="25"/>
      <c r="F2987" s="25"/>
      <c r="G2987" s="45"/>
    </row>
    <row r="2988" spans="1:7">
      <c r="A2988" s="23"/>
      <c r="B2988" s="24"/>
      <c r="C2988" s="25"/>
      <c r="D2988" s="25"/>
      <c r="E2988" s="25"/>
      <c r="F2988" s="25"/>
      <c r="G2988" s="45"/>
    </row>
    <row r="2989" spans="1:7">
      <c r="A2989" s="23"/>
      <c r="B2989" s="24"/>
      <c r="C2989" s="25"/>
      <c r="D2989" s="25"/>
      <c r="E2989" s="25"/>
      <c r="F2989" s="25"/>
      <c r="G2989" s="45"/>
    </row>
    <row r="2990" spans="1:7">
      <c r="A2990" s="23"/>
      <c r="B2990" s="24"/>
      <c r="C2990" s="25"/>
      <c r="D2990" s="25"/>
      <c r="E2990" s="25"/>
      <c r="F2990" s="25"/>
      <c r="G2990" s="45"/>
    </row>
    <row r="2991" spans="1:7">
      <c r="A2991" s="23"/>
      <c r="B2991" s="24"/>
      <c r="C2991" s="25"/>
      <c r="D2991" s="25"/>
      <c r="E2991" s="25"/>
      <c r="F2991" s="25"/>
      <c r="G2991" s="45"/>
    </row>
    <row r="2992" spans="1:7">
      <c r="A2992" s="23"/>
      <c r="B2992" s="24"/>
      <c r="C2992" s="25"/>
      <c r="D2992" s="25"/>
      <c r="E2992" s="25"/>
      <c r="F2992" s="25"/>
      <c r="G2992" s="45"/>
    </row>
    <row r="2993" spans="1:7">
      <c r="A2993" s="23"/>
      <c r="B2993" s="24"/>
      <c r="C2993" s="25"/>
      <c r="D2993" s="25"/>
      <c r="E2993" s="25"/>
      <c r="F2993" s="25"/>
      <c r="G2993" s="45"/>
    </row>
    <row r="2994" spans="1:7">
      <c r="A2994" s="23"/>
      <c r="B2994" s="24"/>
      <c r="C2994" s="25"/>
      <c r="D2994" s="25"/>
      <c r="E2994" s="25"/>
      <c r="F2994" s="25"/>
      <c r="G2994" s="45"/>
    </row>
    <row r="2995" spans="1:7">
      <c r="A2995" s="23"/>
      <c r="B2995" s="24"/>
      <c r="C2995" s="25"/>
      <c r="D2995" s="25"/>
      <c r="E2995" s="25"/>
      <c r="F2995" s="25"/>
      <c r="G2995" s="45"/>
    </row>
    <row r="2996" spans="1:7">
      <c r="A2996" s="23"/>
      <c r="B2996" s="24"/>
      <c r="C2996" s="25"/>
      <c r="D2996" s="25"/>
      <c r="E2996" s="25"/>
      <c r="F2996" s="25"/>
      <c r="G2996" s="45"/>
    </row>
    <row r="2997" spans="1:7">
      <c r="A2997" s="23"/>
      <c r="B2997" s="24"/>
      <c r="C2997" s="25"/>
      <c r="D2997" s="25"/>
      <c r="E2997" s="25"/>
      <c r="F2997" s="25"/>
      <c r="G2997" s="45"/>
    </row>
    <row r="2998" spans="1:7">
      <c r="A2998" s="23"/>
      <c r="B2998" s="24"/>
      <c r="C2998" s="25"/>
      <c r="D2998" s="25"/>
      <c r="E2998" s="25"/>
      <c r="F2998" s="25"/>
      <c r="G2998" s="45"/>
    </row>
    <row r="2999" spans="1:7">
      <c r="A2999" s="23"/>
      <c r="B2999" s="24"/>
      <c r="C2999" s="25"/>
      <c r="D2999" s="25"/>
      <c r="E2999" s="25"/>
      <c r="F2999" s="25"/>
      <c r="G2999" s="45"/>
    </row>
    <row r="3000" spans="1:7">
      <c r="A3000" s="23"/>
      <c r="B3000" s="24"/>
      <c r="C3000" s="25"/>
      <c r="D3000" s="25"/>
      <c r="E3000" s="25"/>
      <c r="F3000" s="25"/>
      <c r="G3000" s="45"/>
    </row>
    <row r="3001" spans="1:7">
      <c r="A3001" s="23"/>
      <c r="B3001" s="24"/>
      <c r="C3001" s="25"/>
      <c r="D3001" s="25"/>
      <c r="E3001" s="25"/>
      <c r="F3001" s="25"/>
      <c r="G3001" s="45"/>
    </row>
    <row r="3002" spans="1:7">
      <c r="A3002" s="23"/>
      <c r="B3002" s="24"/>
      <c r="C3002" s="25"/>
      <c r="D3002" s="25"/>
      <c r="E3002" s="25"/>
      <c r="F3002" s="25"/>
      <c r="G3002" s="45"/>
    </row>
    <row r="3003" spans="1:7">
      <c r="A3003" s="23"/>
      <c r="B3003" s="24"/>
      <c r="C3003" s="25"/>
      <c r="D3003" s="25"/>
      <c r="E3003" s="25"/>
      <c r="F3003" s="25"/>
      <c r="G3003" s="45"/>
    </row>
    <row r="3004" spans="1:7">
      <c r="A3004" s="23"/>
      <c r="B3004" s="24"/>
      <c r="C3004" s="25"/>
      <c r="D3004" s="25"/>
      <c r="E3004" s="25"/>
      <c r="F3004" s="25"/>
      <c r="G3004" s="45"/>
    </row>
    <row r="3005" spans="1:7">
      <c r="A3005" s="23"/>
      <c r="B3005" s="24"/>
      <c r="C3005" s="25"/>
      <c r="D3005" s="25"/>
      <c r="E3005" s="25"/>
      <c r="F3005" s="25"/>
      <c r="G3005" s="45"/>
    </row>
    <row r="3006" spans="1:7">
      <c r="A3006" s="23"/>
      <c r="B3006" s="24"/>
      <c r="C3006" s="25"/>
      <c r="D3006" s="25"/>
      <c r="E3006" s="25"/>
      <c r="F3006" s="25"/>
      <c r="G3006" s="45"/>
    </row>
    <row r="3007" spans="1:7">
      <c r="A3007" s="23"/>
      <c r="B3007" s="24"/>
      <c r="C3007" s="25"/>
      <c r="D3007" s="25"/>
      <c r="E3007" s="25"/>
      <c r="F3007" s="25"/>
      <c r="G3007" s="45"/>
    </row>
    <row r="3008" spans="1:7">
      <c r="A3008" s="23"/>
      <c r="B3008" s="24"/>
      <c r="C3008" s="25"/>
      <c r="D3008" s="25"/>
      <c r="E3008" s="25"/>
      <c r="F3008" s="25"/>
      <c r="G3008" s="45"/>
    </row>
    <row r="3009" spans="1:7">
      <c r="A3009" s="23"/>
      <c r="B3009" s="24"/>
      <c r="C3009" s="25"/>
      <c r="D3009" s="25"/>
      <c r="E3009" s="25"/>
      <c r="F3009" s="25"/>
      <c r="G3009" s="45"/>
    </row>
    <row r="3010" spans="1:7">
      <c r="A3010" s="23"/>
      <c r="B3010" s="24"/>
      <c r="C3010" s="25"/>
      <c r="D3010" s="25"/>
      <c r="E3010" s="25"/>
      <c r="F3010" s="25"/>
      <c r="G3010" s="45"/>
    </row>
    <row r="3011" spans="1:7">
      <c r="A3011" s="23"/>
      <c r="B3011" s="24"/>
      <c r="C3011" s="25"/>
      <c r="D3011" s="25"/>
      <c r="E3011" s="25"/>
      <c r="F3011" s="25"/>
      <c r="G3011" s="45"/>
    </row>
    <row r="3012" spans="1:7">
      <c r="A3012" s="23"/>
      <c r="B3012" s="24"/>
      <c r="C3012" s="25"/>
      <c r="D3012" s="25"/>
      <c r="E3012" s="25"/>
      <c r="F3012" s="25"/>
      <c r="G3012" s="45"/>
    </row>
    <row r="3013" spans="1:7">
      <c r="A3013" s="23"/>
      <c r="B3013" s="24"/>
      <c r="C3013" s="25"/>
      <c r="D3013" s="25"/>
      <c r="E3013" s="25"/>
      <c r="F3013" s="25"/>
      <c r="G3013" s="45"/>
    </row>
    <row r="3014" spans="1:7">
      <c r="A3014" s="23"/>
      <c r="B3014" s="24"/>
      <c r="C3014" s="25"/>
      <c r="D3014" s="25"/>
      <c r="E3014" s="25"/>
      <c r="F3014" s="25"/>
      <c r="G3014" s="45"/>
    </row>
    <row r="3015" spans="1:7">
      <c r="A3015" s="23"/>
      <c r="B3015" s="24"/>
      <c r="C3015" s="25"/>
      <c r="D3015" s="25"/>
      <c r="E3015" s="25"/>
      <c r="F3015" s="25"/>
      <c r="G3015" s="45"/>
    </row>
    <row r="3016" spans="1:7">
      <c r="A3016" s="23"/>
      <c r="B3016" s="24"/>
      <c r="C3016" s="25"/>
      <c r="D3016" s="25"/>
      <c r="E3016" s="25"/>
      <c r="F3016" s="25"/>
      <c r="G3016" s="45"/>
    </row>
    <row r="3017" spans="1:7">
      <c r="A3017" s="23"/>
      <c r="B3017" s="24"/>
      <c r="C3017" s="25"/>
      <c r="D3017" s="25"/>
      <c r="E3017" s="25"/>
      <c r="F3017" s="25"/>
      <c r="G3017" s="45"/>
    </row>
    <row r="3018" spans="1:7">
      <c r="A3018" s="23"/>
      <c r="B3018" s="24"/>
      <c r="C3018" s="25"/>
      <c r="D3018" s="25"/>
      <c r="E3018" s="25"/>
      <c r="F3018" s="25"/>
      <c r="G3018" s="45"/>
    </row>
    <row r="3019" spans="1:7">
      <c r="A3019" s="23"/>
      <c r="B3019" s="24"/>
      <c r="C3019" s="25"/>
      <c r="D3019" s="25"/>
      <c r="E3019" s="25"/>
      <c r="F3019" s="25"/>
      <c r="G3019" s="45"/>
    </row>
    <row r="3020" spans="1:7">
      <c r="A3020" s="23"/>
      <c r="B3020" s="24"/>
      <c r="C3020" s="25"/>
      <c r="D3020" s="25"/>
      <c r="E3020" s="25"/>
      <c r="F3020" s="25"/>
      <c r="G3020" s="45"/>
    </row>
    <row r="3021" spans="1:7">
      <c r="A3021" s="23"/>
      <c r="B3021" s="24"/>
      <c r="C3021" s="25"/>
      <c r="D3021" s="25"/>
      <c r="E3021" s="25"/>
      <c r="F3021" s="25"/>
      <c r="G3021" s="45"/>
    </row>
    <row r="3022" spans="1:7">
      <c r="A3022" s="23"/>
      <c r="B3022" s="24"/>
      <c r="C3022" s="25"/>
      <c r="D3022" s="25"/>
      <c r="E3022" s="25"/>
      <c r="F3022" s="25"/>
      <c r="G3022" s="45"/>
    </row>
    <row r="3023" spans="1:7">
      <c r="A3023" s="23"/>
      <c r="B3023" s="24"/>
      <c r="C3023" s="25"/>
      <c r="D3023" s="25"/>
      <c r="E3023" s="25"/>
      <c r="F3023" s="25"/>
      <c r="G3023" s="45"/>
    </row>
    <row r="3024" spans="1:7">
      <c r="A3024" s="23"/>
      <c r="B3024" s="24"/>
      <c r="C3024" s="25"/>
      <c r="D3024" s="25"/>
      <c r="E3024" s="25"/>
      <c r="F3024" s="25"/>
      <c r="G3024" s="45"/>
    </row>
    <row r="3025" spans="1:7">
      <c r="A3025" s="23"/>
      <c r="B3025" s="24"/>
      <c r="C3025" s="25"/>
      <c r="D3025" s="25"/>
      <c r="E3025" s="25"/>
      <c r="F3025" s="25"/>
      <c r="G3025" s="45"/>
    </row>
    <row r="3026" spans="1:7">
      <c r="A3026" s="23"/>
      <c r="B3026" s="24"/>
      <c r="C3026" s="25"/>
      <c r="D3026" s="25"/>
      <c r="E3026" s="25"/>
      <c r="F3026" s="25"/>
      <c r="G3026" s="45"/>
    </row>
    <row r="3027" spans="1:7">
      <c r="A3027" s="23"/>
      <c r="B3027" s="24"/>
      <c r="C3027" s="25"/>
      <c r="D3027" s="25"/>
      <c r="E3027" s="25"/>
      <c r="F3027" s="25"/>
      <c r="G3027" s="45"/>
    </row>
    <row r="3028" spans="1:7">
      <c r="A3028" s="23"/>
      <c r="B3028" s="24"/>
      <c r="C3028" s="25"/>
      <c r="D3028" s="25"/>
      <c r="E3028" s="25"/>
      <c r="F3028" s="25"/>
      <c r="G3028" s="45"/>
    </row>
    <row r="3029" spans="1:7">
      <c r="A3029" s="23"/>
      <c r="B3029" s="24"/>
      <c r="C3029" s="25"/>
      <c r="D3029" s="25"/>
      <c r="E3029" s="25"/>
      <c r="F3029" s="25"/>
      <c r="G3029" s="45"/>
    </row>
    <row r="3030" spans="1:7">
      <c r="A3030" s="23"/>
      <c r="B3030" s="24"/>
      <c r="C3030" s="25"/>
      <c r="D3030" s="25"/>
      <c r="E3030" s="25"/>
      <c r="F3030" s="25"/>
      <c r="G3030" s="45"/>
    </row>
    <row r="3031" spans="1:7">
      <c r="A3031" s="23"/>
      <c r="B3031" s="24"/>
      <c r="C3031" s="25"/>
      <c r="D3031" s="25"/>
      <c r="E3031" s="25"/>
      <c r="F3031" s="25"/>
      <c r="G3031" s="45"/>
    </row>
    <row r="3032" spans="1:7">
      <c r="A3032" s="23"/>
      <c r="B3032" s="24"/>
      <c r="C3032" s="25"/>
      <c r="D3032" s="25"/>
      <c r="E3032" s="25"/>
      <c r="F3032" s="25"/>
      <c r="G3032" s="45"/>
    </row>
    <row r="3033" spans="1:7">
      <c r="A3033" s="23"/>
      <c r="B3033" s="24"/>
      <c r="C3033" s="25"/>
      <c r="D3033" s="25"/>
      <c r="E3033" s="25"/>
      <c r="F3033" s="25"/>
      <c r="G3033" s="45"/>
    </row>
    <row r="3034" spans="1:7">
      <c r="A3034" s="23"/>
      <c r="B3034" s="24"/>
      <c r="C3034" s="25"/>
      <c r="D3034" s="25"/>
      <c r="E3034" s="25"/>
      <c r="F3034" s="25"/>
      <c r="G3034" s="45"/>
    </row>
    <row r="3035" spans="1:7">
      <c r="A3035" s="23"/>
      <c r="B3035" s="24"/>
      <c r="C3035" s="25"/>
      <c r="D3035" s="25"/>
      <c r="E3035" s="25"/>
      <c r="F3035" s="25"/>
      <c r="G3035" s="45"/>
    </row>
    <row r="3036" spans="1:7">
      <c r="A3036" s="23"/>
      <c r="B3036" s="24"/>
      <c r="C3036" s="25"/>
      <c r="D3036" s="25"/>
      <c r="E3036" s="25"/>
      <c r="F3036" s="25"/>
      <c r="G3036" s="45"/>
    </row>
    <row r="3037" spans="1:7">
      <c r="A3037" s="23"/>
      <c r="B3037" s="24"/>
      <c r="C3037" s="25"/>
      <c r="D3037" s="25"/>
      <c r="E3037" s="25"/>
      <c r="F3037" s="25"/>
      <c r="G3037" s="45"/>
    </row>
    <row r="3038" spans="1:7">
      <c r="A3038" s="23"/>
      <c r="B3038" s="24"/>
      <c r="C3038" s="25"/>
      <c r="D3038" s="25"/>
      <c r="E3038" s="25"/>
      <c r="F3038" s="25"/>
      <c r="G3038" s="45"/>
    </row>
    <row r="3039" spans="1:7">
      <c r="A3039" s="23"/>
      <c r="B3039" s="24"/>
      <c r="C3039" s="25"/>
      <c r="D3039" s="25"/>
      <c r="E3039" s="25"/>
      <c r="F3039" s="25"/>
      <c r="G3039" s="45"/>
    </row>
    <row r="3040" spans="1:7">
      <c r="A3040" s="23"/>
      <c r="B3040" s="24"/>
      <c r="C3040" s="25"/>
      <c r="D3040" s="25"/>
      <c r="E3040" s="25"/>
      <c r="F3040" s="25"/>
      <c r="G3040" s="45"/>
    </row>
    <row r="3041" spans="1:7">
      <c r="A3041" s="23"/>
      <c r="B3041" s="24"/>
      <c r="C3041" s="25"/>
      <c r="D3041" s="25"/>
      <c r="E3041" s="25"/>
      <c r="F3041" s="25"/>
      <c r="G3041" s="45"/>
    </row>
    <row r="3042" spans="1:7">
      <c r="A3042" s="23"/>
      <c r="B3042" s="24"/>
      <c r="C3042" s="25"/>
      <c r="D3042" s="25"/>
      <c r="E3042" s="25"/>
      <c r="F3042" s="25"/>
      <c r="G3042" s="45"/>
    </row>
    <row r="3043" spans="1:7">
      <c r="A3043" s="23"/>
      <c r="B3043" s="24"/>
      <c r="C3043" s="25"/>
      <c r="D3043" s="25"/>
      <c r="E3043" s="25"/>
      <c r="F3043" s="25"/>
      <c r="G3043" s="45"/>
    </row>
    <row r="3044" spans="1:7">
      <c r="A3044" s="23"/>
      <c r="B3044" s="24"/>
      <c r="C3044" s="25"/>
      <c r="D3044" s="25"/>
      <c r="E3044" s="25"/>
      <c r="F3044" s="25"/>
      <c r="G3044" s="45"/>
    </row>
    <row r="3045" spans="1:7">
      <c r="A3045" s="23"/>
      <c r="B3045" s="24"/>
      <c r="C3045" s="25"/>
      <c r="D3045" s="25"/>
      <c r="E3045" s="25"/>
      <c r="F3045" s="25"/>
      <c r="G3045" s="45"/>
    </row>
    <row r="3046" spans="1:7">
      <c r="A3046" s="23"/>
      <c r="B3046" s="24"/>
      <c r="C3046" s="25"/>
      <c r="D3046" s="25"/>
      <c r="E3046" s="25"/>
      <c r="F3046" s="25"/>
      <c r="G3046" s="45"/>
    </row>
    <row r="3047" spans="1:7">
      <c r="A3047" s="23"/>
      <c r="B3047" s="24"/>
      <c r="C3047" s="25"/>
      <c r="D3047" s="25"/>
      <c r="E3047" s="25"/>
      <c r="F3047" s="25"/>
      <c r="G3047" s="45"/>
    </row>
    <row r="3048" spans="1:7">
      <c r="A3048" s="23"/>
      <c r="B3048" s="24"/>
      <c r="C3048" s="25"/>
      <c r="D3048" s="25"/>
      <c r="E3048" s="25"/>
      <c r="F3048" s="25"/>
      <c r="G3048" s="45"/>
    </row>
    <row r="3049" spans="1:7">
      <c r="A3049" s="23"/>
      <c r="B3049" s="24"/>
      <c r="C3049" s="25"/>
      <c r="D3049" s="25"/>
      <c r="E3049" s="25"/>
      <c r="F3049" s="25"/>
      <c r="G3049" s="45"/>
    </row>
    <row r="3050" spans="1:7">
      <c r="A3050" s="23"/>
      <c r="B3050" s="24"/>
      <c r="C3050" s="25"/>
      <c r="D3050" s="25"/>
      <c r="E3050" s="25"/>
      <c r="F3050" s="25"/>
      <c r="G3050" s="45"/>
    </row>
    <row r="3051" spans="1:7">
      <c r="A3051" s="23"/>
      <c r="B3051" s="24"/>
      <c r="C3051" s="25"/>
      <c r="D3051" s="25"/>
      <c r="E3051" s="25"/>
      <c r="F3051" s="25"/>
      <c r="G3051" s="45"/>
    </row>
    <row r="3052" spans="1:7">
      <c r="A3052" s="23"/>
      <c r="B3052" s="24"/>
      <c r="C3052" s="25"/>
      <c r="D3052" s="25"/>
      <c r="E3052" s="25"/>
      <c r="F3052" s="25"/>
      <c r="G3052" s="45"/>
    </row>
    <row r="3053" spans="1:7">
      <c r="A3053" s="23"/>
      <c r="B3053" s="24"/>
      <c r="C3053" s="25"/>
      <c r="D3053" s="25"/>
      <c r="E3053" s="25"/>
      <c r="F3053" s="25"/>
      <c r="G3053" s="45"/>
    </row>
    <row r="3054" spans="1:7">
      <c r="A3054" s="23"/>
      <c r="B3054" s="24"/>
      <c r="C3054" s="25"/>
      <c r="D3054" s="25"/>
      <c r="E3054" s="25"/>
      <c r="F3054" s="25"/>
      <c r="G3054" s="45"/>
    </row>
    <row r="3055" spans="1:7">
      <c r="A3055" s="23"/>
      <c r="B3055" s="24"/>
      <c r="C3055" s="25"/>
      <c r="D3055" s="25"/>
      <c r="E3055" s="25"/>
      <c r="F3055" s="25"/>
      <c r="G3055" s="45"/>
    </row>
    <row r="3056" spans="1:7">
      <c r="A3056" s="23"/>
      <c r="B3056" s="24"/>
      <c r="C3056" s="25"/>
      <c r="D3056" s="25"/>
      <c r="E3056" s="25"/>
      <c r="F3056" s="25"/>
      <c r="G3056" s="45"/>
    </row>
    <row r="3057" spans="1:7">
      <c r="A3057" s="23"/>
      <c r="B3057" s="24"/>
      <c r="C3057" s="25"/>
      <c r="D3057" s="25"/>
      <c r="E3057" s="25"/>
      <c r="F3057" s="25"/>
      <c r="G3057" s="45"/>
    </row>
    <row r="3058" spans="1:7">
      <c r="A3058" s="23"/>
      <c r="B3058" s="24"/>
      <c r="C3058" s="25"/>
      <c r="D3058" s="25"/>
      <c r="E3058" s="25"/>
      <c r="F3058" s="25"/>
      <c r="G3058" s="45"/>
    </row>
    <row r="3059" spans="1:7">
      <c r="A3059" s="23"/>
      <c r="B3059" s="24"/>
      <c r="C3059" s="25"/>
      <c r="D3059" s="25"/>
      <c r="E3059" s="25"/>
      <c r="F3059" s="25"/>
      <c r="G3059" s="45"/>
    </row>
    <row r="3060" spans="1:7">
      <c r="A3060" s="23"/>
      <c r="B3060" s="24"/>
      <c r="C3060" s="25"/>
      <c r="D3060" s="25"/>
      <c r="E3060" s="25"/>
      <c r="F3060" s="25"/>
      <c r="G3060" s="45"/>
    </row>
    <row r="3061" spans="1:7">
      <c r="A3061" s="23"/>
      <c r="B3061" s="24"/>
      <c r="C3061" s="25"/>
      <c r="D3061" s="25"/>
      <c r="E3061" s="25"/>
      <c r="F3061" s="25"/>
      <c r="G3061" s="45"/>
    </row>
    <row r="3062" spans="1:7">
      <c r="A3062" s="23"/>
      <c r="B3062" s="24"/>
      <c r="C3062" s="25"/>
      <c r="D3062" s="25"/>
      <c r="E3062" s="25"/>
      <c r="F3062" s="25"/>
      <c r="G3062" s="45"/>
    </row>
    <row r="3063" spans="1:7">
      <c r="A3063" s="23"/>
      <c r="B3063" s="24"/>
      <c r="C3063" s="25"/>
      <c r="D3063" s="25"/>
      <c r="E3063" s="25"/>
      <c r="F3063" s="25"/>
      <c r="G3063" s="45"/>
    </row>
    <row r="3064" spans="1:7">
      <c r="A3064" s="23"/>
      <c r="B3064" s="24"/>
      <c r="C3064" s="25"/>
      <c r="D3064" s="25"/>
      <c r="E3064" s="25"/>
      <c r="F3064" s="25"/>
      <c r="G3064" s="45"/>
    </row>
    <row r="3065" spans="1:7">
      <c r="A3065" s="23"/>
      <c r="B3065" s="24"/>
      <c r="C3065" s="25"/>
      <c r="D3065" s="25"/>
      <c r="E3065" s="25"/>
      <c r="F3065" s="25"/>
      <c r="G3065" s="45"/>
    </row>
    <row r="3066" spans="1:7">
      <c r="A3066" s="23"/>
      <c r="B3066" s="24"/>
      <c r="C3066" s="25"/>
      <c r="D3066" s="25"/>
      <c r="E3066" s="25"/>
      <c r="F3066" s="25"/>
      <c r="G3066" s="45"/>
    </row>
    <row r="3067" spans="1:7">
      <c r="A3067" s="23"/>
      <c r="B3067" s="24"/>
      <c r="C3067" s="25"/>
      <c r="D3067" s="25"/>
      <c r="E3067" s="25"/>
      <c r="F3067" s="25"/>
      <c r="G3067" s="45"/>
    </row>
    <row r="3068" spans="1:7">
      <c r="A3068" s="23"/>
      <c r="B3068" s="24"/>
      <c r="C3068" s="25"/>
      <c r="D3068" s="25"/>
      <c r="E3068" s="25"/>
      <c r="F3068" s="25"/>
      <c r="G3068" s="45"/>
    </row>
    <row r="3069" spans="1:7">
      <c r="A3069" s="23"/>
      <c r="B3069" s="24"/>
      <c r="C3069" s="25"/>
      <c r="D3069" s="25"/>
      <c r="E3069" s="25"/>
      <c r="F3069" s="25"/>
      <c r="G3069" s="45"/>
    </row>
    <row r="3070" spans="1:7">
      <c r="A3070" s="23"/>
      <c r="B3070" s="24"/>
      <c r="C3070" s="25"/>
      <c r="D3070" s="25"/>
      <c r="E3070" s="25"/>
      <c r="F3070" s="25"/>
      <c r="G3070" s="45"/>
    </row>
    <row r="3071" spans="1:7">
      <c r="A3071" s="23"/>
      <c r="B3071" s="24"/>
      <c r="C3071" s="25"/>
      <c r="D3071" s="25"/>
      <c r="E3071" s="25"/>
      <c r="F3071" s="25"/>
      <c r="G3071" s="45"/>
    </row>
    <row r="3072" spans="1:7">
      <c r="A3072" s="23"/>
      <c r="B3072" s="24"/>
      <c r="C3072" s="25"/>
      <c r="D3072" s="25"/>
      <c r="E3072" s="25"/>
      <c r="F3072" s="25"/>
      <c r="G3072" s="45"/>
    </row>
    <row r="3073" spans="1:7">
      <c r="A3073" s="23"/>
      <c r="B3073" s="24"/>
      <c r="C3073" s="25"/>
      <c r="D3073" s="25"/>
      <c r="E3073" s="25"/>
      <c r="F3073" s="25"/>
      <c r="G3073" s="45"/>
    </row>
    <row r="3074" spans="1:7">
      <c r="A3074" s="23"/>
      <c r="B3074" s="24"/>
      <c r="C3074" s="25"/>
      <c r="D3074" s="25"/>
      <c r="E3074" s="25"/>
      <c r="F3074" s="25"/>
      <c r="G3074" s="45"/>
    </row>
    <row r="3075" spans="1:7">
      <c r="A3075" s="23"/>
      <c r="B3075" s="24"/>
      <c r="C3075" s="25"/>
      <c r="D3075" s="25"/>
      <c r="E3075" s="25"/>
      <c r="F3075" s="25"/>
      <c r="G3075" s="45"/>
    </row>
    <row r="3076" spans="1:7">
      <c r="A3076" s="23"/>
      <c r="B3076" s="24"/>
      <c r="C3076" s="25"/>
      <c r="D3076" s="25"/>
      <c r="E3076" s="25"/>
      <c r="F3076" s="25"/>
      <c r="G3076" s="45"/>
    </row>
    <row r="3077" spans="1:7">
      <c r="A3077" s="23"/>
      <c r="B3077" s="24"/>
      <c r="C3077" s="25"/>
      <c r="D3077" s="25"/>
      <c r="E3077" s="25"/>
      <c r="F3077" s="25"/>
      <c r="G3077" s="45"/>
    </row>
    <row r="3078" spans="1:7">
      <c r="A3078" s="23"/>
      <c r="B3078" s="24"/>
      <c r="C3078" s="25"/>
      <c r="D3078" s="25"/>
      <c r="E3078" s="25"/>
      <c r="F3078" s="25"/>
      <c r="G3078" s="45"/>
    </row>
    <row r="3079" spans="1:7">
      <c r="A3079" s="23"/>
      <c r="B3079" s="24"/>
      <c r="C3079" s="25"/>
      <c r="D3079" s="25"/>
      <c r="E3079" s="25"/>
      <c r="F3079" s="25"/>
      <c r="G3079" s="45"/>
    </row>
    <row r="3080" spans="1:7">
      <c r="A3080" s="23"/>
      <c r="B3080" s="24"/>
      <c r="C3080" s="25"/>
      <c r="D3080" s="25"/>
      <c r="E3080" s="25"/>
      <c r="F3080" s="25"/>
      <c r="G3080" s="45"/>
    </row>
    <row r="3081" spans="1:7">
      <c r="A3081" s="23"/>
      <c r="B3081" s="24"/>
      <c r="C3081" s="25"/>
      <c r="D3081" s="25"/>
      <c r="E3081" s="25"/>
      <c r="F3081" s="25"/>
      <c r="G3081" s="45"/>
    </row>
    <row r="3082" spans="1:7">
      <c r="A3082" s="23"/>
      <c r="B3082" s="24"/>
      <c r="C3082" s="25"/>
      <c r="D3082" s="25"/>
      <c r="E3082" s="25"/>
      <c r="F3082" s="25"/>
      <c r="G3082" s="45"/>
    </row>
    <row r="3083" spans="1:7">
      <c r="A3083" s="23"/>
      <c r="B3083" s="24"/>
      <c r="C3083" s="25"/>
      <c r="D3083" s="25"/>
      <c r="E3083" s="25"/>
      <c r="F3083" s="25"/>
      <c r="G3083" s="45"/>
    </row>
    <row r="3084" spans="1:7">
      <c r="A3084" s="23"/>
      <c r="B3084" s="24"/>
      <c r="C3084" s="25"/>
      <c r="D3084" s="25"/>
      <c r="E3084" s="25"/>
      <c r="F3084" s="25"/>
      <c r="G3084" s="45"/>
    </row>
    <row r="3085" spans="1:7">
      <c r="A3085" s="23"/>
      <c r="B3085" s="24"/>
      <c r="C3085" s="25"/>
      <c r="D3085" s="25"/>
      <c r="E3085" s="25"/>
      <c r="F3085" s="25"/>
      <c r="G3085" s="45"/>
    </row>
    <row r="3086" spans="1:7">
      <c r="A3086" s="23"/>
      <c r="B3086" s="24"/>
      <c r="C3086" s="25"/>
      <c r="D3086" s="25"/>
      <c r="E3086" s="25"/>
      <c r="F3086" s="25"/>
      <c r="G3086" s="45"/>
    </row>
    <row r="3087" spans="1:7">
      <c r="A3087" s="23"/>
      <c r="B3087" s="24"/>
      <c r="C3087" s="25"/>
      <c r="D3087" s="25"/>
      <c r="E3087" s="25"/>
      <c r="F3087" s="25"/>
      <c r="G3087" s="45"/>
    </row>
    <row r="3088" spans="1:7">
      <c r="A3088" s="23"/>
      <c r="B3088" s="24"/>
      <c r="C3088" s="25"/>
      <c r="D3088" s="25"/>
      <c r="E3088" s="25"/>
      <c r="F3088" s="25"/>
      <c r="G3088" s="45"/>
    </row>
    <row r="3089" spans="1:7">
      <c r="A3089" s="23"/>
      <c r="B3089" s="24"/>
      <c r="C3089" s="25"/>
      <c r="D3089" s="25"/>
      <c r="E3089" s="25"/>
      <c r="F3089" s="25"/>
      <c r="G3089" s="45"/>
    </row>
    <row r="3090" spans="1:7">
      <c r="A3090" s="23"/>
      <c r="B3090" s="24"/>
      <c r="C3090" s="25"/>
      <c r="D3090" s="25"/>
      <c r="E3090" s="25"/>
      <c r="F3090" s="25"/>
      <c r="G3090" s="45"/>
    </row>
    <row r="3091" spans="1:7">
      <c r="A3091" s="23"/>
      <c r="B3091" s="24"/>
      <c r="C3091" s="25"/>
      <c r="D3091" s="25"/>
      <c r="E3091" s="25"/>
      <c r="F3091" s="25"/>
      <c r="G3091" s="45"/>
    </row>
    <row r="3092" spans="1:7">
      <c r="A3092" s="23"/>
      <c r="B3092" s="24"/>
      <c r="C3092" s="25"/>
      <c r="D3092" s="25"/>
      <c r="E3092" s="25"/>
      <c r="F3092" s="25"/>
      <c r="G3092" s="45"/>
    </row>
    <row r="3093" spans="1:7">
      <c r="A3093" s="23"/>
      <c r="B3093" s="24"/>
      <c r="C3093" s="25"/>
      <c r="D3093" s="25"/>
      <c r="E3093" s="25"/>
      <c r="F3093" s="25"/>
      <c r="G3093" s="45"/>
    </row>
    <row r="3094" spans="1:7">
      <c r="A3094" s="23"/>
      <c r="B3094" s="24"/>
      <c r="C3094" s="25"/>
      <c r="D3094" s="25"/>
      <c r="E3094" s="25"/>
      <c r="F3094" s="25"/>
      <c r="G3094" s="45"/>
    </row>
    <row r="3095" spans="1:7">
      <c r="A3095" s="23"/>
      <c r="B3095" s="24"/>
      <c r="C3095" s="25"/>
      <c r="D3095" s="25"/>
      <c r="E3095" s="25"/>
      <c r="F3095" s="25"/>
      <c r="G3095" s="45"/>
    </row>
    <row r="3096" spans="1:7">
      <c r="A3096" s="23"/>
      <c r="B3096" s="24"/>
      <c r="C3096" s="25"/>
      <c r="D3096" s="25"/>
      <c r="E3096" s="25"/>
      <c r="F3096" s="25"/>
      <c r="G3096" s="45"/>
    </row>
    <row r="3097" spans="1:7">
      <c r="A3097" s="23"/>
      <c r="B3097" s="24"/>
      <c r="C3097" s="25"/>
      <c r="D3097" s="25"/>
      <c r="E3097" s="25"/>
      <c r="F3097" s="25"/>
      <c r="G3097" s="45"/>
    </row>
    <row r="3098" spans="1:7">
      <c r="A3098" s="23"/>
      <c r="B3098" s="24"/>
      <c r="C3098" s="25"/>
      <c r="D3098" s="25"/>
      <c r="E3098" s="25"/>
      <c r="F3098" s="25"/>
      <c r="G3098" s="45"/>
    </row>
    <row r="3099" spans="1:7">
      <c r="A3099" s="23"/>
      <c r="B3099" s="24"/>
      <c r="C3099" s="25"/>
      <c r="D3099" s="25"/>
      <c r="E3099" s="25"/>
      <c r="F3099" s="25"/>
      <c r="G3099" s="45"/>
    </row>
    <row r="3100" spans="1:7">
      <c r="A3100" s="23"/>
      <c r="B3100" s="24"/>
      <c r="C3100" s="25"/>
      <c r="D3100" s="25"/>
      <c r="E3100" s="25"/>
      <c r="F3100" s="25"/>
      <c r="G3100" s="45"/>
    </row>
    <row r="3101" spans="1:7">
      <c r="A3101" s="23"/>
      <c r="B3101" s="24"/>
      <c r="C3101" s="25"/>
      <c r="D3101" s="25"/>
      <c r="E3101" s="25"/>
      <c r="F3101" s="25"/>
      <c r="G3101" s="45"/>
    </row>
    <row r="3102" spans="1:7">
      <c r="A3102" s="23"/>
      <c r="B3102" s="24"/>
      <c r="C3102" s="25"/>
      <c r="D3102" s="25"/>
      <c r="E3102" s="25"/>
      <c r="F3102" s="25"/>
      <c r="G3102" s="45"/>
    </row>
    <row r="3103" spans="1:7">
      <c r="A3103" s="23"/>
      <c r="B3103" s="24"/>
      <c r="C3103" s="25"/>
      <c r="D3103" s="25"/>
      <c r="E3103" s="25"/>
      <c r="F3103" s="25"/>
      <c r="G3103" s="45"/>
    </row>
    <row r="3104" spans="1:7">
      <c r="A3104" s="23"/>
      <c r="B3104" s="24"/>
      <c r="C3104" s="25"/>
      <c r="D3104" s="25"/>
      <c r="E3104" s="25"/>
      <c r="F3104" s="25"/>
      <c r="G3104" s="45"/>
    </row>
    <row r="3105" spans="1:7">
      <c r="A3105" s="23"/>
      <c r="B3105" s="24"/>
      <c r="C3105" s="25"/>
      <c r="D3105" s="25"/>
      <c r="E3105" s="25"/>
      <c r="F3105" s="25"/>
      <c r="G3105" s="45"/>
    </row>
    <row r="3106" spans="1:7">
      <c r="A3106" s="23"/>
      <c r="B3106" s="24"/>
      <c r="C3106" s="25"/>
      <c r="D3106" s="25"/>
      <c r="E3106" s="25"/>
      <c r="F3106" s="25"/>
      <c r="G3106" s="45"/>
    </row>
    <row r="3107" spans="1:7">
      <c r="A3107" s="23"/>
      <c r="B3107" s="24"/>
      <c r="C3107" s="25"/>
      <c r="D3107" s="25"/>
      <c r="E3107" s="25"/>
      <c r="F3107" s="25"/>
      <c r="G3107" s="45"/>
    </row>
    <row r="3108" spans="1:7">
      <c r="A3108" s="23"/>
      <c r="B3108" s="24"/>
      <c r="C3108" s="25"/>
      <c r="D3108" s="25"/>
      <c r="E3108" s="25"/>
      <c r="F3108" s="25"/>
      <c r="G3108" s="45"/>
    </row>
    <row r="3109" spans="1:7">
      <c r="A3109" s="23"/>
      <c r="B3109" s="24"/>
      <c r="C3109" s="25"/>
      <c r="D3109" s="25"/>
      <c r="E3109" s="25"/>
      <c r="F3109" s="25"/>
      <c r="G3109" s="45"/>
    </row>
    <row r="3110" spans="1:7">
      <c r="A3110" s="23"/>
      <c r="B3110" s="24"/>
      <c r="C3110" s="25"/>
      <c r="D3110" s="25"/>
      <c r="E3110" s="25"/>
      <c r="F3110" s="25"/>
      <c r="G3110" s="45"/>
    </row>
    <row r="3111" spans="1:7">
      <c r="A3111" s="23"/>
      <c r="B3111" s="24"/>
      <c r="C3111" s="25"/>
      <c r="D3111" s="25"/>
      <c r="E3111" s="25"/>
      <c r="F3111" s="25"/>
      <c r="G3111" s="45"/>
    </row>
    <row r="3112" spans="1:7">
      <c r="A3112" s="23"/>
      <c r="B3112" s="24"/>
      <c r="C3112" s="25"/>
      <c r="D3112" s="25"/>
      <c r="E3112" s="25"/>
      <c r="F3112" s="25"/>
      <c r="G3112" s="45"/>
    </row>
    <row r="3113" spans="1:7">
      <c r="A3113" s="23"/>
      <c r="B3113" s="24"/>
      <c r="C3113" s="25"/>
      <c r="D3113" s="25"/>
      <c r="E3113" s="25"/>
      <c r="F3113" s="25"/>
      <c r="G3113" s="45"/>
    </row>
    <row r="3114" spans="1:7">
      <c r="A3114" s="23"/>
      <c r="B3114" s="24"/>
      <c r="C3114" s="25"/>
      <c r="D3114" s="25"/>
      <c r="E3114" s="25"/>
      <c r="F3114" s="25"/>
      <c r="G3114" s="45"/>
    </row>
    <row r="3115" spans="1:7">
      <c r="A3115" s="23"/>
      <c r="B3115" s="24"/>
      <c r="C3115" s="25"/>
      <c r="D3115" s="25"/>
      <c r="E3115" s="25"/>
      <c r="F3115" s="25"/>
      <c r="G3115" s="45"/>
    </row>
    <row r="3116" spans="1:7">
      <c r="A3116" s="23"/>
      <c r="B3116" s="24"/>
      <c r="C3116" s="25"/>
      <c r="D3116" s="25"/>
      <c r="E3116" s="25"/>
      <c r="F3116" s="25"/>
      <c r="G3116" s="45"/>
    </row>
    <row r="3117" spans="1:7">
      <c r="A3117" s="23"/>
      <c r="B3117" s="24"/>
      <c r="C3117" s="25"/>
      <c r="D3117" s="25"/>
      <c r="E3117" s="25"/>
      <c r="F3117" s="25"/>
      <c r="G3117" s="45"/>
    </row>
    <row r="3118" spans="1:7">
      <c r="A3118" s="23"/>
      <c r="B3118" s="24"/>
      <c r="C3118" s="25"/>
      <c r="D3118" s="25"/>
      <c r="E3118" s="25"/>
      <c r="F3118" s="25"/>
      <c r="G3118" s="45"/>
    </row>
    <row r="3119" spans="1:7">
      <c r="A3119" s="23"/>
      <c r="B3119" s="24"/>
      <c r="C3119" s="25"/>
      <c r="D3119" s="25"/>
      <c r="E3119" s="25"/>
      <c r="F3119" s="25"/>
      <c r="G3119" s="45"/>
    </row>
    <row r="3120" spans="1:7">
      <c r="A3120" s="23"/>
      <c r="B3120" s="24"/>
      <c r="C3120" s="25"/>
      <c r="D3120" s="25"/>
      <c r="E3120" s="25"/>
      <c r="F3120" s="25"/>
      <c r="G3120" s="45"/>
    </row>
    <row r="3121" spans="1:7">
      <c r="A3121" s="23"/>
      <c r="B3121" s="24"/>
      <c r="C3121" s="25"/>
      <c r="D3121" s="25"/>
      <c r="E3121" s="25"/>
      <c r="F3121" s="25"/>
      <c r="G3121" s="45"/>
    </row>
    <row r="3122" spans="1:7">
      <c r="A3122" s="23"/>
      <c r="B3122" s="24"/>
      <c r="C3122" s="25"/>
      <c r="D3122" s="25"/>
      <c r="E3122" s="25"/>
      <c r="F3122" s="25"/>
      <c r="G3122" s="45"/>
    </row>
    <row r="3123" spans="1:7">
      <c r="A3123" s="23"/>
      <c r="B3123" s="24"/>
      <c r="C3123" s="25"/>
      <c r="D3123" s="25"/>
      <c r="E3123" s="25"/>
      <c r="F3123" s="25"/>
      <c r="G3123" s="45"/>
    </row>
    <row r="3124" spans="1:7">
      <c r="A3124" s="23"/>
      <c r="B3124" s="24"/>
      <c r="C3124" s="25"/>
      <c r="D3124" s="25"/>
      <c r="E3124" s="25"/>
      <c r="F3124" s="25"/>
      <c r="G3124" s="45"/>
    </row>
    <row r="3125" spans="1:7">
      <c r="A3125" s="23"/>
      <c r="B3125" s="24"/>
      <c r="C3125" s="25"/>
      <c r="D3125" s="25"/>
      <c r="E3125" s="25"/>
      <c r="F3125" s="25"/>
      <c r="G3125" s="45"/>
    </row>
    <row r="3126" spans="1:7">
      <c r="A3126" s="23"/>
      <c r="B3126" s="24"/>
      <c r="C3126" s="25"/>
      <c r="D3126" s="25"/>
      <c r="E3126" s="25"/>
      <c r="F3126" s="25"/>
      <c r="G3126" s="45"/>
    </row>
    <row r="3127" spans="1:7">
      <c r="A3127" s="23"/>
      <c r="B3127" s="24"/>
      <c r="C3127" s="25"/>
      <c r="D3127" s="25"/>
      <c r="E3127" s="25"/>
      <c r="F3127" s="25"/>
      <c r="G3127" s="45"/>
    </row>
    <row r="3128" spans="1:7">
      <c r="A3128" s="23"/>
      <c r="B3128" s="24"/>
      <c r="C3128" s="25"/>
      <c r="D3128" s="25"/>
      <c r="E3128" s="25"/>
      <c r="F3128" s="25"/>
      <c r="G3128" s="45"/>
    </row>
    <row r="3129" spans="1:7">
      <c r="A3129" s="23"/>
      <c r="B3129" s="24"/>
      <c r="C3129" s="25"/>
      <c r="D3129" s="25"/>
      <c r="E3129" s="25"/>
      <c r="F3129" s="25"/>
      <c r="G3129" s="45"/>
    </row>
    <row r="3130" spans="1:7">
      <c r="A3130" s="23"/>
      <c r="B3130" s="24"/>
      <c r="C3130" s="25"/>
      <c r="D3130" s="25"/>
      <c r="E3130" s="25"/>
      <c r="F3130" s="25"/>
      <c r="G3130" s="45"/>
    </row>
    <row r="3131" spans="1:7">
      <c r="A3131" s="23"/>
      <c r="B3131" s="24"/>
      <c r="C3131" s="25"/>
      <c r="D3131" s="25"/>
      <c r="E3131" s="25"/>
      <c r="F3131" s="25"/>
      <c r="G3131" s="45"/>
    </row>
    <row r="3132" spans="1:7">
      <c r="A3132" s="23"/>
      <c r="B3132" s="24"/>
      <c r="C3132" s="25"/>
      <c r="D3132" s="25"/>
      <c r="E3132" s="25"/>
      <c r="F3132" s="25"/>
      <c r="G3132" s="45"/>
    </row>
    <row r="3133" spans="1:7">
      <c r="A3133" s="23"/>
      <c r="B3133" s="24"/>
      <c r="C3133" s="25"/>
      <c r="D3133" s="25"/>
      <c r="E3133" s="25"/>
      <c r="F3133" s="25"/>
      <c r="G3133" s="45"/>
    </row>
    <row r="3134" spans="1:7">
      <c r="A3134" s="23"/>
      <c r="B3134" s="24"/>
      <c r="C3134" s="25"/>
      <c r="D3134" s="25"/>
      <c r="E3134" s="25"/>
      <c r="F3134" s="25"/>
      <c r="G3134" s="45"/>
    </row>
    <row r="3135" spans="1:7">
      <c r="A3135" s="23"/>
      <c r="B3135" s="24"/>
      <c r="C3135" s="25"/>
      <c r="D3135" s="25"/>
      <c r="E3135" s="25"/>
      <c r="F3135" s="25"/>
      <c r="G3135" s="45"/>
    </row>
    <row r="3136" spans="1:7">
      <c r="A3136" s="23"/>
      <c r="B3136" s="24"/>
      <c r="C3136" s="25"/>
      <c r="D3136" s="25"/>
      <c r="E3136" s="25"/>
      <c r="F3136" s="25"/>
      <c r="G3136" s="45"/>
    </row>
    <row r="3137" spans="1:7">
      <c r="A3137" s="23"/>
      <c r="B3137" s="24"/>
      <c r="C3137" s="25"/>
      <c r="D3137" s="25"/>
      <c r="E3137" s="25"/>
      <c r="F3137" s="25"/>
      <c r="G3137" s="45"/>
    </row>
    <row r="3138" spans="1:7">
      <c r="A3138" s="23"/>
      <c r="B3138" s="24"/>
      <c r="C3138" s="25"/>
      <c r="D3138" s="25"/>
      <c r="E3138" s="25"/>
      <c r="F3138" s="25"/>
      <c r="G3138" s="45"/>
    </row>
    <row r="3139" spans="1:7">
      <c r="A3139" s="23"/>
      <c r="B3139" s="24"/>
      <c r="C3139" s="25"/>
      <c r="D3139" s="25"/>
      <c r="E3139" s="25"/>
      <c r="F3139" s="25"/>
      <c r="G3139" s="45"/>
    </row>
    <row r="3140" spans="1:7">
      <c r="A3140" s="23"/>
      <c r="B3140" s="24"/>
      <c r="C3140" s="25"/>
      <c r="D3140" s="25"/>
      <c r="E3140" s="25"/>
      <c r="F3140" s="25"/>
      <c r="G3140" s="45"/>
    </row>
    <row r="3141" spans="1:7">
      <c r="A3141" s="23"/>
      <c r="B3141" s="24"/>
      <c r="C3141" s="25"/>
      <c r="D3141" s="25"/>
      <c r="E3141" s="25"/>
      <c r="F3141" s="25"/>
      <c r="G3141" s="45"/>
    </row>
    <row r="3142" spans="1:7">
      <c r="A3142" s="23"/>
      <c r="B3142" s="24"/>
      <c r="C3142" s="25"/>
      <c r="D3142" s="25"/>
      <c r="E3142" s="25"/>
      <c r="F3142" s="25"/>
      <c r="G3142" s="45"/>
    </row>
    <row r="3143" spans="1:7">
      <c r="A3143" s="23"/>
      <c r="B3143" s="24"/>
      <c r="C3143" s="25"/>
      <c r="D3143" s="25"/>
      <c r="E3143" s="25"/>
      <c r="F3143" s="25"/>
      <c r="G3143" s="45"/>
    </row>
    <row r="3144" spans="1:7">
      <c r="A3144" s="23"/>
      <c r="B3144" s="24"/>
      <c r="C3144" s="25"/>
      <c r="D3144" s="25"/>
      <c r="E3144" s="25"/>
      <c r="F3144" s="25"/>
      <c r="G3144" s="45"/>
    </row>
    <row r="3145" spans="1:7">
      <c r="A3145" s="23"/>
      <c r="B3145" s="24"/>
      <c r="C3145" s="25"/>
      <c r="D3145" s="25"/>
      <c r="E3145" s="25"/>
      <c r="F3145" s="25"/>
      <c r="G3145" s="45"/>
    </row>
    <row r="3146" spans="1:7">
      <c r="A3146" s="23"/>
      <c r="B3146" s="24"/>
      <c r="C3146" s="25"/>
      <c r="D3146" s="25"/>
      <c r="E3146" s="25"/>
      <c r="F3146" s="25"/>
      <c r="G3146" s="45"/>
    </row>
    <row r="3147" spans="1:7">
      <c r="A3147" s="23"/>
      <c r="B3147" s="24"/>
      <c r="C3147" s="25"/>
      <c r="D3147" s="25"/>
      <c r="E3147" s="25"/>
      <c r="F3147" s="25"/>
      <c r="G3147" s="45"/>
    </row>
    <row r="3148" spans="1:7">
      <c r="A3148" s="23"/>
      <c r="B3148" s="24"/>
      <c r="C3148" s="25"/>
      <c r="D3148" s="25"/>
      <c r="E3148" s="25"/>
      <c r="F3148" s="25"/>
      <c r="G3148" s="45"/>
    </row>
    <row r="3149" spans="1:7">
      <c r="A3149" s="23"/>
      <c r="B3149" s="24"/>
      <c r="C3149" s="25"/>
      <c r="D3149" s="25"/>
      <c r="E3149" s="25"/>
      <c r="F3149" s="25"/>
      <c r="G3149" s="45"/>
    </row>
    <row r="3150" spans="1:7">
      <c r="A3150" s="23"/>
      <c r="B3150" s="24"/>
      <c r="C3150" s="25"/>
      <c r="D3150" s="25"/>
      <c r="E3150" s="25"/>
      <c r="F3150" s="25"/>
      <c r="G3150" s="45"/>
    </row>
    <row r="3151" spans="1:7">
      <c r="A3151" s="23"/>
      <c r="B3151" s="24"/>
      <c r="C3151" s="25"/>
      <c r="D3151" s="25"/>
      <c r="E3151" s="25"/>
      <c r="F3151" s="25"/>
      <c r="G3151" s="45"/>
    </row>
    <row r="3152" spans="1:7">
      <c r="A3152" s="23"/>
      <c r="B3152" s="24"/>
      <c r="C3152" s="25"/>
      <c r="D3152" s="25"/>
      <c r="E3152" s="25"/>
      <c r="F3152" s="25"/>
      <c r="G3152" s="45"/>
    </row>
    <row r="3153" spans="1:7">
      <c r="A3153" s="23"/>
      <c r="B3153" s="24"/>
      <c r="C3153" s="25"/>
      <c r="D3153" s="25"/>
      <c r="E3153" s="25"/>
      <c r="F3153" s="25"/>
      <c r="G3153" s="45"/>
    </row>
    <row r="3154" spans="1:7">
      <c r="A3154" s="23"/>
      <c r="B3154" s="24"/>
      <c r="C3154" s="25"/>
      <c r="D3154" s="25"/>
      <c r="E3154" s="25"/>
      <c r="F3154" s="25"/>
      <c r="G3154" s="45"/>
    </row>
    <row r="3155" spans="1:7">
      <c r="A3155" s="23"/>
      <c r="B3155" s="24"/>
      <c r="C3155" s="25"/>
      <c r="D3155" s="25"/>
      <c r="E3155" s="25"/>
      <c r="F3155" s="25"/>
      <c r="G3155" s="45"/>
    </row>
    <row r="3156" spans="1:7">
      <c r="A3156" s="23"/>
      <c r="B3156" s="24"/>
      <c r="C3156" s="25"/>
      <c r="D3156" s="25"/>
      <c r="E3156" s="25"/>
      <c r="F3156" s="25"/>
      <c r="G3156" s="45"/>
    </row>
    <row r="3157" spans="1:7">
      <c r="A3157" s="23"/>
      <c r="B3157" s="24"/>
      <c r="C3157" s="25"/>
      <c r="D3157" s="25"/>
      <c r="E3157" s="25"/>
      <c r="F3157" s="25"/>
      <c r="G3157" s="45"/>
    </row>
    <row r="3158" spans="1:7">
      <c r="A3158" s="23"/>
      <c r="B3158" s="24"/>
      <c r="C3158" s="25"/>
      <c r="D3158" s="25"/>
      <c r="E3158" s="25"/>
      <c r="F3158" s="25"/>
      <c r="G3158" s="45"/>
    </row>
    <row r="3159" spans="1:7">
      <c r="A3159" s="23"/>
      <c r="B3159" s="24"/>
      <c r="C3159" s="25"/>
      <c r="D3159" s="25"/>
      <c r="E3159" s="25"/>
      <c r="F3159" s="25"/>
      <c r="G3159" s="45"/>
    </row>
    <row r="3160" spans="1:7">
      <c r="A3160" s="23"/>
      <c r="B3160" s="24"/>
      <c r="C3160" s="25"/>
      <c r="D3160" s="25"/>
      <c r="E3160" s="25"/>
      <c r="F3160" s="25"/>
      <c r="G3160" s="45"/>
    </row>
    <row r="3161" spans="1:7">
      <c r="A3161" s="23"/>
      <c r="B3161" s="24"/>
      <c r="C3161" s="25"/>
      <c r="D3161" s="25"/>
      <c r="E3161" s="25"/>
      <c r="F3161" s="25"/>
      <c r="G3161" s="45"/>
    </row>
    <row r="3162" spans="1:7">
      <c r="A3162" s="23"/>
      <c r="B3162" s="24"/>
      <c r="C3162" s="25"/>
      <c r="D3162" s="25"/>
      <c r="E3162" s="25"/>
      <c r="F3162" s="25"/>
      <c r="G3162" s="45"/>
    </row>
    <row r="3163" spans="1:7">
      <c r="A3163" s="23"/>
      <c r="B3163" s="24"/>
      <c r="C3163" s="25"/>
      <c r="D3163" s="25"/>
      <c r="E3163" s="25"/>
      <c r="F3163" s="25"/>
      <c r="G3163" s="45"/>
    </row>
    <row r="3164" spans="1:7">
      <c r="A3164" s="23"/>
      <c r="B3164" s="24"/>
      <c r="C3164" s="25"/>
      <c r="D3164" s="25"/>
      <c r="E3164" s="25"/>
      <c r="F3164" s="25"/>
      <c r="G3164" s="45"/>
    </row>
    <row r="3165" spans="1:7">
      <c r="A3165" s="23"/>
      <c r="B3165" s="24"/>
      <c r="C3165" s="25"/>
      <c r="D3165" s="25"/>
      <c r="E3165" s="25"/>
      <c r="F3165" s="25"/>
      <c r="G3165" s="45"/>
    </row>
    <row r="3166" spans="1:7">
      <c r="A3166" s="23"/>
      <c r="B3166" s="24"/>
      <c r="C3166" s="25"/>
      <c r="D3166" s="25"/>
      <c r="E3166" s="25"/>
      <c r="F3166" s="25"/>
      <c r="G3166" s="45"/>
    </row>
    <row r="3167" spans="1:7">
      <c r="A3167" s="23"/>
      <c r="B3167" s="24"/>
      <c r="C3167" s="25"/>
      <c r="D3167" s="25"/>
      <c r="E3167" s="25"/>
      <c r="F3167" s="25"/>
      <c r="G3167" s="45"/>
    </row>
    <row r="3168" spans="1:7">
      <c r="A3168" s="23"/>
      <c r="B3168" s="24"/>
      <c r="C3168" s="25"/>
      <c r="D3168" s="25"/>
      <c r="E3168" s="25"/>
      <c r="F3168" s="25"/>
      <c r="G3168" s="45"/>
    </row>
    <row r="3169" spans="1:7">
      <c r="A3169" s="23"/>
      <c r="B3169" s="24"/>
      <c r="C3169" s="25"/>
      <c r="D3169" s="25"/>
      <c r="E3169" s="25"/>
      <c r="F3169" s="25"/>
      <c r="G3169" s="45"/>
    </row>
    <row r="3170" spans="1:7">
      <c r="A3170" s="23"/>
      <c r="B3170" s="24"/>
      <c r="C3170" s="25"/>
      <c r="D3170" s="25"/>
      <c r="E3170" s="25"/>
      <c r="F3170" s="25"/>
      <c r="G3170" s="45"/>
    </row>
    <row r="3171" spans="1:7">
      <c r="A3171" s="23"/>
      <c r="B3171" s="24"/>
      <c r="C3171" s="25"/>
      <c r="D3171" s="25"/>
      <c r="E3171" s="25"/>
      <c r="F3171" s="25"/>
      <c r="G3171" s="45"/>
    </row>
    <row r="3172" spans="1:7">
      <c r="A3172" s="23"/>
      <c r="B3172" s="24"/>
      <c r="C3172" s="25"/>
      <c r="D3172" s="25"/>
      <c r="E3172" s="25"/>
      <c r="F3172" s="25"/>
      <c r="G3172" s="45"/>
    </row>
    <row r="3173" spans="1:7">
      <c r="A3173" s="23"/>
      <c r="B3173" s="24"/>
      <c r="C3173" s="25"/>
      <c r="D3173" s="25"/>
      <c r="E3173" s="25"/>
      <c r="F3173" s="25"/>
      <c r="G3173" s="45"/>
    </row>
    <row r="3174" spans="1:7">
      <c r="A3174" s="23"/>
      <c r="B3174" s="24"/>
      <c r="C3174" s="25"/>
      <c r="D3174" s="25"/>
      <c r="E3174" s="25"/>
      <c r="F3174" s="25"/>
      <c r="G3174" s="45"/>
    </row>
    <row r="3175" spans="1:7">
      <c r="A3175" s="23"/>
      <c r="B3175" s="24"/>
      <c r="C3175" s="25"/>
      <c r="D3175" s="25"/>
      <c r="E3175" s="25"/>
      <c r="F3175" s="25"/>
      <c r="G3175" s="45"/>
    </row>
    <row r="3176" spans="1:7">
      <c r="A3176" s="23"/>
      <c r="B3176" s="24"/>
      <c r="C3176" s="25"/>
      <c r="D3176" s="25"/>
      <c r="E3176" s="25"/>
      <c r="F3176" s="25"/>
      <c r="G3176" s="45"/>
    </row>
    <row r="3177" spans="1:7">
      <c r="A3177" s="23"/>
      <c r="B3177" s="24"/>
      <c r="C3177" s="25"/>
      <c r="D3177" s="25"/>
      <c r="E3177" s="25"/>
      <c r="F3177" s="25"/>
      <c r="G3177" s="45"/>
    </row>
    <row r="3178" spans="1:7">
      <c r="A3178" s="23"/>
      <c r="B3178" s="24"/>
      <c r="C3178" s="25"/>
      <c r="D3178" s="25"/>
      <c r="E3178" s="25"/>
      <c r="F3178" s="25"/>
      <c r="G3178" s="45"/>
    </row>
    <row r="3179" spans="1:7">
      <c r="A3179" s="23"/>
      <c r="B3179" s="24"/>
      <c r="C3179" s="25"/>
      <c r="D3179" s="25"/>
      <c r="E3179" s="25"/>
      <c r="F3179" s="25"/>
      <c r="G3179" s="45"/>
    </row>
    <row r="3180" spans="1:7">
      <c r="A3180" s="23"/>
      <c r="B3180" s="24"/>
      <c r="C3180" s="25"/>
      <c r="D3180" s="25"/>
      <c r="E3180" s="25"/>
      <c r="F3180" s="25"/>
      <c r="G3180" s="45"/>
    </row>
    <row r="3181" spans="1:7">
      <c r="A3181" s="23"/>
      <c r="B3181" s="24"/>
      <c r="C3181" s="25"/>
      <c r="D3181" s="25"/>
      <c r="E3181" s="25"/>
      <c r="F3181" s="25"/>
      <c r="G3181" s="45"/>
    </row>
    <row r="3182" spans="1:7">
      <c r="A3182" s="23"/>
      <c r="B3182" s="24"/>
      <c r="C3182" s="25"/>
      <c r="D3182" s="25"/>
      <c r="E3182" s="25"/>
      <c r="F3182" s="25"/>
      <c r="G3182" s="45"/>
    </row>
    <row r="3183" spans="1:7">
      <c r="A3183" s="23"/>
      <c r="B3183" s="24"/>
      <c r="C3183" s="25"/>
      <c r="D3183" s="25"/>
      <c r="E3183" s="25"/>
      <c r="F3183" s="25"/>
      <c r="G3183" s="45"/>
    </row>
    <row r="3184" spans="1:7">
      <c r="A3184" s="23"/>
      <c r="B3184" s="24"/>
      <c r="C3184" s="25"/>
      <c r="D3184" s="25"/>
      <c r="E3184" s="25"/>
      <c r="F3184" s="25"/>
      <c r="G3184" s="45"/>
    </row>
    <row r="3185" spans="1:7">
      <c r="A3185" s="23"/>
      <c r="B3185" s="24"/>
      <c r="C3185" s="25"/>
      <c r="D3185" s="25"/>
      <c r="E3185" s="25"/>
      <c r="F3185" s="25"/>
      <c r="G3185" s="45"/>
    </row>
    <row r="3186" spans="1:7">
      <c r="A3186" s="23"/>
      <c r="B3186" s="24"/>
      <c r="C3186" s="25"/>
      <c r="D3186" s="25"/>
      <c r="E3186" s="25"/>
      <c r="F3186" s="25"/>
      <c r="G3186" s="45"/>
    </row>
    <row r="3187" spans="1:7">
      <c r="A3187" s="23"/>
      <c r="B3187" s="24"/>
      <c r="C3187" s="25"/>
      <c r="D3187" s="25"/>
      <c r="E3187" s="25"/>
      <c r="F3187" s="25"/>
      <c r="G3187" s="45"/>
    </row>
    <row r="3188" spans="1:7">
      <c r="A3188" s="23"/>
      <c r="B3188" s="24"/>
      <c r="C3188" s="25"/>
      <c r="D3188" s="25"/>
      <c r="E3188" s="25"/>
      <c r="F3188" s="25"/>
      <c r="G3188" s="45"/>
    </row>
    <row r="3189" spans="1:7">
      <c r="A3189" s="23"/>
      <c r="B3189" s="24"/>
      <c r="C3189" s="25"/>
      <c r="D3189" s="25"/>
      <c r="E3189" s="25"/>
      <c r="F3189" s="25"/>
      <c r="G3189" s="45"/>
    </row>
    <row r="3190" spans="1:7">
      <c r="A3190" s="23"/>
      <c r="B3190" s="24"/>
      <c r="C3190" s="25"/>
      <c r="D3190" s="25"/>
      <c r="E3190" s="25"/>
      <c r="F3190" s="25"/>
      <c r="G3190" s="45"/>
    </row>
    <row r="3191" spans="1:7">
      <c r="A3191" s="23"/>
      <c r="B3191" s="24"/>
      <c r="C3191" s="25"/>
      <c r="D3191" s="25"/>
      <c r="E3191" s="25"/>
      <c r="F3191" s="25"/>
      <c r="G3191" s="45"/>
    </row>
    <row r="3192" spans="1:7">
      <c r="A3192" s="23"/>
      <c r="B3192" s="24"/>
      <c r="C3192" s="25"/>
      <c r="D3192" s="25"/>
      <c r="E3192" s="25"/>
      <c r="F3192" s="25"/>
      <c r="G3192" s="45"/>
    </row>
    <row r="3193" spans="1:7">
      <c r="A3193" s="23"/>
      <c r="B3193" s="24"/>
      <c r="C3193" s="25"/>
      <c r="D3193" s="25"/>
      <c r="E3193" s="25"/>
      <c r="F3193" s="25"/>
      <c r="G3193" s="45"/>
    </row>
    <row r="3194" spans="1:7">
      <c r="A3194" s="23"/>
      <c r="B3194" s="24"/>
      <c r="C3194" s="25"/>
      <c r="D3194" s="25"/>
      <c r="E3194" s="25"/>
      <c r="F3194" s="25"/>
      <c r="G3194" s="45"/>
    </row>
    <row r="3195" spans="1:7">
      <c r="A3195" s="23"/>
      <c r="B3195" s="24"/>
      <c r="C3195" s="25"/>
      <c r="D3195" s="25"/>
      <c r="E3195" s="25"/>
      <c r="F3195" s="25"/>
      <c r="G3195" s="45"/>
    </row>
    <row r="3196" spans="1:7">
      <c r="A3196" s="23"/>
      <c r="B3196" s="24"/>
      <c r="C3196" s="25"/>
      <c r="D3196" s="25"/>
      <c r="E3196" s="25"/>
      <c r="F3196" s="25"/>
      <c r="G3196" s="45"/>
    </row>
    <row r="3197" spans="1:7">
      <c r="A3197" s="23"/>
      <c r="B3197" s="24"/>
      <c r="C3197" s="25"/>
      <c r="D3197" s="25"/>
      <c r="E3197" s="25"/>
      <c r="F3197" s="25"/>
      <c r="G3197" s="45"/>
    </row>
    <row r="3198" spans="1:7">
      <c r="A3198" s="23"/>
      <c r="B3198" s="24"/>
      <c r="C3198" s="25"/>
      <c r="D3198" s="25"/>
      <c r="E3198" s="25"/>
      <c r="F3198" s="25"/>
      <c r="G3198" s="45"/>
    </row>
    <row r="3199" spans="1:7">
      <c r="A3199" s="23"/>
      <c r="B3199" s="24"/>
      <c r="C3199" s="25"/>
      <c r="D3199" s="25"/>
      <c r="E3199" s="25"/>
      <c r="F3199" s="25"/>
      <c r="G3199" s="45"/>
    </row>
    <row r="3200" spans="1:7">
      <c r="A3200" s="23"/>
      <c r="B3200" s="24"/>
      <c r="C3200" s="25"/>
      <c r="D3200" s="25"/>
      <c r="E3200" s="25"/>
      <c r="F3200" s="25"/>
      <c r="G3200" s="45"/>
    </row>
    <row r="3201" spans="1:7">
      <c r="A3201" s="23"/>
      <c r="B3201" s="24"/>
      <c r="C3201" s="25"/>
      <c r="D3201" s="25"/>
      <c r="E3201" s="25"/>
      <c r="F3201" s="25"/>
      <c r="G3201" s="45"/>
    </row>
    <row r="3202" spans="1:7">
      <c r="A3202" s="23"/>
      <c r="B3202" s="24"/>
      <c r="C3202" s="25"/>
      <c r="D3202" s="25"/>
      <c r="E3202" s="25"/>
      <c r="F3202" s="25"/>
      <c r="G3202" s="45"/>
    </row>
    <row r="3203" spans="1:7">
      <c r="A3203" s="23"/>
      <c r="B3203" s="24"/>
      <c r="C3203" s="25"/>
      <c r="D3203" s="25"/>
      <c r="E3203" s="25"/>
      <c r="F3203" s="25"/>
      <c r="G3203" s="45"/>
    </row>
    <row r="3204" spans="1:7">
      <c r="A3204" s="23"/>
      <c r="B3204" s="24"/>
      <c r="C3204" s="25"/>
      <c r="D3204" s="25"/>
      <c r="E3204" s="25"/>
      <c r="F3204" s="25"/>
      <c r="G3204" s="45"/>
    </row>
    <row r="3205" spans="1:7">
      <c r="A3205" s="23"/>
      <c r="B3205" s="24"/>
      <c r="C3205" s="25"/>
      <c r="D3205" s="25"/>
      <c r="E3205" s="25"/>
      <c r="F3205" s="25"/>
      <c r="G3205" s="45"/>
    </row>
    <row r="3206" spans="1:7">
      <c r="A3206" s="23"/>
      <c r="B3206" s="24"/>
      <c r="C3206" s="25"/>
      <c r="D3206" s="25"/>
      <c r="E3206" s="25"/>
      <c r="F3206" s="25"/>
      <c r="G3206" s="45"/>
    </row>
    <row r="3207" spans="1:7">
      <c r="A3207" s="23"/>
      <c r="B3207" s="24"/>
      <c r="C3207" s="25"/>
      <c r="D3207" s="25"/>
      <c r="E3207" s="25"/>
      <c r="F3207" s="25"/>
      <c r="G3207" s="45"/>
    </row>
    <row r="3208" spans="1:7">
      <c r="A3208" s="23"/>
      <c r="B3208" s="24"/>
      <c r="C3208" s="25"/>
      <c r="D3208" s="25"/>
      <c r="E3208" s="25"/>
      <c r="F3208" s="25"/>
      <c r="G3208" s="45"/>
    </row>
    <row r="3209" spans="1:7">
      <c r="A3209" s="23"/>
      <c r="B3209" s="24"/>
      <c r="C3209" s="25"/>
      <c r="D3209" s="25"/>
      <c r="E3209" s="25"/>
      <c r="F3209" s="25"/>
      <c r="G3209" s="45"/>
    </row>
    <row r="3210" spans="1:7">
      <c r="A3210" s="23"/>
      <c r="B3210" s="24"/>
      <c r="C3210" s="25"/>
      <c r="D3210" s="25"/>
      <c r="E3210" s="25"/>
      <c r="F3210" s="25"/>
      <c r="G3210" s="45"/>
    </row>
    <row r="3211" spans="1:7">
      <c r="A3211" s="23"/>
      <c r="B3211" s="24"/>
      <c r="C3211" s="25"/>
      <c r="D3211" s="25"/>
      <c r="E3211" s="25"/>
      <c r="F3211" s="25"/>
      <c r="G3211" s="45"/>
    </row>
    <row r="3212" spans="1:7">
      <c r="A3212" s="23"/>
      <c r="B3212" s="24"/>
      <c r="C3212" s="25"/>
      <c r="D3212" s="25"/>
      <c r="E3212" s="25"/>
      <c r="F3212" s="25"/>
      <c r="G3212" s="45"/>
    </row>
    <row r="3213" spans="1:7">
      <c r="A3213" s="23"/>
      <c r="B3213" s="24"/>
      <c r="C3213" s="25"/>
      <c r="D3213" s="25"/>
      <c r="E3213" s="25"/>
      <c r="F3213" s="25"/>
      <c r="G3213" s="45"/>
    </row>
    <row r="3214" spans="1:7">
      <c r="A3214" s="23"/>
      <c r="B3214" s="24"/>
      <c r="C3214" s="25"/>
      <c r="D3214" s="25"/>
      <c r="E3214" s="25"/>
      <c r="F3214" s="25"/>
      <c r="G3214" s="45"/>
    </row>
    <row r="3215" spans="1:7">
      <c r="A3215" s="23"/>
      <c r="B3215" s="24"/>
      <c r="C3215" s="25"/>
      <c r="D3215" s="25"/>
      <c r="E3215" s="25"/>
      <c r="F3215" s="25"/>
      <c r="G3215" s="45"/>
    </row>
    <row r="3216" spans="1:7">
      <c r="A3216" s="23"/>
      <c r="B3216" s="24"/>
      <c r="C3216" s="25"/>
      <c r="D3216" s="25"/>
      <c r="E3216" s="25"/>
      <c r="F3216" s="25"/>
      <c r="G3216" s="45"/>
    </row>
    <row r="3217" spans="1:7">
      <c r="A3217" s="23"/>
      <c r="B3217" s="24"/>
      <c r="C3217" s="25"/>
      <c r="D3217" s="25"/>
      <c r="E3217" s="25"/>
      <c r="F3217" s="25"/>
      <c r="G3217" s="45"/>
    </row>
    <row r="3218" spans="1:7">
      <c r="A3218" s="23"/>
      <c r="B3218" s="24"/>
      <c r="C3218" s="25"/>
      <c r="D3218" s="25"/>
      <c r="E3218" s="25"/>
      <c r="F3218" s="25"/>
      <c r="G3218" s="45"/>
    </row>
    <row r="3219" spans="1:7">
      <c r="A3219" s="23"/>
      <c r="B3219" s="24"/>
      <c r="C3219" s="25"/>
      <c r="D3219" s="25"/>
      <c r="E3219" s="25"/>
      <c r="F3219" s="25"/>
      <c r="G3219" s="45"/>
    </row>
    <row r="3220" spans="1:7">
      <c r="A3220" s="23"/>
      <c r="B3220" s="24"/>
      <c r="C3220" s="25"/>
      <c r="D3220" s="25"/>
      <c r="E3220" s="25"/>
      <c r="F3220" s="25"/>
      <c r="G3220" s="45"/>
    </row>
    <row r="3221" spans="1:7">
      <c r="A3221" s="23"/>
      <c r="B3221" s="24"/>
      <c r="C3221" s="25"/>
      <c r="D3221" s="25"/>
      <c r="E3221" s="25"/>
      <c r="F3221" s="25"/>
      <c r="G3221" s="45"/>
    </row>
    <row r="3222" spans="1:7">
      <c r="A3222" s="23"/>
      <c r="B3222" s="24"/>
      <c r="C3222" s="25"/>
      <c r="D3222" s="25"/>
      <c r="E3222" s="25"/>
      <c r="F3222" s="25"/>
      <c r="G3222" s="45"/>
    </row>
    <row r="3223" spans="1:7">
      <c r="A3223" s="23"/>
      <c r="B3223" s="24"/>
      <c r="C3223" s="25"/>
      <c r="D3223" s="25"/>
      <c r="E3223" s="25"/>
      <c r="F3223" s="25"/>
      <c r="G3223" s="45"/>
    </row>
    <row r="3224" spans="1:7">
      <c r="A3224" s="23"/>
      <c r="B3224" s="24"/>
      <c r="C3224" s="25"/>
      <c r="D3224" s="25"/>
      <c r="E3224" s="25"/>
      <c r="F3224" s="25"/>
      <c r="G3224" s="45"/>
    </row>
    <row r="3225" spans="1:7">
      <c r="A3225" s="23"/>
      <c r="B3225" s="24"/>
      <c r="C3225" s="25"/>
      <c r="D3225" s="25"/>
      <c r="E3225" s="25"/>
      <c r="F3225" s="25"/>
      <c r="G3225" s="45"/>
    </row>
    <row r="3226" spans="1:7">
      <c r="A3226" s="23"/>
      <c r="B3226" s="24"/>
      <c r="C3226" s="25"/>
      <c r="D3226" s="25"/>
      <c r="E3226" s="25"/>
      <c r="F3226" s="25"/>
      <c r="G3226" s="45"/>
    </row>
    <row r="3227" spans="1:7">
      <c r="A3227" s="23"/>
      <c r="B3227" s="24"/>
      <c r="C3227" s="25"/>
      <c r="D3227" s="25"/>
      <c r="E3227" s="25"/>
      <c r="F3227" s="25"/>
      <c r="G3227" s="45"/>
    </row>
    <row r="3228" spans="1:7">
      <c r="A3228" s="23"/>
      <c r="B3228" s="24"/>
      <c r="C3228" s="25"/>
      <c r="D3228" s="25"/>
      <c r="E3228" s="25"/>
      <c r="F3228" s="25"/>
      <c r="G3228" s="45"/>
    </row>
    <row r="3229" spans="1:7">
      <c r="A3229" s="23"/>
      <c r="B3229" s="24"/>
      <c r="C3229" s="25"/>
      <c r="D3229" s="25"/>
      <c r="E3229" s="25"/>
      <c r="F3229" s="25"/>
      <c r="G3229" s="45"/>
    </row>
    <row r="3230" spans="1:7">
      <c r="A3230" s="23"/>
      <c r="B3230" s="24"/>
      <c r="C3230" s="25"/>
      <c r="D3230" s="25"/>
      <c r="E3230" s="25"/>
      <c r="F3230" s="25"/>
      <c r="G3230" s="45"/>
    </row>
    <row r="3231" spans="1:7">
      <c r="A3231" s="23"/>
      <c r="B3231" s="24"/>
      <c r="C3231" s="25"/>
      <c r="D3231" s="25"/>
      <c r="E3231" s="25"/>
      <c r="F3231" s="25"/>
      <c r="G3231" s="45"/>
    </row>
    <row r="3232" spans="1:7">
      <c r="A3232" s="23"/>
      <c r="B3232" s="24"/>
      <c r="C3232" s="25"/>
      <c r="D3232" s="25"/>
      <c r="E3232" s="25"/>
      <c r="F3232" s="25"/>
      <c r="G3232" s="45"/>
    </row>
    <row r="3233" spans="1:7">
      <c r="A3233" s="23"/>
      <c r="B3233" s="24"/>
      <c r="C3233" s="25"/>
      <c r="D3233" s="25"/>
      <c r="E3233" s="25"/>
      <c r="F3233" s="25"/>
      <c r="G3233" s="45"/>
    </row>
    <row r="3234" spans="1:7">
      <c r="A3234" s="23"/>
      <c r="B3234" s="24"/>
      <c r="C3234" s="25"/>
      <c r="D3234" s="25"/>
      <c r="E3234" s="25"/>
      <c r="F3234" s="25"/>
      <c r="G3234" s="45"/>
    </row>
    <row r="3235" spans="1:7">
      <c r="A3235" s="23"/>
      <c r="B3235" s="24"/>
      <c r="C3235" s="25"/>
      <c r="D3235" s="25"/>
      <c r="E3235" s="25"/>
      <c r="F3235" s="25"/>
      <c r="G3235" s="45"/>
    </row>
    <row r="3236" spans="1:7">
      <c r="A3236" s="23"/>
      <c r="B3236" s="24"/>
      <c r="C3236" s="25"/>
      <c r="D3236" s="25"/>
      <c r="E3236" s="25"/>
      <c r="F3236" s="25"/>
      <c r="G3236" s="45"/>
    </row>
    <row r="3237" spans="1:7">
      <c r="A3237" s="23"/>
      <c r="B3237" s="24"/>
      <c r="C3237" s="25"/>
      <c r="D3237" s="25"/>
      <c r="E3237" s="25"/>
      <c r="F3237" s="25"/>
      <c r="G3237" s="45"/>
    </row>
    <row r="3238" spans="1:7">
      <c r="A3238" s="23"/>
      <c r="B3238" s="24"/>
      <c r="C3238" s="25"/>
      <c r="D3238" s="25"/>
      <c r="E3238" s="25"/>
      <c r="F3238" s="25"/>
      <c r="G3238" s="45"/>
    </row>
    <row r="3239" spans="1:7">
      <c r="A3239" s="23"/>
      <c r="B3239" s="24"/>
      <c r="C3239" s="25"/>
      <c r="D3239" s="25"/>
      <c r="E3239" s="25"/>
      <c r="F3239" s="25"/>
      <c r="G3239" s="45"/>
    </row>
    <row r="3240" spans="1:7">
      <c r="A3240" s="23"/>
      <c r="B3240" s="24"/>
      <c r="C3240" s="25"/>
      <c r="D3240" s="25"/>
      <c r="E3240" s="25"/>
      <c r="F3240" s="25"/>
      <c r="G3240" s="45"/>
    </row>
    <row r="3241" spans="1:7">
      <c r="A3241" s="23"/>
      <c r="B3241" s="24"/>
      <c r="C3241" s="25"/>
      <c r="D3241" s="25"/>
      <c r="E3241" s="25"/>
      <c r="F3241" s="25"/>
      <c r="G3241" s="45"/>
    </row>
    <row r="3242" spans="1:7">
      <c r="A3242" s="23"/>
      <c r="B3242" s="24"/>
      <c r="C3242" s="25"/>
      <c r="D3242" s="25"/>
      <c r="E3242" s="25"/>
      <c r="F3242" s="25"/>
      <c r="G3242" s="45"/>
    </row>
    <row r="3243" spans="1:7">
      <c r="A3243" s="23"/>
      <c r="B3243" s="24"/>
      <c r="C3243" s="25"/>
      <c r="D3243" s="25"/>
      <c r="E3243" s="25"/>
      <c r="F3243" s="25"/>
      <c r="G3243" s="45"/>
    </row>
    <row r="3244" spans="1:7">
      <c r="A3244" s="23"/>
      <c r="B3244" s="24"/>
      <c r="C3244" s="25"/>
      <c r="D3244" s="25"/>
      <c r="E3244" s="25"/>
      <c r="F3244" s="25"/>
      <c r="G3244" s="45"/>
    </row>
    <row r="3245" spans="1:7">
      <c r="A3245" s="23"/>
      <c r="B3245" s="24"/>
      <c r="C3245" s="25"/>
      <c r="D3245" s="25"/>
      <c r="E3245" s="25"/>
      <c r="F3245" s="25"/>
      <c r="G3245" s="45"/>
    </row>
    <row r="3246" spans="1:7">
      <c r="A3246" s="23"/>
      <c r="B3246" s="24"/>
      <c r="C3246" s="25"/>
      <c r="D3246" s="25"/>
      <c r="E3246" s="25"/>
      <c r="F3246" s="25"/>
      <c r="G3246" s="45"/>
    </row>
    <row r="3247" spans="1:7">
      <c r="A3247" s="23"/>
      <c r="B3247" s="24"/>
      <c r="C3247" s="25"/>
      <c r="D3247" s="25"/>
      <c r="E3247" s="25"/>
      <c r="F3247" s="25"/>
      <c r="G3247" s="45"/>
    </row>
    <row r="3248" spans="1:7">
      <c r="A3248" s="23"/>
      <c r="B3248" s="24"/>
      <c r="C3248" s="25"/>
      <c r="D3248" s="25"/>
      <c r="E3248" s="25"/>
      <c r="F3248" s="25"/>
      <c r="G3248" s="45"/>
    </row>
    <row r="3249" spans="1:7">
      <c r="A3249" s="23"/>
      <c r="B3249" s="24"/>
      <c r="C3249" s="25"/>
      <c r="D3249" s="25"/>
      <c r="E3249" s="25"/>
      <c r="F3249" s="25"/>
      <c r="G3249" s="45"/>
    </row>
    <row r="3250" spans="1:7">
      <c r="A3250" s="23"/>
      <c r="B3250" s="24"/>
      <c r="C3250" s="25"/>
      <c r="D3250" s="25"/>
      <c r="E3250" s="25"/>
      <c r="F3250" s="25"/>
      <c r="G3250" s="45"/>
    </row>
    <row r="3251" spans="1:7">
      <c r="A3251" s="23"/>
      <c r="B3251" s="24"/>
      <c r="C3251" s="25"/>
      <c r="D3251" s="25"/>
      <c r="E3251" s="25"/>
      <c r="F3251" s="25"/>
      <c r="G3251" s="45"/>
    </row>
    <row r="3252" spans="1:7">
      <c r="A3252" s="23"/>
      <c r="B3252" s="24"/>
      <c r="C3252" s="25"/>
      <c r="D3252" s="25"/>
      <c r="E3252" s="25"/>
      <c r="F3252" s="25"/>
      <c r="G3252" s="45"/>
    </row>
    <row r="3253" spans="1:7">
      <c r="A3253" s="23"/>
      <c r="B3253" s="24"/>
      <c r="C3253" s="25"/>
      <c r="D3253" s="25"/>
      <c r="E3253" s="25"/>
      <c r="F3253" s="25"/>
      <c r="G3253" s="45"/>
    </row>
    <row r="3254" spans="1:7">
      <c r="A3254" s="23"/>
      <c r="B3254" s="24"/>
      <c r="C3254" s="25"/>
      <c r="D3254" s="25"/>
      <c r="E3254" s="25"/>
      <c r="F3254" s="25"/>
      <c r="G3254" s="45"/>
    </row>
    <row r="3255" spans="1:7">
      <c r="A3255" s="23"/>
      <c r="B3255" s="24"/>
      <c r="C3255" s="25"/>
      <c r="D3255" s="25"/>
      <c r="E3255" s="25"/>
      <c r="F3255" s="25"/>
      <c r="G3255" s="45"/>
    </row>
    <row r="3256" spans="1:7">
      <c r="A3256" s="23"/>
      <c r="B3256" s="24"/>
      <c r="C3256" s="25"/>
      <c r="D3256" s="25"/>
      <c r="E3256" s="25"/>
      <c r="F3256" s="25"/>
      <c r="G3256" s="45"/>
    </row>
    <row r="3257" spans="1:7">
      <c r="A3257" s="23"/>
      <c r="B3257" s="24"/>
      <c r="C3257" s="25"/>
      <c r="D3257" s="25"/>
      <c r="E3257" s="25"/>
      <c r="F3257" s="25"/>
      <c r="G3257" s="45"/>
    </row>
    <row r="3258" spans="1:7">
      <c r="A3258" s="23"/>
      <c r="B3258" s="24"/>
      <c r="C3258" s="25"/>
      <c r="D3258" s="25"/>
      <c r="E3258" s="25"/>
      <c r="F3258" s="25"/>
      <c r="G3258" s="45"/>
    </row>
    <row r="3259" spans="1:7">
      <c r="A3259" s="23"/>
      <c r="B3259" s="24"/>
      <c r="C3259" s="25"/>
      <c r="D3259" s="25"/>
      <c r="E3259" s="25"/>
      <c r="F3259" s="25"/>
      <c r="G3259" s="45"/>
    </row>
    <row r="3260" spans="1:7">
      <c r="A3260" s="23"/>
      <c r="B3260" s="24"/>
      <c r="C3260" s="25"/>
      <c r="D3260" s="25"/>
      <c r="E3260" s="25"/>
      <c r="F3260" s="25"/>
      <c r="G3260" s="45"/>
    </row>
    <row r="3261" spans="1:7">
      <c r="A3261" s="23"/>
      <c r="B3261" s="24"/>
      <c r="C3261" s="25"/>
      <c r="D3261" s="25"/>
      <c r="E3261" s="25"/>
      <c r="F3261" s="25"/>
      <c r="G3261" s="45"/>
    </row>
    <row r="3262" spans="1:7">
      <c r="A3262" s="23"/>
      <c r="B3262" s="24"/>
      <c r="C3262" s="25"/>
      <c r="D3262" s="25"/>
      <c r="E3262" s="25"/>
      <c r="F3262" s="25"/>
      <c r="G3262" s="45"/>
    </row>
    <row r="3263" spans="1:7">
      <c r="A3263" s="23"/>
      <c r="B3263" s="24"/>
      <c r="C3263" s="25"/>
      <c r="D3263" s="25"/>
      <c r="E3263" s="25"/>
      <c r="F3263" s="25"/>
      <c r="G3263" s="45"/>
    </row>
    <row r="3264" spans="1:7">
      <c r="A3264" s="23"/>
      <c r="B3264" s="24"/>
      <c r="C3264" s="25"/>
      <c r="D3264" s="25"/>
      <c r="E3264" s="25"/>
      <c r="F3264" s="25"/>
      <c r="G3264" s="45"/>
    </row>
    <row r="3265" spans="1:7">
      <c r="A3265" s="23"/>
      <c r="B3265" s="24"/>
      <c r="C3265" s="25"/>
      <c r="D3265" s="25"/>
      <c r="E3265" s="25"/>
      <c r="F3265" s="25"/>
      <c r="G3265" s="45"/>
    </row>
    <row r="3266" spans="1:7">
      <c r="A3266" s="23"/>
      <c r="B3266" s="24"/>
      <c r="C3266" s="25"/>
      <c r="D3266" s="25"/>
      <c r="E3266" s="25"/>
      <c r="F3266" s="25"/>
      <c r="G3266" s="45"/>
    </row>
    <row r="3267" spans="1:7">
      <c r="A3267" s="23"/>
      <c r="B3267" s="24"/>
      <c r="C3267" s="25"/>
      <c r="D3267" s="25"/>
      <c r="E3267" s="25"/>
      <c r="F3267" s="25"/>
      <c r="G3267" s="45"/>
    </row>
    <row r="3268" spans="1:7">
      <c r="A3268" s="23"/>
      <c r="B3268" s="24"/>
      <c r="C3268" s="25"/>
      <c r="D3268" s="25"/>
      <c r="E3268" s="25"/>
      <c r="F3268" s="25"/>
      <c r="G3268" s="45"/>
    </row>
    <row r="3269" spans="1:7">
      <c r="A3269" s="23"/>
      <c r="B3269" s="24"/>
      <c r="C3269" s="25"/>
      <c r="D3269" s="25"/>
      <c r="E3269" s="25"/>
      <c r="F3269" s="25"/>
      <c r="G3269" s="45"/>
    </row>
    <row r="3270" spans="1:7">
      <c r="A3270" s="23"/>
      <c r="B3270" s="24"/>
      <c r="C3270" s="25"/>
      <c r="D3270" s="25"/>
      <c r="E3270" s="25"/>
      <c r="F3270" s="25"/>
      <c r="G3270" s="45"/>
    </row>
    <row r="3271" spans="1:7">
      <c r="A3271" s="23"/>
      <c r="B3271" s="24"/>
      <c r="C3271" s="25"/>
      <c r="D3271" s="25"/>
      <c r="E3271" s="25"/>
      <c r="F3271" s="25"/>
      <c r="G3271" s="45"/>
    </row>
    <row r="3272" spans="1:7">
      <c r="A3272" s="23"/>
      <c r="B3272" s="24"/>
      <c r="C3272" s="25"/>
      <c r="D3272" s="25"/>
      <c r="E3272" s="25"/>
      <c r="F3272" s="25"/>
      <c r="G3272" s="45"/>
    </row>
    <row r="3273" spans="1:7">
      <c r="A3273" s="23"/>
      <c r="B3273" s="24"/>
      <c r="C3273" s="25"/>
      <c r="D3273" s="25"/>
      <c r="E3273" s="25"/>
      <c r="F3273" s="25"/>
      <c r="G3273" s="45"/>
    </row>
    <row r="3274" spans="1:7">
      <c r="A3274" s="23"/>
      <c r="B3274" s="24"/>
      <c r="C3274" s="25"/>
      <c r="D3274" s="25"/>
      <c r="E3274" s="25"/>
      <c r="F3274" s="25"/>
      <c r="G3274" s="45"/>
    </row>
    <row r="3275" spans="1:7">
      <c r="A3275" s="23"/>
      <c r="B3275" s="24"/>
      <c r="C3275" s="25"/>
      <c r="D3275" s="25"/>
      <c r="E3275" s="25"/>
      <c r="F3275" s="25"/>
      <c r="G3275" s="45"/>
    </row>
    <row r="3276" spans="1:7">
      <c r="A3276" s="23"/>
      <c r="B3276" s="24"/>
      <c r="C3276" s="25"/>
      <c r="D3276" s="25"/>
      <c r="E3276" s="25"/>
      <c r="F3276" s="25"/>
      <c r="G3276" s="45"/>
    </row>
    <row r="3277" spans="1:7">
      <c r="A3277" s="23"/>
      <c r="B3277" s="24"/>
      <c r="C3277" s="25"/>
      <c r="D3277" s="25"/>
      <c r="E3277" s="25"/>
      <c r="F3277" s="25"/>
      <c r="G3277" s="45"/>
    </row>
    <row r="3278" spans="1:7">
      <c r="A3278" s="23"/>
      <c r="B3278" s="24"/>
      <c r="C3278" s="25"/>
      <c r="D3278" s="25"/>
      <c r="E3278" s="25"/>
      <c r="F3278" s="25"/>
      <c r="G3278" s="45"/>
    </row>
    <row r="3279" spans="1:7">
      <c r="A3279" s="23"/>
      <c r="B3279" s="24"/>
      <c r="C3279" s="25"/>
      <c r="D3279" s="25"/>
      <c r="E3279" s="25"/>
      <c r="F3279" s="25"/>
      <c r="G3279" s="45"/>
    </row>
    <row r="3280" spans="1:7">
      <c r="A3280" s="23"/>
      <c r="B3280" s="24"/>
      <c r="C3280" s="25"/>
      <c r="D3280" s="25"/>
      <c r="E3280" s="25"/>
      <c r="F3280" s="25"/>
      <c r="G3280" s="45"/>
    </row>
    <row r="3281" spans="1:7">
      <c r="A3281" s="23"/>
      <c r="B3281" s="24"/>
      <c r="C3281" s="25"/>
      <c r="D3281" s="25"/>
      <c r="E3281" s="25"/>
      <c r="F3281" s="25"/>
      <c r="G3281" s="45"/>
    </row>
    <row r="3282" spans="1:7">
      <c r="A3282" s="23"/>
      <c r="B3282" s="24"/>
      <c r="C3282" s="25"/>
      <c r="D3282" s="25"/>
      <c r="E3282" s="25"/>
      <c r="F3282" s="25"/>
      <c r="G3282" s="45"/>
    </row>
    <row r="3283" spans="1:7">
      <c r="A3283" s="23"/>
      <c r="B3283" s="24"/>
      <c r="C3283" s="25"/>
      <c r="D3283" s="25"/>
      <c r="E3283" s="25"/>
      <c r="F3283" s="25"/>
      <c r="G3283" s="45"/>
    </row>
    <row r="3284" spans="1:7">
      <c r="A3284" s="23"/>
      <c r="B3284" s="24"/>
      <c r="C3284" s="25"/>
      <c r="D3284" s="25"/>
      <c r="E3284" s="25"/>
      <c r="F3284" s="25"/>
      <c r="G3284" s="45"/>
    </row>
    <row r="3285" spans="1:7">
      <c r="A3285" s="23"/>
      <c r="B3285" s="24"/>
      <c r="C3285" s="25"/>
      <c r="D3285" s="25"/>
      <c r="E3285" s="25"/>
      <c r="F3285" s="25"/>
      <c r="G3285" s="45"/>
    </row>
    <row r="3286" spans="1:7">
      <c r="A3286" s="23"/>
      <c r="B3286" s="24"/>
      <c r="C3286" s="25"/>
      <c r="D3286" s="25"/>
      <c r="E3286" s="25"/>
      <c r="F3286" s="25"/>
      <c r="G3286" s="45"/>
    </row>
    <row r="3287" spans="1:7">
      <c r="A3287" s="23"/>
      <c r="B3287" s="24"/>
      <c r="C3287" s="25"/>
      <c r="D3287" s="25"/>
      <c r="E3287" s="25"/>
      <c r="F3287" s="25"/>
      <c r="G3287" s="45"/>
    </row>
    <row r="3288" spans="1:7">
      <c r="A3288" s="23"/>
      <c r="B3288" s="24"/>
      <c r="C3288" s="25"/>
      <c r="D3288" s="25"/>
      <c r="E3288" s="25"/>
      <c r="F3288" s="25"/>
      <c r="G3288" s="45"/>
    </row>
    <row r="3289" spans="1:7">
      <c r="A3289" s="23"/>
      <c r="B3289" s="24"/>
      <c r="C3289" s="25"/>
      <c r="D3289" s="25"/>
      <c r="E3289" s="25"/>
      <c r="F3289" s="25"/>
      <c r="G3289" s="45"/>
    </row>
    <row r="3290" spans="1:7">
      <c r="A3290" s="23"/>
      <c r="B3290" s="24"/>
      <c r="C3290" s="25"/>
      <c r="D3290" s="25"/>
      <c r="E3290" s="25"/>
      <c r="F3290" s="25"/>
      <c r="G3290" s="45"/>
    </row>
    <row r="3291" spans="1:7">
      <c r="A3291" s="23"/>
      <c r="B3291" s="24"/>
      <c r="C3291" s="25"/>
      <c r="D3291" s="25"/>
      <c r="E3291" s="25"/>
      <c r="F3291" s="25"/>
      <c r="G3291" s="45"/>
    </row>
    <row r="3292" spans="1:7">
      <c r="A3292" s="23"/>
      <c r="B3292" s="24"/>
      <c r="C3292" s="25"/>
      <c r="D3292" s="25"/>
      <c r="E3292" s="25"/>
      <c r="F3292" s="25"/>
      <c r="G3292" s="45"/>
    </row>
    <row r="3293" spans="1:7">
      <c r="A3293" s="23"/>
      <c r="B3293" s="24"/>
      <c r="C3293" s="25"/>
      <c r="D3293" s="25"/>
      <c r="E3293" s="25"/>
      <c r="F3293" s="25"/>
      <c r="G3293" s="45"/>
    </row>
    <row r="3294" spans="1:7">
      <c r="A3294" s="23"/>
      <c r="B3294" s="24"/>
      <c r="C3294" s="25"/>
      <c r="D3294" s="25"/>
      <c r="E3294" s="25"/>
      <c r="F3294" s="25"/>
      <c r="G3294" s="45"/>
    </row>
    <row r="3295" spans="1:7">
      <c r="A3295" s="23"/>
      <c r="B3295" s="24"/>
      <c r="C3295" s="25"/>
      <c r="D3295" s="25"/>
      <c r="E3295" s="25"/>
      <c r="F3295" s="25"/>
      <c r="G3295" s="45"/>
    </row>
    <row r="3296" spans="1:7">
      <c r="A3296" s="23"/>
      <c r="B3296" s="24"/>
      <c r="C3296" s="25"/>
      <c r="D3296" s="25"/>
      <c r="E3296" s="25"/>
      <c r="F3296" s="25"/>
      <c r="G3296" s="45"/>
    </row>
    <row r="3297" spans="1:7">
      <c r="A3297" s="23"/>
      <c r="B3297" s="24"/>
      <c r="C3297" s="25"/>
      <c r="D3297" s="25"/>
      <c r="E3297" s="25"/>
      <c r="F3297" s="25"/>
      <c r="G3297" s="45"/>
    </row>
    <row r="3298" spans="1:7">
      <c r="A3298" s="23"/>
      <c r="B3298" s="24"/>
      <c r="C3298" s="25"/>
      <c r="D3298" s="25"/>
      <c r="E3298" s="25"/>
      <c r="F3298" s="25"/>
      <c r="G3298" s="45"/>
    </row>
    <row r="3299" spans="1:7">
      <c r="A3299" s="23"/>
      <c r="B3299" s="24"/>
      <c r="C3299" s="25"/>
      <c r="D3299" s="25"/>
      <c r="E3299" s="25"/>
      <c r="F3299" s="25"/>
      <c r="G3299" s="45"/>
    </row>
    <row r="3300" spans="1:7">
      <c r="A3300" s="23"/>
      <c r="B3300" s="24"/>
      <c r="C3300" s="25"/>
      <c r="D3300" s="25"/>
      <c r="E3300" s="25"/>
      <c r="F3300" s="25"/>
      <c r="G3300" s="45"/>
    </row>
    <row r="3301" spans="1:7">
      <c r="A3301" s="23"/>
      <c r="B3301" s="24"/>
      <c r="C3301" s="25"/>
      <c r="D3301" s="25"/>
      <c r="E3301" s="25"/>
      <c r="F3301" s="25"/>
      <c r="G3301" s="45"/>
    </row>
    <row r="3302" spans="1:7">
      <c r="A3302" s="23"/>
      <c r="B3302" s="24"/>
      <c r="C3302" s="25"/>
      <c r="D3302" s="25"/>
      <c r="E3302" s="25"/>
      <c r="F3302" s="25"/>
      <c r="G3302" s="45"/>
    </row>
    <row r="3303" spans="1:7">
      <c r="A3303" s="23"/>
      <c r="B3303" s="24"/>
      <c r="C3303" s="25"/>
      <c r="D3303" s="25"/>
      <c r="E3303" s="25"/>
      <c r="F3303" s="25"/>
      <c r="G3303" s="45"/>
    </row>
    <row r="3304" spans="1:7">
      <c r="A3304" s="23"/>
      <c r="B3304" s="24"/>
      <c r="C3304" s="25"/>
      <c r="D3304" s="25"/>
      <c r="E3304" s="25"/>
      <c r="F3304" s="25"/>
      <c r="G3304" s="45"/>
    </row>
    <row r="3305" spans="1:7">
      <c r="A3305" s="23"/>
      <c r="B3305" s="24"/>
      <c r="C3305" s="25"/>
      <c r="D3305" s="25"/>
      <c r="E3305" s="25"/>
      <c r="F3305" s="25"/>
      <c r="G3305" s="45"/>
    </row>
    <row r="3306" spans="1:7">
      <c r="A3306" s="23"/>
      <c r="B3306" s="24"/>
      <c r="C3306" s="25"/>
      <c r="D3306" s="25"/>
      <c r="E3306" s="25"/>
      <c r="F3306" s="25"/>
      <c r="G3306" s="45"/>
    </row>
    <row r="3307" spans="1:7">
      <c r="A3307" s="23"/>
      <c r="B3307" s="24"/>
      <c r="C3307" s="25"/>
      <c r="D3307" s="25"/>
      <c r="E3307" s="25"/>
      <c r="F3307" s="25"/>
      <c r="G3307" s="45"/>
    </row>
    <row r="3308" spans="1:7">
      <c r="A3308" s="23"/>
      <c r="B3308" s="24"/>
      <c r="C3308" s="25"/>
      <c r="D3308" s="25"/>
      <c r="E3308" s="25"/>
      <c r="F3308" s="25"/>
      <c r="G3308" s="45"/>
    </row>
    <row r="3309" spans="1:7">
      <c r="A3309" s="23"/>
      <c r="B3309" s="24"/>
      <c r="C3309" s="25"/>
      <c r="D3309" s="25"/>
      <c r="E3309" s="25"/>
      <c r="F3309" s="25"/>
      <c r="G3309" s="45"/>
    </row>
    <row r="3310" spans="1:7">
      <c r="A3310" s="23"/>
      <c r="B3310" s="24"/>
      <c r="C3310" s="25"/>
      <c r="D3310" s="25"/>
      <c r="E3310" s="25"/>
      <c r="F3310" s="25"/>
      <c r="G3310" s="45"/>
    </row>
    <row r="3311" spans="1:7">
      <c r="A3311" s="23"/>
      <c r="B3311" s="24"/>
      <c r="C3311" s="25"/>
      <c r="D3311" s="25"/>
      <c r="E3311" s="25"/>
      <c r="F3311" s="25"/>
      <c r="G3311" s="45"/>
    </row>
    <row r="3312" spans="1:7">
      <c r="A3312" s="23"/>
      <c r="B3312" s="24"/>
      <c r="C3312" s="25"/>
      <c r="D3312" s="25"/>
      <c r="E3312" s="25"/>
      <c r="F3312" s="25"/>
      <c r="G3312" s="45"/>
    </row>
    <row r="3313" spans="1:7">
      <c r="A3313" s="23"/>
      <c r="B3313" s="24"/>
      <c r="C3313" s="25"/>
      <c r="D3313" s="25"/>
      <c r="E3313" s="25"/>
      <c r="F3313" s="25"/>
      <c r="G3313" s="45"/>
    </row>
    <row r="3314" spans="1:7">
      <c r="A3314" s="23"/>
      <c r="B3314" s="24"/>
      <c r="C3314" s="25"/>
      <c r="D3314" s="25"/>
      <c r="E3314" s="25"/>
      <c r="F3314" s="25"/>
      <c r="G3314" s="45"/>
    </row>
    <row r="3315" spans="1:7">
      <c r="A3315" s="23"/>
      <c r="B3315" s="24"/>
      <c r="C3315" s="25"/>
      <c r="D3315" s="25"/>
      <c r="E3315" s="25"/>
      <c r="F3315" s="25"/>
      <c r="G3315" s="45"/>
    </row>
    <row r="3316" spans="1:7">
      <c r="A3316" s="23"/>
      <c r="B3316" s="24"/>
      <c r="C3316" s="25"/>
      <c r="D3316" s="25"/>
      <c r="E3316" s="25"/>
      <c r="F3316" s="25"/>
      <c r="G3316" s="45"/>
    </row>
    <row r="3317" spans="1:7">
      <c r="A3317" s="23"/>
      <c r="B3317" s="24"/>
      <c r="C3317" s="25"/>
      <c r="D3317" s="25"/>
      <c r="E3317" s="25"/>
      <c r="F3317" s="25"/>
      <c r="G3317" s="45"/>
    </row>
    <row r="3318" spans="1:7">
      <c r="A3318" s="23"/>
      <c r="B3318" s="24"/>
      <c r="C3318" s="25"/>
      <c r="D3318" s="25"/>
      <c r="E3318" s="25"/>
      <c r="F3318" s="25"/>
      <c r="G3318" s="45"/>
    </row>
    <row r="3319" spans="1:7">
      <c r="A3319" s="23"/>
      <c r="B3319" s="24"/>
      <c r="C3319" s="25"/>
      <c r="D3319" s="25"/>
      <c r="E3319" s="25"/>
      <c r="F3319" s="25"/>
      <c r="G3319" s="45"/>
    </row>
    <row r="3320" spans="1:7">
      <c r="A3320" s="23"/>
      <c r="B3320" s="24"/>
      <c r="C3320" s="25"/>
      <c r="D3320" s="25"/>
      <c r="E3320" s="25"/>
      <c r="F3320" s="25"/>
      <c r="G3320" s="45"/>
    </row>
    <row r="3321" spans="1:7">
      <c r="A3321" s="23"/>
      <c r="B3321" s="24"/>
      <c r="C3321" s="25"/>
      <c r="D3321" s="25"/>
      <c r="E3321" s="25"/>
      <c r="F3321" s="25"/>
      <c r="G3321" s="45"/>
    </row>
    <row r="3322" spans="1:7">
      <c r="A3322" s="23"/>
      <c r="B3322" s="24"/>
      <c r="C3322" s="25"/>
      <c r="D3322" s="25"/>
      <c r="E3322" s="25"/>
      <c r="F3322" s="25"/>
      <c r="G3322" s="45"/>
    </row>
    <row r="3323" spans="1:7">
      <c r="A3323" s="23"/>
      <c r="B3323" s="24"/>
      <c r="C3323" s="25"/>
      <c r="D3323" s="25"/>
      <c r="E3323" s="25"/>
      <c r="F3323" s="25"/>
      <c r="G3323" s="45"/>
    </row>
    <row r="3324" spans="1:7">
      <c r="A3324" s="23"/>
      <c r="B3324" s="24"/>
      <c r="C3324" s="25"/>
      <c r="D3324" s="25"/>
      <c r="E3324" s="25"/>
      <c r="F3324" s="25"/>
      <c r="G3324" s="45"/>
    </row>
    <row r="3325" spans="1:7">
      <c r="A3325" s="23"/>
      <c r="B3325" s="24"/>
      <c r="C3325" s="25"/>
      <c r="D3325" s="25"/>
      <c r="E3325" s="25"/>
      <c r="F3325" s="25"/>
      <c r="G3325" s="45"/>
    </row>
    <row r="3326" spans="1:7">
      <c r="A3326" s="23"/>
      <c r="B3326" s="24"/>
      <c r="C3326" s="25"/>
      <c r="D3326" s="25"/>
      <c r="E3326" s="25"/>
      <c r="F3326" s="25"/>
      <c r="G3326" s="45"/>
    </row>
    <row r="3327" spans="1:7">
      <c r="A3327" s="23"/>
      <c r="B3327" s="24"/>
      <c r="C3327" s="25"/>
      <c r="D3327" s="25"/>
      <c r="E3327" s="25"/>
      <c r="F3327" s="25"/>
      <c r="G3327" s="45"/>
    </row>
    <row r="3328" spans="1:7">
      <c r="A3328" s="23"/>
      <c r="B3328" s="24"/>
      <c r="C3328" s="25"/>
      <c r="D3328" s="25"/>
      <c r="E3328" s="25"/>
      <c r="F3328" s="25"/>
      <c r="G3328" s="45"/>
    </row>
    <row r="3329" spans="1:7">
      <c r="A3329" s="23"/>
      <c r="B3329" s="24"/>
      <c r="C3329" s="25"/>
      <c r="D3329" s="25"/>
      <c r="E3329" s="25"/>
      <c r="F3329" s="25"/>
      <c r="G3329" s="45"/>
    </row>
    <row r="3330" spans="1:7">
      <c r="A3330" s="23"/>
      <c r="B3330" s="24"/>
      <c r="C3330" s="25"/>
      <c r="D3330" s="25"/>
      <c r="E3330" s="25"/>
      <c r="F3330" s="25"/>
      <c r="G3330" s="45"/>
    </row>
    <row r="3331" spans="1:7">
      <c r="A3331" s="23"/>
      <c r="B3331" s="24"/>
      <c r="C3331" s="25"/>
      <c r="D3331" s="25"/>
      <c r="E3331" s="25"/>
      <c r="F3331" s="25"/>
      <c r="G3331" s="45"/>
    </row>
    <row r="3332" spans="1:7">
      <c r="A3332" s="23"/>
      <c r="B3332" s="24"/>
      <c r="C3332" s="25"/>
      <c r="D3332" s="25"/>
      <c r="E3332" s="25"/>
      <c r="F3332" s="25"/>
      <c r="G3332" s="45"/>
    </row>
    <row r="3333" spans="1:7">
      <c r="A3333" s="23"/>
      <c r="B3333" s="24"/>
      <c r="C3333" s="25"/>
      <c r="D3333" s="25"/>
      <c r="E3333" s="25"/>
      <c r="F3333" s="25"/>
      <c r="G3333" s="45"/>
    </row>
    <row r="3334" spans="1:7">
      <c r="A3334" s="23"/>
      <c r="B3334" s="24"/>
      <c r="C3334" s="25"/>
      <c r="D3334" s="25"/>
      <c r="E3334" s="25"/>
      <c r="F3334" s="25"/>
      <c r="G3334" s="45"/>
    </row>
    <row r="3335" spans="1:7">
      <c r="A3335" s="23"/>
      <c r="B3335" s="24"/>
      <c r="C3335" s="25"/>
      <c r="D3335" s="25"/>
      <c r="E3335" s="25"/>
      <c r="F3335" s="25"/>
      <c r="G3335" s="45"/>
    </row>
    <row r="3336" spans="1:7">
      <c r="A3336" s="23"/>
      <c r="B3336" s="24"/>
      <c r="C3336" s="25"/>
      <c r="D3336" s="25"/>
      <c r="E3336" s="25"/>
      <c r="F3336" s="25"/>
      <c r="G3336" s="45"/>
    </row>
    <row r="3337" spans="1:7">
      <c r="A3337" s="23"/>
      <c r="B3337" s="24"/>
      <c r="C3337" s="25"/>
      <c r="D3337" s="25"/>
      <c r="E3337" s="25"/>
      <c r="F3337" s="25"/>
      <c r="G3337" s="45"/>
    </row>
    <row r="3338" spans="1:7">
      <c r="A3338" s="23"/>
      <c r="B3338" s="24"/>
      <c r="C3338" s="25"/>
      <c r="D3338" s="25"/>
      <c r="E3338" s="25"/>
      <c r="F3338" s="25"/>
      <c r="G3338" s="45"/>
    </row>
    <row r="3339" spans="1:7">
      <c r="A3339" s="23"/>
      <c r="B3339" s="24"/>
      <c r="C3339" s="25"/>
      <c r="D3339" s="25"/>
      <c r="E3339" s="25"/>
      <c r="F3339" s="25"/>
      <c r="G3339" s="45"/>
    </row>
    <row r="3340" spans="1:7">
      <c r="A3340" s="23"/>
      <c r="B3340" s="24"/>
      <c r="C3340" s="25"/>
      <c r="D3340" s="25"/>
      <c r="E3340" s="25"/>
      <c r="F3340" s="25"/>
      <c r="G3340" s="45"/>
    </row>
    <row r="3341" spans="1:7">
      <c r="A3341" s="23"/>
      <c r="B3341" s="24"/>
      <c r="C3341" s="25"/>
      <c r="D3341" s="25"/>
      <c r="E3341" s="25"/>
      <c r="F3341" s="25"/>
      <c r="G3341" s="45"/>
    </row>
    <row r="3342" spans="1:7">
      <c r="A3342" s="23"/>
      <c r="B3342" s="24"/>
      <c r="C3342" s="25"/>
      <c r="D3342" s="25"/>
      <c r="E3342" s="25"/>
      <c r="F3342" s="25"/>
      <c r="G3342" s="45"/>
    </row>
    <row r="3343" spans="1:7">
      <c r="A3343" s="23"/>
      <c r="B3343" s="24"/>
      <c r="C3343" s="25"/>
      <c r="D3343" s="25"/>
      <c r="E3343" s="25"/>
      <c r="F3343" s="25"/>
      <c r="G3343" s="45"/>
    </row>
    <row r="3344" spans="1:7">
      <c r="A3344" s="23"/>
      <c r="B3344" s="24"/>
      <c r="C3344" s="25"/>
      <c r="D3344" s="25"/>
      <c r="E3344" s="25"/>
      <c r="F3344" s="25"/>
      <c r="G3344" s="45"/>
    </row>
    <row r="3345" spans="1:7">
      <c r="A3345" s="23"/>
      <c r="B3345" s="24"/>
      <c r="C3345" s="25"/>
      <c r="D3345" s="25"/>
      <c r="E3345" s="25"/>
      <c r="F3345" s="25"/>
      <c r="G3345" s="45"/>
    </row>
    <row r="3346" spans="1:7">
      <c r="A3346" s="23"/>
      <c r="B3346" s="24"/>
      <c r="C3346" s="25"/>
      <c r="D3346" s="25"/>
      <c r="E3346" s="25"/>
      <c r="F3346" s="25"/>
      <c r="G3346" s="45"/>
    </row>
    <row r="3347" spans="1:7">
      <c r="A3347" s="23"/>
      <c r="B3347" s="24"/>
      <c r="C3347" s="25"/>
      <c r="D3347" s="25"/>
      <c r="E3347" s="25"/>
      <c r="F3347" s="25"/>
      <c r="G3347" s="45"/>
    </row>
    <row r="3348" spans="1:7">
      <c r="A3348" s="23"/>
      <c r="B3348" s="24"/>
      <c r="C3348" s="25"/>
      <c r="D3348" s="25"/>
      <c r="E3348" s="25"/>
      <c r="F3348" s="25"/>
      <c r="G3348" s="45"/>
    </row>
    <row r="3349" spans="1:7">
      <c r="A3349" s="23"/>
      <c r="B3349" s="24"/>
      <c r="C3349" s="25"/>
      <c r="D3349" s="25"/>
      <c r="E3349" s="25"/>
      <c r="F3349" s="25"/>
      <c r="G3349" s="45"/>
    </row>
    <row r="3350" spans="1:7">
      <c r="A3350" s="23"/>
      <c r="B3350" s="24"/>
      <c r="C3350" s="25"/>
      <c r="D3350" s="25"/>
      <c r="E3350" s="25"/>
      <c r="F3350" s="25"/>
      <c r="G3350" s="45"/>
    </row>
    <row r="3351" spans="1:7">
      <c r="A3351" s="23"/>
      <c r="B3351" s="24"/>
      <c r="C3351" s="25"/>
      <c r="D3351" s="25"/>
      <c r="E3351" s="25"/>
      <c r="F3351" s="25"/>
      <c r="G3351" s="45"/>
    </row>
    <row r="3352" spans="1:7">
      <c r="A3352" s="23"/>
      <c r="B3352" s="24"/>
      <c r="C3352" s="25"/>
      <c r="D3352" s="25"/>
      <c r="E3352" s="25"/>
      <c r="F3352" s="25"/>
      <c r="G3352" s="45"/>
    </row>
    <row r="3353" spans="1:7">
      <c r="A3353" s="23"/>
      <c r="B3353" s="24"/>
      <c r="C3353" s="25"/>
      <c r="D3353" s="25"/>
      <c r="E3353" s="25"/>
      <c r="F3353" s="25"/>
      <c r="G3353" s="45"/>
    </row>
    <row r="3354" spans="1:7">
      <c r="A3354" s="23"/>
      <c r="B3354" s="24"/>
      <c r="C3354" s="25"/>
      <c r="D3354" s="25"/>
      <c r="E3354" s="25"/>
      <c r="F3354" s="25"/>
      <c r="G3354" s="45"/>
    </row>
    <row r="3355" spans="1:7">
      <c r="A3355" s="23"/>
      <c r="B3355" s="24"/>
      <c r="C3355" s="25"/>
      <c r="D3355" s="25"/>
      <c r="E3355" s="25"/>
      <c r="F3355" s="25"/>
      <c r="G3355" s="45"/>
    </row>
    <row r="3356" spans="1:7">
      <c r="A3356" s="23"/>
      <c r="B3356" s="24"/>
      <c r="C3356" s="25"/>
      <c r="D3356" s="25"/>
      <c r="E3356" s="25"/>
      <c r="F3356" s="25"/>
      <c r="G3356" s="45"/>
    </row>
    <row r="3357" spans="1:7">
      <c r="A3357" s="23"/>
      <c r="B3357" s="24"/>
      <c r="C3357" s="25"/>
      <c r="D3357" s="25"/>
      <c r="E3357" s="25"/>
      <c r="F3357" s="25"/>
      <c r="G3357" s="45"/>
    </row>
    <row r="3358" spans="1:7">
      <c r="A3358" s="23"/>
      <c r="B3358" s="24"/>
      <c r="C3358" s="25"/>
      <c r="D3358" s="25"/>
      <c r="E3358" s="25"/>
      <c r="F3358" s="25"/>
      <c r="G3358" s="45"/>
    </row>
    <row r="3359" spans="1:7">
      <c r="A3359" s="23"/>
      <c r="B3359" s="24"/>
      <c r="C3359" s="25"/>
      <c r="D3359" s="25"/>
      <c r="E3359" s="25"/>
      <c r="F3359" s="25"/>
      <c r="G3359" s="45"/>
    </row>
    <row r="3360" spans="1:7">
      <c r="A3360" s="23"/>
      <c r="B3360" s="24"/>
      <c r="C3360" s="25"/>
      <c r="D3360" s="25"/>
      <c r="E3360" s="25"/>
      <c r="F3360" s="25"/>
      <c r="G3360" s="45"/>
    </row>
    <row r="3361" spans="1:7">
      <c r="A3361" s="23"/>
      <c r="B3361" s="24"/>
      <c r="C3361" s="25"/>
      <c r="D3361" s="25"/>
      <c r="E3361" s="25"/>
      <c r="F3361" s="25"/>
      <c r="G3361" s="45"/>
    </row>
    <row r="3362" spans="1:7">
      <c r="A3362" s="23"/>
      <c r="B3362" s="24"/>
      <c r="C3362" s="25"/>
      <c r="D3362" s="25"/>
      <c r="E3362" s="25"/>
      <c r="F3362" s="25"/>
      <c r="G3362" s="45"/>
    </row>
    <row r="3363" spans="1:7">
      <c r="A3363" s="23"/>
      <c r="B3363" s="24"/>
      <c r="C3363" s="25"/>
      <c r="D3363" s="25"/>
      <c r="E3363" s="25"/>
      <c r="F3363" s="25"/>
      <c r="G3363" s="45"/>
    </row>
    <row r="3364" spans="1:7">
      <c r="A3364" s="23"/>
      <c r="B3364" s="24"/>
      <c r="C3364" s="25"/>
      <c r="D3364" s="25"/>
      <c r="E3364" s="25"/>
      <c r="F3364" s="25"/>
      <c r="G3364" s="45"/>
    </row>
    <row r="3365" spans="1:7">
      <c r="A3365" s="23"/>
      <c r="B3365" s="24"/>
      <c r="C3365" s="25"/>
      <c r="D3365" s="25"/>
      <c r="E3365" s="25"/>
      <c r="F3365" s="25"/>
      <c r="G3365" s="45"/>
    </row>
    <row r="3366" spans="1:7">
      <c r="A3366" s="23"/>
      <c r="B3366" s="24"/>
      <c r="C3366" s="25"/>
      <c r="D3366" s="25"/>
      <c r="E3366" s="25"/>
      <c r="F3366" s="25"/>
      <c r="G3366" s="45"/>
    </row>
    <row r="3367" spans="1:7">
      <c r="A3367" s="23"/>
      <c r="B3367" s="24"/>
      <c r="C3367" s="25"/>
      <c r="D3367" s="25"/>
      <c r="E3367" s="25"/>
      <c r="F3367" s="25"/>
      <c r="G3367" s="45"/>
    </row>
    <row r="3368" spans="1:7">
      <c r="A3368" s="23"/>
      <c r="B3368" s="24"/>
      <c r="C3368" s="25"/>
      <c r="D3368" s="25"/>
      <c r="E3368" s="25"/>
      <c r="F3368" s="25"/>
      <c r="G3368" s="45"/>
    </row>
    <row r="3369" spans="1:7">
      <c r="A3369" s="23"/>
      <c r="B3369" s="24"/>
      <c r="C3369" s="25"/>
      <c r="D3369" s="25"/>
      <c r="E3369" s="25"/>
      <c r="F3369" s="25"/>
      <c r="G3369" s="45"/>
    </row>
    <row r="3370" spans="1:7">
      <c r="A3370" s="23"/>
      <c r="B3370" s="24"/>
      <c r="C3370" s="25"/>
      <c r="D3370" s="25"/>
      <c r="E3370" s="25"/>
      <c r="F3370" s="25"/>
      <c r="G3370" s="45"/>
    </row>
    <row r="3371" spans="1:7">
      <c r="A3371" s="23"/>
      <c r="B3371" s="24"/>
      <c r="C3371" s="25"/>
      <c r="D3371" s="25"/>
      <c r="E3371" s="25"/>
      <c r="F3371" s="25"/>
      <c r="G3371" s="45"/>
    </row>
    <row r="3372" spans="1:7">
      <c r="A3372" s="23"/>
      <c r="B3372" s="24"/>
      <c r="C3372" s="25"/>
      <c r="D3372" s="25"/>
      <c r="E3372" s="25"/>
      <c r="F3372" s="25"/>
      <c r="G3372" s="45"/>
    </row>
    <row r="3373" spans="1:7">
      <c r="A3373" s="23"/>
      <c r="B3373" s="24"/>
      <c r="C3373" s="25"/>
      <c r="D3373" s="25"/>
      <c r="E3373" s="25"/>
      <c r="F3373" s="25"/>
      <c r="G3373" s="45"/>
    </row>
    <row r="3374" spans="1:7">
      <c r="A3374" s="23"/>
      <c r="B3374" s="24"/>
      <c r="C3374" s="25"/>
      <c r="D3374" s="25"/>
      <c r="E3374" s="25"/>
      <c r="F3374" s="25"/>
      <c r="G3374" s="45"/>
    </row>
    <row r="3375" spans="1:7">
      <c r="A3375" s="23"/>
      <c r="B3375" s="24"/>
      <c r="C3375" s="25"/>
      <c r="D3375" s="25"/>
      <c r="E3375" s="25"/>
      <c r="F3375" s="25"/>
      <c r="G3375" s="45"/>
    </row>
    <row r="3376" spans="1:7">
      <c r="A3376" s="23"/>
      <c r="B3376" s="24"/>
      <c r="C3376" s="25"/>
      <c r="D3376" s="25"/>
      <c r="E3376" s="25"/>
      <c r="F3376" s="25"/>
      <c r="G3376" s="45"/>
    </row>
    <row r="3377" spans="1:7">
      <c r="A3377" s="23"/>
      <c r="B3377" s="24"/>
      <c r="C3377" s="25"/>
      <c r="D3377" s="25"/>
      <c r="E3377" s="25"/>
      <c r="F3377" s="25"/>
      <c r="G3377" s="45"/>
    </row>
    <row r="3378" spans="1:7">
      <c r="A3378" s="23"/>
      <c r="B3378" s="24"/>
      <c r="C3378" s="25"/>
      <c r="D3378" s="25"/>
      <c r="E3378" s="25"/>
      <c r="F3378" s="25"/>
      <c r="G3378" s="45"/>
    </row>
    <row r="3379" spans="1:7">
      <c r="A3379" s="23"/>
      <c r="B3379" s="24"/>
      <c r="C3379" s="25"/>
      <c r="D3379" s="25"/>
      <c r="E3379" s="25"/>
      <c r="F3379" s="25"/>
      <c r="G3379" s="45"/>
    </row>
    <row r="3380" spans="1:7">
      <c r="A3380" s="23"/>
      <c r="B3380" s="24"/>
      <c r="C3380" s="25"/>
      <c r="D3380" s="25"/>
      <c r="E3380" s="25"/>
      <c r="F3380" s="25"/>
      <c r="G3380" s="45"/>
    </row>
    <row r="3381" spans="1:7">
      <c r="A3381" s="23"/>
      <c r="B3381" s="24"/>
      <c r="C3381" s="25"/>
      <c r="D3381" s="25"/>
      <c r="E3381" s="25"/>
      <c r="F3381" s="25"/>
      <c r="G3381" s="45"/>
    </row>
    <row r="3382" spans="1:7">
      <c r="A3382" s="23"/>
      <c r="B3382" s="24"/>
      <c r="C3382" s="25"/>
      <c r="D3382" s="25"/>
      <c r="E3382" s="25"/>
      <c r="F3382" s="25"/>
      <c r="G3382" s="45"/>
    </row>
    <row r="3383" spans="1:7">
      <c r="A3383" s="23"/>
      <c r="B3383" s="24"/>
      <c r="C3383" s="25"/>
      <c r="D3383" s="25"/>
      <c r="E3383" s="25"/>
      <c r="F3383" s="25"/>
      <c r="G3383" s="45"/>
    </row>
    <row r="3384" spans="1:7">
      <c r="A3384" s="23"/>
      <c r="B3384" s="24"/>
      <c r="C3384" s="25"/>
      <c r="D3384" s="25"/>
      <c r="E3384" s="25"/>
      <c r="F3384" s="25"/>
      <c r="G3384" s="45"/>
    </row>
    <row r="3385" spans="1:7">
      <c r="A3385" s="23"/>
      <c r="B3385" s="24"/>
      <c r="C3385" s="25"/>
      <c r="D3385" s="25"/>
      <c r="E3385" s="25"/>
      <c r="F3385" s="25"/>
      <c r="G3385" s="45"/>
    </row>
    <row r="3386" spans="1:7">
      <c r="A3386" s="23"/>
      <c r="B3386" s="24"/>
      <c r="C3386" s="25"/>
      <c r="D3386" s="25"/>
      <c r="E3386" s="25"/>
      <c r="F3386" s="25"/>
      <c r="G3386" s="45"/>
    </row>
    <row r="3387" spans="1:7">
      <c r="A3387" s="23"/>
      <c r="B3387" s="24"/>
      <c r="C3387" s="25"/>
      <c r="D3387" s="25"/>
      <c r="E3387" s="25"/>
      <c r="F3387" s="25"/>
      <c r="G3387" s="45"/>
    </row>
    <row r="3388" spans="1:7">
      <c r="A3388" s="23"/>
      <c r="B3388" s="24"/>
      <c r="C3388" s="25"/>
      <c r="D3388" s="25"/>
      <c r="E3388" s="25"/>
      <c r="F3388" s="25"/>
      <c r="G3388" s="45"/>
    </row>
    <row r="3389" spans="1:7">
      <c r="A3389" s="23"/>
      <c r="B3389" s="24"/>
      <c r="C3389" s="25"/>
      <c r="D3389" s="25"/>
      <c r="E3389" s="25"/>
      <c r="F3389" s="25"/>
      <c r="G3389" s="45"/>
    </row>
    <row r="3390" spans="1:7">
      <c r="A3390" s="23"/>
      <c r="B3390" s="24"/>
      <c r="C3390" s="25"/>
      <c r="D3390" s="25"/>
      <c r="E3390" s="25"/>
      <c r="F3390" s="25"/>
      <c r="G3390" s="45"/>
    </row>
    <row r="3391" spans="1:7">
      <c r="A3391" s="23"/>
      <c r="B3391" s="24"/>
      <c r="C3391" s="25"/>
      <c r="D3391" s="25"/>
      <c r="E3391" s="25"/>
      <c r="F3391" s="25"/>
      <c r="G3391" s="45"/>
    </row>
    <row r="3392" spans="1:7">
      <c r="A3392" s="23"/>
      <c r="B3392" s="24"/>
      <c r="C3392" s="25"/>
      <c r="D3392" s="25"/>
      <c r="E3392" s="25"/>
      <c r="F3392" s="25"/>
      <c r="G3392" s="45"/>
    </row>
    <row r="3393" spans="1:7">
      <c r="A3393" s="23"/>
      <c r="B3393" s="24"/>
      <c r="C3393" s="25"/>
      <c r="D3393" s="25"/>
      <c r="E3393" s="25"/>
      <c r="F3393" s="25"/>
      <c r="G3393" s="45"/>
    </row>
    <row r="3394" spans="1:7">
      <c r="A3394" s="23"/>
      <c r="B3394" s="24"/>
      <c r="C3394" s="25"/>
      <c r="D3394" s="25"/>
      <c r="E3394" s="25"/>
      <c r="F3394" s="25"/>
      <c r="G3394" s="45"/>
    </row>
    <row r="3395" spans="1:7">
      <c r="A3395" s="23"/>
      <c r="B3395" s="24"/>
      <c r="C3395" s="25"/>
      <c r="D3395" s="25"/>
      <c r="E3395" s="25"/>
      <c r="F3395" s="25"/>
      <c r="G3395" s="45"/>
    </row>
    <row r="3396" spans="1:7">
      <c r="A3396" s="23"/>
      <c r="B3396" s="24"/>
      <c r="C3396" s="25"/>
      <c r="D3396" s="25"/>
      <c r="E3396" s="25"/>
      <c r="F3396" s="25"/>
      <c r="G3396" s="45"/>
    </row>
    <row r="3397" spans="1:7">
      <c r="A3397" s="23"/>
      <c r="B3397" s="24"/>
      <c r="C3397" s="25"/>
      <c r="D3397" s="25"/>
      <c r="E3397" s="25"/>
      <c r="F3397" s="25"/>
      <c r="G3397" s="45"/>
    </row>
    <row r="3398" spans="1:7">
      <c r="A3398" s="23"/>
      <c r="B3398" s="24"/>
      <c r="C3398" s="25"/>
      <c r="D3398" s="25"/>
      <c r="E3398" s="25"/>
      <c r="F3398" s="25"/>
      <c r="G3398" s="45"/>
    </row>
    <row r="3399" spans="1:7">
      <c r="A3399" s="23"/>
      <c r="B3399" s="24"/>
      <c r="C3399" s="25"/>
      <c r="D3399" s="25"/>
      <c r="E3399" s="25"/>
      <c r="F3399" s="25"/>
      <c r="G3399" s="45"/>
    </row>
    <row r="3400" spans="1:7">
      <c r="A3400" s="23"/>
      <c r="B3400" s="24"/>
      <c r="C3400" s="25"/>
      <c r="D3400" s="25"/>
      <c r="E3400" s="25"/>
      <c r="F3400" s="25"/>
      <c r="G3400" s="45"/>
    </row>
    <row r="3401" spans="1:7">
      <c r="A3401" s="23"/>
      <c r="B3401" s="24"/>
      <c r="C3401" s="25"/>
      <c r="D3401" s="25"/>
      <c r="E3401" s="25"/>
      <c r="F3401" s="25"/>
      <c r="G3401" s="45"/>
    </row>
    <row r="3402" spans="1:7">
      <c r="A3402" s="23"/>
      <c r="B3402" s="24"/>
      <c r="C3402" s="25"/>
      <c r="D3402" s="25"/>
      <c r="E3402" s="25"/>
      <c r="F3402" s="25"/>
      <c r="G3402" s="45"/>
    </row>
    <row r="3403" spans="1:7">
      <c r="A3403" s="23"/>
      <c r="B3403" s="24"/>
      <c r="C3403" s="25"/>
      <c r="D3403" s="25"/>
      <c r="E3403" s="25"/>
      <c r="F3403" s="25"/>
      <c r="G3403" s="45"/>
    </row>
    <row r="3404" spans="1:7">
      <c r="A3404" s="23"/>
      <c r="B3404" s="24"/>
      <c r="C3404" s="25"/>
      <c r="D3404" s="25"/>
      <c r="E3404" s="25"/>
      <c r="F3404" s="25"/>
      <c r="G3404" s="45"/>
    </row>
    <row r="3405" spans="1:7">
      <c r="A3405" s="23"/>
      <c r="B3405" s="24"/>
      <c r="C3405" s="25"/>
      <c r="D3405" s="25"/>
      <c r="E3405" s="25"/>
      <c r="F3405" s="25"/>
      <c r="G3405" s="45"/>
    </row>
    <row r="3406" spans="1:7">
      <c r="A3406" s="23"/>
      <c r="B3406" s="24"/>
      <c r="C3406" s="25"/>
      <c r="D3406" s="25"/>
      <c r="E3406" s="25"/>
      <c r="F3406" s="25"/>
      <c r="G3406" s="45"/>
    </row>
    <row r="3407" spans="1:7">
      <c r="A3407" s="23"/>
      <c r="B3407" s="24"/>
      <c r="C3407" s="25"/>
      <c r="D3407" s="25"/>
      <c r="E3407" s="25"/>
      <c r="F3407" s="25"/>
      <c r="G3407" s="45"/>
    </row>
    <row r="3408" spans="1:7">
      <c r="A3408" s="23"/>
      <c r="B3408" s="24"/>
      <c r="C3408" s="25"/>
      <c r="D3408" s="25"/>
      <c r="E3408" s="25"/>
      <c r="F3408" s="25"/>
      <c r="G3408" s="45"/>
    </row>
    <row r="3409" spans="1:7">
      <c r="A3409" s="23"/>
      <c r="B3409" s="24"/>
      <c r="C3409" s="25"/>
      <c r="D3409" s="25"/>
      <c r="E3409" s="25"/>
      <c r="F3409" s="25"/>
      <c r="G3409" s="45"/>
    </row>
    <row r="3410" spans="1:7">
      <c r="A3410" s="23"/>
      <c r="B3410" s="24"/>
      <c r="C3410" s="25"/>
      <c r="D3410" s="25"/>
      <c r="E3410" s="25"/>
      <c r="F3410" s="25"/>
      <c r="G3410" s="45"/>
    </row>
    <row r="3411" spans="1:7">
      <c r="A3411" s="23"/>
      <c r="B3411" s="24"/>
      <c r="C3411" s="25"/>
      <c r="D3411" s="25"/>
      <c r="E3411" s="25"/>
      <c r="F3411" s="25"/>
      <c r="G3411" s="45"/>
    </row>
    <row r="3412" spans="1:7">
      <c r="A3412" s="23"/>
      <c r="B3412" s="24"/>
      <c r="C3412" s="25"/>
      <c r="D3412" s="25"/>
      <c r="E3412" s="25"/>
      <c r="F3412" s="25"/>
      <c r="G3412" s="45"/>
    </row>
    <row r="3413" spans="1:7">
      <c r="A3413" s="23"/>
      <c r="B3413" s="24"/>
      <c r="C3413" s="25"/>
      <c r="D3413" s="25"/>
      <c r="E3413" s="25"/>
      <c r="F3413" s="25"/>
      <c r="G3413" s="45"/>
    </row>
    <row r="3414" spans="1:7">
      <c r="A3414" s="23"/>
      <c r="B3414" s="24"/>
      <c r="C3414" s="25"/>
      <c r="D3414" s="25"/>
      <c r="E3414" s="25"/>
      <c r="F3414" s="25"/>
      <c r="G3414" s="45"/>
    </row>
    <row r="3415" spans="1:7">
      <c r="A3415" s="23"/>
      <c r="B3415" s="24"/>
      <c r="C3415" s="25"/>
      <c r="D3415" s="25"/>
      <c r="E3415" s="25"/>
      <c r="F3415" s="25"/>
      <c r="G3415" s="45"/>
    </row>
    <row r="3416" spans="1:7">
      <c r="A3416" s="23"/>
      <c r="B3416" s="24"/>
      <c r="C3416" s="25"/>
      <c r="D3416" s="25"/>
      <c r="E3416" s="25"/>
      <c r="F3416" s="25"/>
      <c r="G3416" s="45"/>
    </row>
    <row r="3417" spans="1:7">
      <c r="A3417" s="23"/>
      <c r="B3417" s="24"/>
      <c r="C3417" s="25"/>
      <c r="D3417" s="25"/>
      <c r="E3417" s="25"/>
      <c r="F3417" s="25"/>
      <c r="G3417" s="45"/>
    </row>
    <row r="3418" spans="1:7">
      <c r="A3418" s="23"/>
      <c r="B3418" s="24"/>
      <c r="C3418" s="25"/>
      <c r="D3418" s="25"/>
      <c r="E3418" s="25"/>
      <c r="F3418" s="25"/>
      <c r="G3418" s="45"/>
    </row>
    <row r="3419" spans="1:7">
      <c r="A3419" s="23"/>
      <c r="B3419" s="24"/>
      <c r="C3419" s="25"/>
      <c r="D3419" s="25"/>
      <c r="E3419" s="25"/>
      <c r="F3419" s="25"/>
      <c r="G3419" s="45"/>
    </row>
    <row r="3420" spans="1:7">
      <c r="A3420" s="23"/>
      <c r="B3420" s="24"/>
      <c r="C3420" s="25"/>
      <c r="D3420" s="25"/>
      <c r="E3420" s="25"/>
      <c r="F3420" s="25"/>
      <c r="G3420" s="45"/>
    </row>
    <row r="3421" spans="1:7">
      <c r="A3421" s="23"/>
      <c r="B3421" s="24"/>
      <c r="C3421" s="25"/>
      <c r="D3421" s="25"/>
      <c r="E3421" s="25"/>
      <c r="F3421" s="25"/>
      <c r="G3421" s="45"/>
    </row>
    <row r="3422" spans="1:7">
      <c r="A3422" s="23"/>
      <c r="B3422" s="24"/>
      <c r="C3422" s="25"/>
      <c r="D3422" s="25"/>
      <c r="E3422" s="25"/>
      <c r="F3422" s="25"/>
      <c r="G3422" s="45"/>
    </row>
    <row r="3423" spans="1:7">
      <c r="A3423" s="23"/>
      <c r="B3423" s="24"/>
      <c r="C3423" s="25"/>
      <c r="D3423" s="25"/>
      <c r="E3423" s="25"/>
      <c r="F3423" s="25"/>
      <c r="G3423" s="45"/>
    </row>
    <row r="3424" spans="1:7">
      <c r="A3424" s="23"/>
      <c r="B3424" s="24"/>
      <c r="C3424" s="25"/>
      <c r="D3424" s="25"/>
      <c r="E3424" s="25"/>
      <c r="F3424" s="25"/>
      <c r="G3424" s="45"/>
    </row>
    <row r="3425" spans="1:7">
      <c r="A3425" s="23"/>
      <c r="B3425" s="24"/>
      <c r="C3425" s="25"/>
      <c r="D3425" s="25"/>
      <c r="E3425" s="25"/>
      <c r="F3425" s="25"/>
      <c r="G3425" s="45"/>
    </row>
    <row r="3426" spans="1:7">
      <c r="A3426" s="23"/>
      <c r="B3426" s="24"/>
      <c r="C3426" s="25"/>
      <c r="D3426" s="25"/>
      <c r="E3426" s="25"/>
      <c r="F3426" s="25"/>
      <c r="G3426" s="45"/>
    </row>
    <row r="3427" spans="1:7">
      <c r="A3427" s="23"/>
      <c r="B3427" s="24"/>
      <c r="C3427" s="25"/>
      <c r="D3427" s="25"/>
      <c r="E3427" s="25"/>
      <c r="F3427" s="25"/>
      <c r="G3427" s="45"/>
    </row>
    <row r="3428" spans="1:7">
      <c r="A3428" s="23"/>
      <c r="B3428" s="24"/>
      <c r="C3428" s="25"/>
      <c r="D3428" s="25"/>
      <c r="E3428" s="25"/>
      <c r="F3428" s="25"/>
      <c r="G3428" s="45"/>
    </row>
    <row r="3429" spans="1:7">
      <c r="A3429" s="23"/>
      <c r="B3429" s="24"/>
      <c r="C3429" s="25"/>
      <c r="D3429" s="25"/>
      <c r="E3429" s="25"/>
      <c r="F3429" s="25"/>
      <c r="G3429" s="45"/>
    </row>
    <row r="3430" spans="1:7">
      <c r="A3430" s="23"/>
      <c r="B3430" s="24"/>
      <c r="C3430" s="25"/>
      <c r="D3430" s="25"/>
      <c r="E3430" s="25"/>
      <c r="F3430" s="25"/>
      <c r="G3430" s="45"/>
    </row>
    <row r="3431" spans="1:7">
      <c r="A3431" s="23"/>
      <c r="B3431" s="24"/>
      <c r="C3431" s="25"/>
      <c r="D3431" s="25"/>
      <c r="E3431" s="25"/>
      <c r="F3431" s="25"/>
      <c r="G3431" s="45"/>
    </row>
    <row r="3432" spans="1:7">
      <c r="A3432" s="23"/>
      <c r="B3432" s="24"/>
      <c r="C3432" s="25"/>
      <c r="D3432" s="25"/>
      <c r="E3432" s="25"/>
      <c r="F3432" s="25"/>
      <c r="G3432" s="45"/>
    </row>
    <row r="3433" spans="1:7">
      <c r="A3433" s="23"/>
      <c r="B3433" s="24"/>
      <c r="C3433" s="25"/>
      <c r="D3433" s="25"/>
      <c r="E3433" s="25"/>
      <c r="F3433" s="25"/>
      <c r="G3433" s="45"/>
    </row>
    <row r="3434" spans="1:7">
      <c r="A3434" s="23"/>
      <c r="B3434" s="24"/>
      <c r="C3434" s="25"/>
      <c r="D3434" s="25"/>
      <c r="E3434" s="25"/>
      <c r="F3434" s="25"/>
      <c r="G3434" s="45"/>
    </row>
    <row r="3435" spans="1:7">
      <c r="A3435" s="23"/>
      <c r="B3435" s="24"/>
      <c r="C3435" s="25"/>
      <c r="D3435" s="25"/>
      <c r="E3435" s="25"/>
      <c r="F3435" s="25"/>
      <c r="G3435" s="45"/>
    </row>
    <row r="3436" spans="1:7">
      <c r="A3436" s="23"/>
      <c r="B3436" s="24"/>
      <c r="C3436" s="25"/>
      <c r="D3436" s="25"/>
      <c r="E3436" s="25"/>
      <c r="F3436" s="25"/>
      <c r="G3436" s="45"/>
    </row>
    <row r="3437" spans="1:7">
      <c r="A3437" s="23"/>
      <c r="B3437" s="24"/>
      <c r="C3437" s="25"/>
      <c r="D3437" s="25"/>
      <c r="E3437" s="25"/>
      <c r="F3437" s="25"/>
      <c r="G3437" s="45"/>
    </row>
    <row r="3438" spans="1:7">
      <c r="A3438" s="23"/>
      <c r="B3438" s="24"/>
      <c r="C3438" s="25"/>
      <c r="D3438" s="25"/>
      <c r="E3438" s="25"/>
      <c r="F3438" s="25"/>
      <c r="G3438" s="45"/>
    </row>
    <row r="3439" spans="1:7">
      <c r="A3439" s="23"/>
      <c r="B3439" s="24"/>
      <c r="C3439" s="25"/>
      <c r="D3439" s="25"/>
      <c r="E3439" s="25"/>
      <c r="F3439" s="25"/>
      <c r="G3439" s="45"/>
    </row>
    <row r="3440" spans="1:7">
      <c r="A3440" s="23"/>
      <c r="B3440" s="24"/>
      <c r="C3440" s="25"/>
      <c r="D3440" s="25"/>
      <c r="E3440" s="25"/>
      <c r="F3440" s="25"/>
      <c r="G3440" s="45"/>
    </row>
    <row r="3441" spans="1:7">
      <c r="A3441" s="23"/>
      <c r="B3441" s="24"/>
      <c r="C3441" s="25"/>
      <c r="D3441" s="25"/>
      <c r="E3441" s="25"/>
      <c r="F3441" s="25"/>
      <c r="G3441" s="45"/>
    </row>
    <row r="3442" spans="1:7">
      <c r="A3442" s="23"/>
      <c r="B3442" s="24"/>
      <c r="C3442" s="25"/>
      <c r="D3442" s="25"/>
      <c r="E3442" s="25"/>
      <c r="F3442" s="25"/>
      <c r="G3442" s="45"/>
    </row>
    <row r="3443" spans="1:7">
      <c r="A3443" s="23"/>
      <c r="B3443" s="24"/>
      <c r="C3443" s="25"/>
      <c r="D3443" s="25"/>
      <c r="E3443" s="25"/>
      <c r="F3443" s="25"/>
      <c r="G3443" s="45"/>
    </row>
    <row r="3444" spans="1:7">
      <c r="A3444" s="23"/>
      <c r="B3444" s="24"/>
      <c r="C3444" s="25"/>
      <c r="D3444" s="25"/>
      <c r="E3444" s="25"/>
      <c r="F3444" s="25"/>
      <c r="G3444" s="45"/>
    </row>
    <row r="3445" spans="1:7">
      <c r="A3445" s="23"/>
      <c r="B3445" s="24"/>
      <c r="C3445" s="25"/>
      <c r="D3445" s="25"/>
      <c r="E3445" s="25"/>
      <c r="F3445" s="25"/>
      <c r="G3445" s="45"/>
    </row>
    <row r="3446" spans="1:7">
      <c r="A3446" s="23"/>
      <c r="B3446" s="24"/>
      <c r="C3446" s="25"/>
      <c r="D3446" s="25"/>
      <c r="E3446" s="25"/>
      <c r="F3446" s="25"/>
      <c r="G3446" s="45"/>
    </row>
    <row r="3447" spans="1:7">
      <c r="A3447" s="23"/>
      <c r="B3447" s="24"/>
      <c r="C3447" s="25"/>
      <c r="D3447" s="25"/>
      <c r="E3447" s="25"/>
      <c r="F3447" s="25"/>
      <c r="G3447" s="45"/>
    </row>
    <row r="3448" spans="1:7">
      <c r="A3448" s="23"/>
      <c r="B3448" s="24"/>
      <c r="C3448" s="25"/>
      <c r="D3448" s="25"/>
      <c r="E3448" s="25"/>
      <c r="F3448" s="25"/>
      <c r="G3448" s="45"/>
    </row>
    <row r="3449" spans="1:7">
      <c r="A3449" s="23"/>
      <c r="B3449" s="24"/>
      <c r="C3449" s="25"/>
      <c r="D3449" s="25"/>
      <c r="E3449" s="25"/>
      <c r="F3449" s="25"/>
      <c r="G3449" s="45"/>
    </row>
    <row r="3450" spans="1:7">
      <c r="A3450" s="23"/>
      <c r="B3450" s="24"/>
      <c r="C3450" s="25"/>
      <c r="D3450" s="25"/>
      <c r="E3450" s="25"/>
      <c r="F3450" s="25"/>
      <c r="G3450" s="45"/>
    </row>
    <row r="3451" spans="1:7">
      <c r="A3451" s="23"/>
      <c r="B3451" s="24"/>
      <c r="C3451" s="25"/>
      <c r="D3451" s="25"/>
      <c r="E3451" s="25"/>
      <c r="F3451" s="25"/>
      <c r="G3451" s="45"/>
    </row>
    <row r="3452" spans="1:7">
      <c r="A3452" s="23"/>
      <c r="B3452" s="24"/>
      <c r="C3452" s="25"/>
      <c r="D3452" s="25"/>
      <c r="E3452" s="25"/>
      <c r="F3452" s="25"/>
      <c r="G3452" s="45"/>
    </row>
    <row r="3453" spans="1:7">
      <c r="A3453" s="23"/>
      <c r="B3453" s="24"/>
      <c r="C3453" s="25"/>
      <c r="D3453" s="25"/>
      <c r="E3453" s="25"/>
      <c r="F3453" s="25"/>
      <c r="G3453" s="45"/>
    </row>
    <row r="3454" spans="1:7">
      <c r="A3454" s="23"/>
      <c r="B3454" s="24"/>
      <c r="C3454" s="25"/>
      <c r="D3454" s="25"/>
      <c r="E3454" s="25"/>
      <c r="F3454" s="25"/>
      <c r="G3454" s="45"/>
    </row>
    <row r="3455" spans="1:7">
      <c r="A3455" s="23"/>
      <c r="B3455" s="24"/>
      <c r="C3455" s="25"/>
      <c r="D3455" s="25"/>
      <c r="E3455" s="25"/>
      <c r="F3455" s="25"/>
      <c r="G3455" s="45"/>
    </row>
    <row r="3456" spans="1:7">
      <c r="A3456" s="23"/>
      <c r="B3456" s="24"/>
      <c r="C3456" s="25"/>
      <c r="D3456" s="25"/>
      <c r="E3456" s="25"/>
      <c r="F3456" s="25"/>
      <c r="G3456" s="45"/>
    </row>
    <row r="3457" spans="1:7">
      <c r="A3457" s="23"/>
      <c r="B3457" s="24"/>
      <c r="C3457" s="25"/>
      <c r="D3457" s="25"/>
      <c r="E3457" s="25"/>
      <c r="F3457" s="25"/>
      <c r="G3457" s="45"/>
    </row>
    <row r="3458" spans="1:7">
      <c r="A3458" s="23"/>
      <c r="B3458" s="24"/>
      <c r="C3458" s="25"/>
      <c r="D3458" s="25"/>
      <c r="E3458" s="25"/>
      <c r="F3458" s="25"/>
      <c r="G3458" s="45"/>
    </row>
    <row r="3459" spans="1:7">
      <c r="A3459" s="23"/>
      <c r="B3459" s="24"/>
      <c r="C3459" s="25"/>
      <c r="D3459" s="25"/>
      <c r="E3459" s="25"/>
      <c r="F3459" s="25"/>
      <c r="G3459" s="45"/>
    </row>
    <row r="3460" spans="1:7">
      <c r="A3460" s="23"/>
      <c r="B3460" s="24"/>
      <c r="C3460" s="25"/>
      <c r="D3460" s="25"/>
      <c r="E3460" s="25"/>
      <c r="F3460" s="25"/>
      <c r="G3460" s="45"/>
    </row>
    <row r="3461" spans="1:7">
      <c r="A3461" s="23"/>
      <c r="B3461" s="24"/>
      <c r="C3461" s="25"/>
      <c r="D3461" s="25"/>
      <c r="E3461" s="25"/>
      <c r="F3461" s="25"/>
      <c r="G3461" s="45"/>
    </row>
    <row r="3462" spans="1:7">
      <c r="A3462" s="23"/>
      <c r="B3462" s="24"/>
      <c r="C3462" s="25"/>
      <c r="D3462" s="25"/>
      <c r="E3462" s="25"/>
      <c r="F3462" s="25"/>
      <c r="G3462" s="45"/>
    </row>
    <row r="3463" spans="1:7">
      <c r="A3463" s="23"/>
      <c r="B3463" s="24"/>
      <c r="C3463" s="25"/>
      <c r="D3463" s="25"/>
      <c r="E3463" s="25"/>
      <c r="F3463" s="25"/>
      <c r="G3463" s="45"/>
    </row>
    <row r="3464" spans="1:7">
      <c r="A3464" s="23"/>
      <c r="B3464" s="24"/>
      <c r="C3464" s="25"/>
      <c r="D3464" s="25"/>
      <c r="E3464" s="25"/>
      <c r="F3464" s="25"/>
      <c r="G3464" s="45"/>
    </row>
    <row r="3465" spans="1:7">
      <c r="A3465" s="23"/>
      <c r="B3465" s="24"/>
      <c r="C3465" s="25"/>
      <c r="D3465" s="25"/>
      <c r="E3465" s="25"/>
      <c r="F3465" s="25"/>
      <c r="G3465" s="45"/>
    </row>
    <row r="3466" spans="1:7">
      <c r="A3466" s="23"/>
      <c r="B3466" s="24"/>
      <c r="C3466" s="25"/>
      <c r="D3466" s="25"/>
      <c r="E3466" s="25"/>
      <c r="F3466" s="25"/>
      <c r="G3466" s="45"/>
    </row>
    <row r="3467" spans="1:7">
      <c r="A3467" s="23"/>
      <c r="B3467" s="24"/>
      <c r="C3467" s="25"/>
      <c r="D3467" s="25"/>
      <c r="E3467" s="25"/>
      <c r="F3467" s="25"/>
      <c r="G3467" s="45"/>
    </row>
    <row r="3468" spans="1:7">
      <c r="A3468" s="23"/>
      <c r="B3468" s="24"/>
      <c r="C3468" s="25"/>
      <c r="D3468" s="25"/>
      <c r="E3468" s="25"/>
      <c r="F3468" s="25"/>
      <c r="G3468" s="45"/>
    </row>
    <row r="3469" spans="1:7">
      <c r="A3469" s="23"/>
      <c r="B3469" s="24"/>
      <c r="C3469" s="25"/>
      <c r="D3469" s="25"/>
      <c r="E3469" s="25"/>
      <c r="F3469" s="25"/>
      <c r="G3469" s="45"/>
    </row>
    <row r="3470" spans="1:7">
      <c r="A3470" s="23"/>
      <c r="B3470" s="24"/>
      <c r="C3470" s="25"/>
      <c r="D3470" s="25"/>
      <c r="E3470" s="25"/>
      <c r="F3470" s="25"/>
      <c r="G3470" s="45"/>
    </row>
    <row r="3471" spans="1:7">
      <c r="A3471" s="23"/>
      <c r="B3471" s="24"/>
      <c r="C3471" s="25"/>
      <c r="D3471" s="25"/>
      <c r="E3471" s="25"/>
      <c r="F3471" s="25"/>
      <c r="G3471" s="45"/>
    </row>
    <row r="3472" spans="1:7">
      <c r="A3472" s="23"/>
      <c r="B3472" s="24"/>
      <c r="C3472" s="25"/>
      <c r="D3472" s="25"/>
      <c r="E3472" s="25"/>
      <c r="F3472" s="25"/>
      <c r="G3472" s="45"/>
    </row>
    <row r="3473" spans="1:7">
      <c r="A3473" s="23"/>
      <c r="B3473" s="24"/>
      <c r="C3473" s="25"/>
      <c r="D3473" s="25"/>
      <c r="E3473" s="25"/>
      <c r="F3473" s="25"/>
      <c r="G3473" s="45"/>
    </row>
    <row r="3474" spans="1:7">
      <c r="A3474" s="23"/>
      <c r="B3474" s="24"/>
      <c r="C3474" s="25"/>
      <c r="D3474" s="25"/>
      <c r="E3474" s="25"/>
      <c r="F3474" s="25"/>
      <c r="G3474" s="45"/>
    </row>
    <row r="3475" spans="1:7">
      <c r="A3475" s="23"/>
      <c r="B3475" s="24"/>
      <c r="C3475" s="25"/>
      <c r="D3475" s="25"/>
      <c r="E3475" s="25"/>
      <c r="F3475" s="25"/>
      <c r="G3475" s="45"/>
    </row>
    <row r="3476" spans="1:7">
      <c r="A3476" s="23"/>
      <c r="B3476" s="24"/>
      <c r="C3476" s="25"/>
      <c r="D3476" s="25"/>
      <c r="E3476" s="25"/>
      <c r="F3476" s="25"/>
      <c r="G3476" s="45"/>
    </row>
    <row r="3477" spans="1:7">
      <c r="A3477" s="23"/>
      <c r="B3477" s="24"/>
      <c r="C3477" s="25"/>
      <c r="D3477" s="25"/>
      <c r="E3477" s="25"/>
      <c r="F3477" s="25"/>
      <c r="G3477" s="45"/>
    </row>
    <row r="3478" spans="1:7">
      <c r="A3478" s="23"/>
      <c r="B3478" s="24"/>
      <c r="C3478" s="25"/>
      <c r="D3478" s="25"/>
      <c r="E3478" s="25"/>
      <c r="F3478" s="25"/>
      <c r="G3478" s="45"/>
    </row>
    <row r="3479" spans="1:7">
      <c r="A3479" s="23"/>
      <c r="B3479" s="24"/>
      <c r="C3479" s="25"/>
      <c r="D3479" s="25"/>
      <c r="E3479" s="25"/>
      <c r="F3479" s="25"/>
      <c r="G3479" s="45"/>
    </row>
    <row r="3480" spans="1:7">
      <c r="A3480" s="23"/>
      <c r="B3480" s="24"/>
      <c r="C3480" s="25"/>
      <c r="D3480" s="25"/>
      <c r="E3480" s="25"/>
      <c r="F3480" s="25"/>
      <c r="G3480" s="45"/>
    </row>
    <row r="3481" spans="1:7">
      <c r="A3481" s="23"/>
      <c r="B3481" s="24"/>
      <c r="C3481" s="25"/>
      <c r="D3481" s="25"/>
      <c r="E3481" s="25"/>
      <c r="F3481" s="25"/>
      <c r="G3481" s="45"/>
    </row>
    <row r="3482" spans="1:7">
      <c r="A3482" s="23"/>
      <c r="B3482" s="24"/>
      <c r="C3482" s="25"/>
      <c r="D3482" s="25"/>
      <c r="E3482" s="25"/>
      <c r="F3482" s="25"/>
      <c r="G3482" s="45"/>
    </row>
    <row r="3483" spans="1:7">
      <c r="A3483" s="23"/>
      <c r="B3483" s="24"/>
      <c r="C3483" s="25"/>
      <c r="D3483" s="25"/>
      <c r="E3483" s="25"/>
      <c r="F3483" s="25"/>
      <c r="G3483" s="45"/>
    </row>
    <row r="3484" spans="1:7">
      <c r="A3484" s="23"/>
      <c r="B3484" s="24"/>
      <c r="C3484" s="25"/>
      <c r="D3484" s="25"/>
      <c r="E3484" s="25"/>
      <c r="F3484" s="25"/>
      <c r="G3484" s="45"/>
    </row>
    <row r="3485" spans="1:7">
      <c r="A3485" s="23"/>
      <c r="B3485" s="24"/>
      <c r="C3485" s="25"/>
      <c r="D3485" s="25"/>
      <c r="E3485" s="25"/>
      <c r="F3485" s="25"/>
      <c r="G3485" s="45"/>
    </row>
    <row r="3486" spans="1:7">
      <c r="A3486" s="23"/>
      <c r="B3486" s="24"/>
      <c r="C3486" s="25"/>
      <c r="D3486" s="25"/>
      <c r="E3486" s="25"/>
      <c r="F3486" s="25"/>
      <c r="G3486" s="45"/>
    </row>
    <row r="3487" spans="1:7">
      <c r="A3487" s="23"/>
      <c r="B3487" s="24"/>
      <c r="C3487" s="25"/>
      <c r="D3487" s="25"/>
      <c r="E3487" s="25"/>
      <c r="F3487" s="25"/>
      <c r="G3487" s="45"/>
    </row>
    <row r="3488" spans="1:7">
      <c r="A3488" s="23"/>
      <c r="B3488" s="24"/>
      <c r="C3488" s="25"/>
      <c r="D3488" s="25"/>
      <c r="E3488" s="25"/>
      <c r="F3488" s="25"/>
      <c r="G3488" s="45"/>
    </row>
    <row r="3489" spans="1:7">
      <c r="A3489" s="23"/>
      <c r="B3489" s="24"/>
      <c r="C3489" s="25"/>
      <c r="D3489" s="25"/>
      <c r="E3489" s="25"/>
      <c r="F3489" s="25"/>
      <c r="G3489" s="45"/>
    </row>
    <row r="3490" spans="1:7">
      <c r="A3490" s="23"/>
      <c r="B3490" s="24"/>
      <c r="C3490" s="25"/>
      <c r="D3490" s="25"/>
      <c r="E3490" s="25"/>
      <c r="F3490" s="25"/>
      <c r="G3490" s="45"/>
    </row>
    <row r="3491" spans="1:7">
      <c r="A3491" s="23"/>
      <c r="B3491" s="24"/>
      <c r="C3491" s="25"/>
      <c r="D3491" s="25"/>
      <c r="E3491" s="25"/>
      <c r="F3491" s="25"/>
      <c r="G3491" s="45"/>
    </row>
    <row r="3492" spans="1:7">
      <c r="A3492" s="23"/>
      <c r="B3492" s="24"/>
      <c r="C3492" s="25"/>
      <c r="D3492" s="25"/>
      <c r="E3492" s="25"/>
      <c r="F3492" s="25"/>
      <c r="G3492" s="45"/>
    </row>
    <row r="3493" spans="1:7">
      <c r="A3493" s="23"/>
      <c r="B3493" s="24"/>
      <c r="C3493" s="25"/>
      <c r="D3493" s="25"/>
      <c r="E3493" s="25"/>
      <c r="F3493" s="25"/>
      <c r="G3493" s="45"/>
    </row>
    <row r="3494" spans="1:7">
      <c r="A3494" s="23"/>
      <c r="B3494" s="24"/>
      <c r="C3494" s="25"/>
      <c r="D3494" s="25"/>
      <c r="E3494" s="25"/>
      <c r="F3494" s="25"/>
      <c r="G3494" s="45"/>
    </row>
    <row r="3495" spans="1:7">
      <c r="A3495" s="23"/>
      <c r="B3495" s="24"/>
      <c r="C3495" s="25"/>
      <c r="D3495" s="25"/>
      <c r="E3495" s="25"/>
      <c r="F3495" s="25"/>
      <c r="G3495" s="45"/>
    </row>
    <row r="3496" spans="1:7">
      <c r="A3496" s="23"/>
      <c r="B3496" s="24"/>
      <c r="C3496" s="25"/>
      <c r="D3496" s="25"/>
      <c r="E3496" s="25"/>
      <c r="F3496" s="25"/>
      <c r="G3496" s="45"/>
    </row>
    <row r="3497" spans="1:7">
      <c r="A3497" s="23"/>
      <c r="B3497" s="24"/>
      <c r="C3497" s="25"/>
      <c r="D3497" s="25"/>
      <c r="E3497" s="25"/>
      <c r="F3497" s="25"/>
      <c r="G3497" s="45"/>
    </row>
    <row r="3498" spans="1:7">
      <c r="A3498" s="23"/>
      <c r="B3498" s="24"/>
      <c r="C3498" s="25"/>
      <c r="D3498" s="25"/>
      <c r="E3498" s="25"/>
      <c r="F3498" s="25"/>
      <c r="G3498" s="45"/>
    </row>
    <row r="3499" spans="1:7">
      <c r="A3499" s="23"/>
      <c r="B3499" s="24"/>
      <c r="C3499" s="25"/>
      <c r="D3499" s="25"/>
      <c r="E3499" s="25"/>
      <c r="F3499" s="25"/>
      <c r="G3499" s="45"/>
    </row>
    <row r="3500" spans="1:7">
      <c r="A3500" s="23"/>
      <c r="B3500" s="24"/>
      <c r="C3500" s="25"/>
      <c r="D3500" s="25"/>
      <c r="E3500" s="25"/>
      <c r="F3500" s="25"/>
      <c r="G3500" s="45"/>
    </row>
    <row r="3501" spans="1:7">
      <c r="A3501" s="23"/>
      <c r="B3501" s="24"/>
      <c r="C3501" s="25"/>
      <c r="D3501" s="25"/>
      <c r="E3501" s="25"/>
      <c r="F3501" s="25"/>
      <c r="G3501" s="45"/>
    </row>
    <row r="3502" spans="1:7">
      <c r="A3502" s="23"/>
      <c r="B3502" s="24"/>
      <c r="C3502" s="25"/>
      <c r="D3502" s="25"/>
      <c r="E3502" s="25"/>
      <c r="F3502" s="25"/>
      <c r="G3502" s="45"/>
    </row>
    <row r="3503" spans="1:7">
      <c r="A3503" s="23"/>
      <c r="B3503" s="24"/>
      <c r="C3503" s="25"/>
      <c r="D3503" s="25"/>
      <c r="E3503" s="25"/>
      <c r="F3503" s="25"/>
      <c r="G3503" s="45"/>
    </row>
    <row r="3504" spans="1:7">
      <c r="A3504" s="23"/>
      <c r="B3504" s="24"/>
      <c r="C3504" s="25"/>
      <c r="D3504" s="25"/>
      <c r="E3504" s="25"/>
      <c r="F3504" s="25"/>
      <c r="G3504" s="45"/>
    </row>
    <row r="3505" spans="1:7">
      <c r="A3505" s="23"/>
      <c r="B3505" s="24"/>
      <c r="C3505" s="25"/>
      <c r="D3505" s="25"/>
      <c r="E3505" s="25"/>
      <c r="F3505" s="25"/>
      <c r="G3505" s="45"/>
    </row>
    <row r="3506" spans="1:7">
      <c r="A3506" s="23"/>
      <c r="B3506" s="24"/>
      <c r="C3506" s="25"/>
      <c r="D3506" s="25"/>
      <c r="E3506" s="25"/>
      <c r="F3506" s="25"/>
      <c r="G3506" s="45"/>
    </row>
    <row r="3507" spans="1:7">
      <c r="A3507" s="23"/>
      <c r="B3507" s="24"/>
      <c r="C3507" s="25"/>
      <c r="D3507" s="25"/>
      <c r="E3507" s="25"/>
      <c r="F3507" s="25"/>
      <c r="G3507" s="45"/>
    </row>
    <row r="3508" spans="1:7">
      <c r="A3508" s="23"/>
      <c r="B3508" s="24"/>
      <c r="C3508" s="25"/>
      <c r="D3508" s="25"/>
      <c r="E3508" s="25"/>
      <c r="F3508" s="25"/>
      <c r="G3508" s="45"/>
    </row>
    <row r="3509" spans="1:7">
      <c r="A3509" s="23"/>
      <c r="B3509" s="24"/>
      <c r="C3509" s="25"/>
      <c r="D3509" s="25"/>
      <c r="E3509" s="25"/>
      <c r="F3509" s="25"/>
      <c r="G3509" s="45"/>
    </row>
    <row r="3510" spans="1:7">
      <c r="A3510" s="23"/>
      <c r="B3510" s="24"/>
      <c r="C3510" s="25"/>
      <c r="D3510" s="25"/>
      <c r="E3510" s="25"/>
      <c r="F3510" s="25"/>
      <c r="G3510" s="45"/>
    </row>
    <row r="3511" spans="1:7">
      <c r="A3511" s="23"/>
      <c r="B3511" s="24"/>
      <c r="C3511" s="25"/>
      <c r="D3511" s="25"/>
      <c r="E3511" s="25"/>
      <c r="F3511" s="25"/>
      <c r="G3511" s="45"/>
    </row>
    <row r="3512" spans="1:7">
      <c r="A3512" s="23"/>
      <c r="B3512" s="24"/>
      <c r="C3512" s="25"/>
      <c r="D3512" s="25"/>
      <c r="E3512" s="25"/>
      <c r="F3512" s="25"/>
      <c r="G3512" s="45"/>
    </row>
    <row r="3513" spans="1:7">
      <c r="A3513" s="23"/>
      <c r="B3513" s="24"/>
      <c r="C3513" s="25"/>
      <c r="D3513" s="25"/>
      <c r="E3513" s="25"/>
      <c r="F3513" s="25"/>
      <c r="G3513" s="45"/>
    </row>
    <row r="3514" spans="1:7">
      <c r="A3514" s="23"/>
      <c r="B3514" s="24"/>
      <c r="C3514" s="25"/>
      <c r="D3514" s="25"/>
      <c r="E3514" s="25"/>
      <c r="F3514" s="25"/>
      <c r="G3514" s="45"/>
    </row>
    <row r="3515" spans="1:7">
      <c r="A3515" s="23"/>
      <c r="B3515" s="24"/>
      <c r="C3515" s="25"/>
      <c r="D3515" s="25"/>
      <c r="E3515" s="25"/>
      <c r="F3515" s="25"/>
      <c r="G3515" s="45"/>
    </row>
    <row r="3516" spans="1:7">
      <c r="A3516" s="23"/>
      <c r="B3516" s="24"/>
      <c r="C3516" s="25"/>
      <c r="D3516" s="25"/>
      <c r="E3516" s="25"/>
      <c r="F3516" s="25"/>
      <c r="G3516" s="45"/>
    </row>
    <row r="3517" spans="1:7">
      <c r="A3517" s="23"/>
      <c r="B3517" s="24"/>
      <c r="C3517" s="25"/>
      <c r="D3517" s="25"/>
      <c r="E3517" s="25"/>
      <c r="F3517" s="25"/>
      <c r="G3517" s="45"/>
    </row>
    <row r="3518" spans="1:7">
      <c r="A3518" s="23"/>
      <c r="B3518" s="24"/>
      <c r="C3518" s="25"/>
      <c r="D3518" s="25"/>
      <c r="E3518" s="25"/>
      <c r="F3518" s="25"/>
      <c r="G3518" s="45"/>
    </row>
    <row r="3519" spans="1:7">
      <c r="A3519" s="23"/>
      <c r="B3519" s="24"/>
      <c r="C3519" s="25"/>
      <c r="D3519" s="25"/>
      <c r="E3519" s="25"/>
      <c r="F3519" s="25"/>
      <c r="G3519" s="45"/>
    </row>
    <row r="3520" spans="1:7">
      <c r="A3520" s="23"/>
      <c r="B3520" s="24"/>
      <c r="C3520" s="25"/>
      <c r="D3520" s="25"/>
      <c r="E3520" s="25"/>
      <c r="F3520" s="25"/>
      <c r="G3520" s="45"/>
    </row>
    <row r="3521" spans="1:7">
      <c r="A3521" s="23"/>
      <c r="B3521" s="24"/>
      <c r="C3521" s="25"/>
      <c r="D3521" s="25"/>
      <c r="E3521" s="25"/>
      <c r="F3521" s="25"/>
      <c r="G3521" s="45"/>
    </row>
    <row r="3522" spans="1:7">
      <c r="A3522" s="23"/>
      <c r="B3522" s="24"/>
      <c r="C3522" s="25"/>
      <c r="D3522" s="25"/>
      <c r="E3522" s="25"/>
      <c r="F3522" s="25"/>
      <c r="G3522" s="45"/>
    </row>
    <row r="3523" spans="1:7">
      <c r="A3523" s="23"/>
      <c r="B3523" s="24"/>
      <c r="C3523" s="25"/>
      <c r="D3523" s="25"/>
      <c r="E3523" s="25"/>
      <c r="F3523" s="25"/>
      <c r="G3523" s="45"/>
    </row>
    <row r="3524" spans="1:7">
      <c r="A3524" s="23"/>
      <c r="B3524" s="24"/>
      <c r="C3524" s="25"/>
      <c r="D3524" s="25"/>
      <c r="E3524" s="25"/>
      <c r="F3524" s="25"/>
      <c r="G3524" s="45"/>
    </row>
    <row r="3525" spans="1:7">
      <c r="A3525" s="23"/>
      <c r="B3525" s="24"/>
      <c r="C3525" s="25"/>
      <c r="D3525" s="25"/>
      <c r="E3525" s="25"/>
      <c r="F3525" s="25"/>
      <c r="G3525" s="45"/>
    </row>
    <row r="3526" spans="1:7">
      <c r="A3526" s="23"/>
      <c r="B3526" s="24"/>
      <c r="C3526" s="25"/>
      <c r="D3526" s="25"/>
      <c r="E3526" s="25"/>
      <c r="F3526" s="25"/>
      <c r="G3526" s="45"/>
    </row>
    <row r="3527" spans="1:7">
      <c r="A3527" s="23"/>
      <c r="B3527" s="24"/>
      <c r="C3527" s="25"/>
      <c r="D3527" s="25"/>
      <c r="E3527" s="25"/>
      <c r="F3527" s="25"/>
      <c r="G3527" s="45"/>
    </row>
    <row r="3528" spans="1:7">
      <c r="A3528" s="23"/>
      <c r="B3528" s="24"/>
      <c r="C3528" s="25"/>
      <c r="D3528" s="25"/>
      <c r="E3528" s="25"/>
      <c r="F3528" s="25"/>
      <c r="G3528" s="45"/>
    </row>
    <row r="3529" spans="1:7">
      <c r="A3529" s="23"/>
      <c r="B3529" s="24"/>
      <c r="C3529" s="25"/>
      <c r="D3529" s="25"/>
      <c r="E3529" s="25"/>
      <c r="F3529" s="25"/>
      <c r="G3529" s="45"/>
    </row>
    <row r="3530" spans="1:7">
      <c r="A3530" s="23"/>
      <c r="B3530" s="24"/>
      <c r="C3530" s="25"/>
      <c r="D3530" s="25"/>
      <c r="E3530" s="25"/>
      <c r="F3530" s="25"/>
      <c r="G3530" s="45"/>
    </row>
    <row r="3531" spans="1:7">
      <c r="A3531" s="23"/>
      <c r="B3531" s="24"/>
      <c r="C3531" s="25"/>
      <c r="D3531" s="25"/>
      <c r="E3531" s="25"/>
      <c r="F3531" s="25"/>
      <c r="G3531" s="45"/>
    </row>
    <row r="3532" spans="1:7">
      <c r="A3532" s="23"/>
      <c r="B3532" s="24"/>
      <c r="C3532" s="25"/>
      <c r="D3532" s="25"/>
      <c r="E3532" s="25"/>
      <c r="F3532" s="25"/>
      <c r="G3532" s="45"/>
    </row>
    <row r="3533" spans="1:7">
      <c r="A3533" s="23"/>
      <c r="B3533" s="24"/>
      <c r="C3533" s="25"/>
      <c r="D3533" s="25"/>
      <c r="E3533" s="25"/>
      <c r="F3533" s="25"/>
      <c r="G3533" s="45"/>
    </row>
    <row r="3534" spans="1:7">
      <c r="A3534" s="23"/>
      <c r="B3534" s="24"/>
      <c r="C3534" s="25"/>
      <c r="D3534" s="25"/>
      <c r="E3534" s="25"/>
      <c r="F3534" s="25"/>
      <c r="G3534" s="45"/>
    </row>
    <row r="3535" spans="1:7">
      <c r="A3535" s="23"/>
      <c r="B3535" s="24"/>
      <c r="C3535" s="25"/>
      <c r="D3535" s="25"/>
      <c r="E3535" s="25"/>
      <c r="F3535" s="25"/>
      <c r="G3535" s="45"/>
    </row>
    <row r="3536" spans="1:7">
      <c r="A3536" s="23"/>
      <c r="B3536" s="24"/>
      <c r="C3536" s="25"/>
      <c r="D3536" s="25"/>
      <c r="E3536" s="25"/>
      <c r="F3536" s="25"/>
      <c r="G3536" s="45"/>
    </row>
    <row r="3537" spans="1:7">
      <c r="A3537" s="23"/>
      <c r="B3537" s="24"/>
      <c r="C3537" s="25"/>
      <c r="D3537" s="25"/>
      <c r="E3537" s="25"/>
      <c r="F3537" s="25"/>
      <c r="G3537" s="45"/>
    </row>
    <row r="3538" spans="1:7">
      <c r="A3538" s="23"/>
      <c r="B3538" s="24"/>
      <c r="C3538" s="25"/>
      <c r="D3538" s="25"/>
      <c r="E3538" s="25"/>
      <c r="F3538" s="25"/>
      <c r="G3538" s="45"/>
    </row>
    <row r="3539" spans="1:7">
      <c r="A3539" s="23"/>
      <c r="B3539" s="24"/>
      <c r="C3539" s="25"/>
      <c r="D3539" s="25"/>
      <c r="E3539" s="25"/>
      <c r="F3539" s="25"/>
      <c r="G3539" s="45"/>
    </row>
    <row r="3540" spans="1:7">
      <c r="A3540" s="23"/>
      <c r="B3540" s="24"/>
      <c r="C3540" s="25"/>
      <c r="D3540" s="25"/>
      <c r="E3540" s="25"/>
      <c r="F3540" s="25"/>
      <c r="G3540" s="45"/>
    </row>
    <row r="3541" spans="1:7">
      <c r="A3541" s="23"/>
      <c r="B3541" s="24"/>
      <c r="C3541" s="25"/>
      <c r="D3541" s="25"/>
      <c r="E3541" s="25"/>
      <c r="F3541" s="25"/>
      <c r="G3541" s="45"/>
    </row>
    <row r="3542" spans="1:7">
      <c r="A3542" s="23"/>
      <c r="B3542" s="24"/>
      <c r="C3542" s="25"/>
      <c r="D3542" s="25"/>
      <c r="E3542" s="25"/>
      <c r="F3542" s="25"/>
      <c r="G3542" s="45"/>
    </row>
    <row r="3543" spans="1:7">
      <c r="A3543" s="23"/>
      <c r="B3543" s="24"/>
      <c r="C3543" s="25"/>
      <c r="D3543" s="25"/>
      <c r="E3543" s="25"/>
      <c r="F3543" s="25"/>
      <c r="G3543" s="45"/>
    </row>
    <row r="3544" spans="1:7">
      <c r="A3544" s="23"/>
      <c r="B3544" s="24"/>
      <c r="C3544" s="25"/>
      <c r="D3544" s="25"/>
      <c r="E3544" s="25"/>
      <c r="F3544" s="25"/>
      <c r="G3544" s="45"/>
    </row>
    <row r="3545" spans="1:7">
      <c r="A3545" s="23"/>
      <c r="B3545" s="24"/>
      <c r="C3545" s="25"/>
      <c r="D3545" s="25"/>
      <c r="E3545" s="25"/>
      <c r="F3545" s="25"/>
      <c r="G3545" s="45"/>
    </row>
    <row r="3546" spans="1:7">
      <c r="A3546" s="23"/>
      <c r="B3546" s="24"/>
      <c r="C3546" s="25"/>
      <c r="D3546" s="25"/>
      <c r="E3546" s="25"/>
      <c r="F3546" s="25"/>
      <c r="G3546" s="45"/>
    </row>
    <row r="3547" spans="1:7">
      <c r="A3547" s="23"/>
      <c r="B3547" s="24"/>
      <c r="C3547" s="25"/>
      <c r="D3547" s="25"/>
      <c r="E3547" s="25"/>
      <c r="F3547" s="25"/>
      <c r="G3547" s="45"/>
    </row>
    <row r="3548" spans="1:7">
      <c r="A3548" s="23"/>
      <c r="B3548" s="24"/>
      <c r="C3548" s="25"/>
      <c r="D3548" s="25"/>
      <c r="E3548" s="25"/>
      <c r="F3548" s="25"/>
      <c r="G3548" s="45"/>
    </row>
    <row r="3549" spans="1:7">
      <c r="A3549" s="23"/>
      <c r="B3549" s="24"/>
      <c r="C3549" s="25"/>
      <c r="D3549" s="25"/>
      <c r="E3549" s="25"/>
      <c r="F3549" s="25"/>
      <c r="G3549" s="45"/>
    </row>
    <row r="3550" spans="1:7">
      <c r="A3550" s="23"/>
      <c r="B3550" s="24"/>
      <c r="C3550" s="25"/>
      <c r="D3550" s="25"/>
      <c r="E3550" s="25"/>
      <c r="F3550" s="25"/>
      <c r="G3550" s="45"/>
    </row>
    <row r="3551" spans="1:7">
      <c r="A3551" s="23"/>
      <c r="B3551" s="24"/>
      <c r="C3551" s="25"/>
      <c r="D3551" s="25"/>
      <c r="E3551" s="25"/>
      <c r="F3551" s="25"/>
      <c r="G3551" s="45"/>
    </row>
    <row r="3552" spans="1:7">
      <c r="A3552" s="23"/>
      <c r="B3552" s="24"/>
      <c r="C3552" s="25"/>
      <c r="D3552" s="25"/>
      <c r="E3552" s="25"/>
      <c r="F3552" s="25"/>
      <c r="G3552" s="45"/>
    </row>
    <row r="3553" spans="1:7">
      <c r="A3553" s="23"/>
      <c r="B3553" s="24"/>
      <c r="C3553" s="25"/>
      <c r="D3553" s="25"/>
      <c r="E3553" s="25"/>
      <c r="F3553" s="25"/>
      <c r="G3553" s="45"/>
    </row>
    <row r="3554" spans="1:7">
      <c r="A3554" s="23"/>
      <c r="B3554" s="24"/>
      <c r="C3554" s="25"/>
      <c r="D3554" s="25"/>
      <c r="E3554" s="25"/>
      <c r="F3554" s="25"/>
      <c r="G3554" s="45"/>
    </row>
    <row r="3555" spans="1:7">
      <c r="A3555" s="23"/>
      <c r="B3555" s="24"/>
      <c r="C3555" s="25"/>
      <c r="D3555" s="25"/>
      <c r="E3555" s="25"/>
      <c r="F3555" s="25"/>
      <c r="G3555" s="45"/>
    </row>
    <row r="3556" spans="1:7">
      <c r="A3556" s="23"/>
      <c r="B3556" s="24"/>
      <c r="C3556" s="25"/>
      <c r="D3556" s="25"/>
      <c r="E3556" s="25"/>
      <c r="F3556" s="25"/>
      <c r="G3556" s="45"/>
    </row>
    <row r="3557" spans="1:7">
      <c r="A3557" s="23"/>
      <c r="B3557" s="24"/>
      <c r="C3557" s="25"/>
      <c r="D3557" s="25"/>
      <c r="E3557" s="25"/>
      <c r="F3557" s="25"/>
      <c r="G3557" s="45"/>
    </row>
    <row r="3558" spans="1:7">
      <c r="A3558" s="23"/>
      <c r="B3558" s="24"/>
      <c r="C3558" s="25"/>
      <c r="D3558" s="25"/>
      <c r="E3558" s="25"/>
      <c r="F3558" s="25"/>
      <c r="G3558" s="45"/>
    </row>
    <row r="3559" spans="1:7">
      <c r="A3559" s="23"/>
      <c r="B3559" s="24"/>
      <c r="C3559" s="25"/>
      <c r="D3559" s="25"/>
      <c r="E3559" s="25"/>
      <c r="F3559" s="25"/>
      <c r="G3559" s="45"/>
    </row>
    <row r="3560" spans="1:7">
      <c r="A3560" s="23"/>
      <c r="B3560" s="24"/>
      <c r="C3560" s="25"/>
      <c r="D3560" s="25"/>
      <c r="E3560" s="25"/>
      <c r="F3560" s="25"/>
      <c r="G3560" s="45"/>
    </row>
    <row r="3561" spans="1:7">
      <c r="A3561" s="23"/>
      <c r="B3561" s="24"/>
      <c r="C3561" s="25"/>
      <c r="D3561" s="25"/>
      <c r="E3561" s="25"/>
      <c r="F3561" s="25"/>
      <c r="G3561" s="45"/>
    </row>
    <row r="3562" spans="1:7">
      <c r="A3562" s="23"/>
      <c r="B3562" s="24"/>
      <c r="C3562" s="25"/>
      <c r="D3562" s="25"/>
      <c r="E3562" s="25"/>
      <c r="F3562" s="25"/>
      <c r="G3562" s="45"/>
    </row>
    <row r="3563" spans="1:7">
      <c r="A3563" s="23"/>
      <c r="B3563" s="24"/>
      <c r="C3563" s="25"/>
      <c r="D3563" s="25"/>
      <c r="E3563" s="25"/>
      <c r="F3563" s="25"/>
      <c r="G3563" s="45"/>
    </row>
    <row r="3564" spans="1:7">
      <c r="A3564" s="23"/>
      <c r="B3564" s="24"/>
      <c r="C3564" s="25"/>
      <c r="D3564" s="25"/>
      <c r="E3564" s="25"/>
      <c r="F3564" s="25"/>
      <c r="G3564" s="45"/>
    </row>
    <row r="3565" spans="1:7">
      <c r="A3565" s="23"/>
      <c r="B3565" s="24"/>
      <c r="C3565" s="25"/>
      <c r="D3565" s="25"/>
      <c r="E3565" s="25"/>
      <c r="F3565" s="25"/>
      <c r="G3565" s="45"/>
    </row>
    <row r="3566" spans="1:7">
      <c r="A3566" s="23"/>
      <c r="B3566" s="24"/>
      <c r="C3566" s="25"/>
      <c r="D3566" s="25"/>
      <c r="E3566" s="25"/>
      <c r="F3566" s="25"/>
      <c r="G3566" s="45"/>
    </row>
    <row r="3567" spans="1:7">
      <c r="A3567" s="23"/>
      <c r="B3567" s="24"/>
      <c r="C3567" s="25"/>
      <c r="D3567" s="25"/>
      <c r="E3567" s="25"/>
      <c r="F3567" s="25"/>
      <c r="G3567" s="45"/>
    </row>
    <row r="3568" spans="1:7">
      <c r="A3568" s="23"/>
      <c r="B3568" s="24"/>
      <c r="C3568" s="25"/>
      <c r="D3568" s="25"/>
      <c r="E3568" s="25"/>
      <c r="F3568" s="25"/>
      <c r="G3568" s="45"/>
    </row>
    <row r="3569" spans="1:7">
      <c r="A3569" s="23"/>
      <c r="B3569" s="24"/>
      <c r="C3569" s="25"/>
      <c r="D3569" s="25"/>
      <c r="E3569" s="25"/>
      <c r="F3569" s="25"/>
      <c r="G3569" s="45"/>
    </row>
    <row r="3570" spans="1:7">
      <c r="A3570" s="23"/>
      <c r="B3570" s="24"/>
      <c r="C3570" s="25"/>
      <c r="D3570" s="25"/>
      <c r="E3570" s="25"/>
      <c r="F3570" s="25"/>
      <c r="G3570" s="45"/>
    </row>
    <row r="3571" spans="1:7">
      <c r="A3571" s="23"/>
      <c r="B3571" s="24"/>
      <c r="C3571" s="25"/>
      <c r="D3571" s="25"/>
      <c r="E3571" s="25"/>
      <c r="F3571" s="25"/>
      <c r="G3571" s="45"/>
    </row>
    <row r="3572" spans="1:7">
      <c r="A3572" s="23"/>
      <c r="B3572" s="24"/>
      <c r="C3572" s="25"/>
      <c r="D3572" s="25"/>
      <c r="E3572" s="25"/>
      <c r="F3572" s="25"/>
      <c r="G3572" s="45"/>
    </row>
    <row r="3573" spans="1:7">
      <c r="A3573" s="23"/>
      <c r="B3573" s="24"/>
      <c r="C3573" s="25"/>
      <c r="D3573" s="25"/>
      <c r="E3573" s="25"/>
      <c r="F3573" s="25"/>
      <c r="G3573" s="45"/>
    </row>
    <row r="3574" spans="1:7">
      <c r="A3574" s="23"/>
      <c r="B3574" s="24"/>
      <c r="C3574" s="25"/>
      <c r="D3574" s="25"/>
      <c r="E3574" s="25"/>
      <c r="F3574" s="25"/>
      <c r="G3574" s="45"/>
    </row>
    <row r="3575" spans="1:7">
      <c r="A3575" s="23"/>
      <c r="B3575" s="24"/>
      <c r="C3575" s="25"/>
      <c r="D3575" s="25"/>
      <c r="E3575" s="25"/>
      <c r="F3575" s="25"/>
      <c r="G3575" s="45"/>
    </row>
    <row r="3576" spans="1:7">
      <c r="A3576" s="23"/>
      <c r="B3576" s="24"/>
      <c r="C3576" s="25"/>
      <c r="D3576" s="25"/>
      <c r="E3576" s="25"/>
      <c r="F3576" s="25"/>
      <c r="G3576" s="45"/>
    </row>
    <row r="3577" spans="1:7">
      <c r="A3577" s="23"/>
      <c r="B3577" s="24"/>
      <c r="C3577" s="25"/>
      <c r="D3577" s="25"/>
      <c r="E3577" s="25"/>
      <c r="F3577" s="25"/>
      <c r="G3577" s="45"/>
    </row>
    <row r="3578" spans="1:7">
      <c r="A3578" s="23"/>
      <c r="B3578" s="24"/>
      <c r="C3578" s="25"/>
      <c r="D3578" s="25"/>
      <c r="E3578" s="25"/>
      <c r="F3578" s="25"/>
      <c r="G3578" s="45"/>
    </row>
    <row r="3579" spans="1:7">
      <c r="A3579" s="23"/>
      <c r="B3579" s="24"/>
      <c r="C3579" s="25"/>
      <c r="D3579" s="25"/>
      <c r="E3579" s="25"/>
      <c r="F3579" s="25"/>
      <c r="G3579" s="45"/>
    </row>
    <row r="3580" spans="1:7">
      <c r="A3580" s="23"/>
      <c r="B3580" s="24"/>
      <c r="C3580" s="25"/>
      <c r="D3580" s="25"/>
      <c r="E3580" s="25"/>
      <c r="F3580" s="25"/>
      <c r="G3580" s="45"/>
    </row>
    <row r="3581" spans="1:7">
      <c r="A3581" s="23"/>
      <c r="B3581" s="24"/>
      <c r="C3581" s="25"/>
      <c r="D3581" s="25"/>
      <c r="E3581" s="25"/>
      <c r="F3581" s="25"/>
      <c r="G3581" s="45"/>
    </row>
    <row r="3582" spans="1:7">
      <c r="A3582" s="23"/>
      <c r="B3582" s="24"/>
      <c r="C3582" s="25"/>
      <c r="D3582" s="25"/>
      <c r="E3582" s="25"/>
      <c r="F3582" s="25"/>
      <c r="G3582" s="45"/>
    </row>
    <row r="3583" spans="1:7">
      <c r="A3583" s="23"/>
      <c r="B3583" s="24"/>
      <c r="C3583" s="25"/>
      <c r="D3583" s="25"/>
      <c r="E3583" s="25"/>
      <c r="F3583" s="25"/>
      <c r="G3583" s="45"/>
    </row>
    <row r="3584" spans="1:7">
      <c r="A3584" s="23"/>
      <c r="B3584" s="24"/>
      <c r="C3584" s="25"/>
      <c r="D3584" s="25"/>
      <c r="E3584" s="25"/>
      <c r="F3584" s="25"/>
      <c r="G3584" s="45"/>
    </row>
    <row r="3585" spans="1:7">
      <c r="A3585" s="23"/>
      <c r="B3585" s="24"/>
      <c r="C3585" s="25"/>
      <c r="D3585" s="25"/>
      <c r="E3585" s="25"/>
      <c r="F3585" s="25"/>
      <c r="G3585" s="45"/>
    </row>
    <row r="3586" spans="1:7">
      <c r="A3586" s="23"/>
      <c r="B3586" s="24"/>
      <c r="C3586" s="25"/>
      <c r="D3586" s="25"/>
      <c r="E3586" s="25"/>
      <c r="F3586" s="25"/>
      <c r="G3586" s="45"/>
    </row>
    <row r="3587" spans="1:7">
      <c r="A3587" s="23"/>
      <c r="B3587" s="24"/>
      <c r="C3587" s="25"/>
      <c r="D3587" s="25"/>
      <c r="E3587" s="25"/>
      <c r="F3587" s="25"/>
      <c r="G3587" s="45"/>
    </row>
    <row r="3588" spans="1:7">
      <c r="A3588" s="23"/>
      <c r="B3588" s="24"/>
      <c r="C3588" s="25"/>
      <c r="D3588" s="25"/>
      <c r="E3588" s="25"/>
      <c r="F3588" s="25"/>
      <c r="G3588" s="45"/>
    </row>
    <row r="3589" spans="1:7">
      <c r="A3589" s="23"/>
      <c r="B3589" s="24"/>
      <c r="C3589" s="25"/>
      <c r="D3589" s="25"/>
      <c r="E3589" s="25"/>
      <c r="F3589" s="25"/>
      <c r="G3589" s="45"/>
    </row>
    <row r="3590" spans="1:7">
      <c r="A3590" s="23"/>
      <c r="B3590" s="24"/>
      <c r="C3590" s="25"/>
      <c r="D3590" s="25"/>
      <c r="E3590" s="25"/>
      <c r="F3590" s="25"/>
      <c r="G3590" s="45"/>
    </row>
    <row r="3591" spans="1:7">
      <c r="A3591" s="23"/>
      <c r="B3591" s="24"/>
      <c r="C3591" s="25"/>
      <c r="D3591" s="25"/>
      <c r="E3591" s="25"/>
      <c r="F3591" s="25"/>
      <c r="G3591" s="45"/>
    </row>
    <row r="3592" spans="1:7">
      <c r="A3592" s="23"/>
      <c r="B3592" s="24"/>
      <c r="C3592" s="25"/>
      <c r="D3592" s="25"/>
      <c r="E3592" s="25"/>
      <c r="F3592" s="25"/>
      <c r="G3592" s="45"/>
    </row>
    <row r="3593" spans="1:7">
      <c r="A3593" s="23"/>
      <c r="B3593" s="24"/>
      <c r="C3593" s="25"/>
      <c r="D3593" s="25"/>
      <c r="E3593" s="25"/>
      <c r="F3593" s="25"/>
      <c r="G3593" s="45"/>
    </row>
    <row r="3594" spans="1:7">
      <c r="A3594" s="23"/>
      <c r="B3594" s="24"/>
      <c r="C3594" s="25"/>
      <c r="D3594" s="25"/>
      <c r="E3594" s="25"/>
      <c r="F3594" s="25"/>
      <c r="G3594" s="45"/>
    </row>
    <row r="3595" spans="1:7">
      <c r="A3595" s="23"/>
      <c r="B3595" s="24"/>
      <c r="C3595" s="25"/>
      <c r="D3595" s="25"/>
      <c r="E3595" s="25"/>
      <c r="F3595" s="25"/>
      <c r="G3595" s="45"/>
    </row>
    <row r="3596" spans="1:7">
      <c r="A3596" s="23"/>
      <c r="B3596" s="24"/>
      <c r="C3596" s="25"/>
      <c r="D3596" s="25"/>
      <c r="E3596" s="25"/>
      <c r="F3596" s="25"/>
      <c r="G3596" s="45"/>
    </row>
    <row r="3597" spans="1:7">
      <c r="A3597" s="23"/>
      <c r="B3597" s="24"/>
      <c r="C3597" s="25"/>
      <c r="D3597" s="25"/>
      <c r="E3597" s="25"/>
      <c r="F3597" s="25"/>
      <c r="G3597" s="45"/>
    </row>
    <row r="3598" spans="1:7">
      <c r="A3598" s="23"/>
      <c r="B3598" s="24"/>
      <c r="C3598" s="25"/>
      <c r="D3598" s="25"/>
      <c r="E3598" s="25"/>
      <c r="F3598" s="25"/>
      <c r="G3598" s="45"/>
    </row>
    <row r="3599" spans="1:7">
      <c r="A3599" s="23"/>
      <c r="B3599" s="24"/>
      <c r="C3599" s="25"/>
      <c r="D3599" s="25"/>
      <c r="E3599" s="25"/>
      <c r="F3599" s="25"/>
      <c r="G3599" s="45"/>
    </row>
    <row r="3600" spans="1:7">
      <c r="A3600" s="23"/>
      <c r="B3600" s="24"/>
      <c r="C3600" s="25"/>
      <c r="D3600" s="25"/>
      <c r="E3600" s="25"/>
      <c r="F3600" s="25"/>
      <c r="G3600" s="45"/>
    </row>
    <row r="3601" spans="1:7">
      <c r="A3601" s="23"/>
      <c r="B3601" s="24"/>
      <c r="C3601" s="25"/>
      <c r="D3601" s="25"/>
      <c r="E3601" s="25"/>
      <c r="F3601" s="25"/>
      <c r="G3601" s="45"/>
    </row>
    <row r="3602" spans="1:7">
      <c r="A3602" s="23"/>
      <c r="B3602" s="24"/>
      <c r="C3602" s="25"/>
      <c r="D3602" s="25"/>
      <c r="E3602" s="25"/>
      <c r="F3602" s="25"/>
      <c r="G3602" s="45"/>
    </row>
    <row r="3603" spans="1:7">
      <c r="A3603" s="23"/>
      <c r="B3603" s="24"/>
      <c r="C3603" s="25"/>
      <c r="D3603" s="25"/>
      <c r="E3603" s="25"/>
      <c r="F3603" s="25"/>
      <c r="G3603" s="45"/>
    </row>
    <row r="3604" spans="1:7">
      <c r="A3604" s="23"/>
      <c r="B3604" s="24"/>
      <c r="C3604" s="25"/>
      <c r="D3604" s="25"/>
      <c r="E3604" s="25"/>
      <c r="F3604" s="25"/>
      <c r="G3604" s="45"/>
    </row>
    <row r="3605" spans="1:7">
      <c r="A3605" s="23"/>
      <c r="B3605" s="24"/>
      <c r="C3605" s="25"/>
      <c r="D3605" s="25"/>
      <c r="E3605" s="25"/>
      <c r="F3605" s="25"/>
      <c r="G3605" s="45"/>
    </row>
    <row r="3606" spans="1:7">
      <c r="A3606" s="23"/>
      <c r="B3606" s="24"/>
      <c r="C3606" s="25"/>
      <c r="D3606" s="25"/>
      <c r="E3606" s="25"/>
      <c r="F3606" s="25"/>
      <c r="G3606" s="45"/>
    </row>
    <row r="3607" spans="1:7">
      <c r="A3607" s="23"/>
      <c r="B3607" s="24"/>
      <c r="C3607" s="25"/>
      <c r="D3607" s="25"/>
      <c r="E3607" s="25"/>
      <c r="F3607" s="25"/>
      <c r="G3607" s="45"/>
    </row>
    <row r="3608" spans="1:7">
      <c r="A3608" s="23"/>
      <c r="B3608" s="24"/>
      <c r="C3608" s="25"/>
      <c r="D3608" s="25"/>
      <c r="E3608" s="25"/>
      <c r="F3608" s="25"/>
      <c r="G3608" s="45"/>
    </row>
    <row r="3609" spans="1:7">
      <c r="A3609" s="23"/>
      <c r="B3609" s="24"/>
      <c r="C3609" s="25"/>
      <c r="D3609" s="25"/>
      <c r="E3609" s="25"/>
      <c r="F3609" s="25"/>
      <c r="G3609" s="45"/>
    </row>
    <row r="3610" spans="1:7">
      <c r="A3610" s="23"/>
      <c r="B3610" s="24"/>
      <c r="C3610" s="25"/>
      <c r="D3610" s="25"/>
      <c r="E3610" s="25"/>
      <c r="F3610" s="25"/>
      <c r="G3610" s="45"/>
    </row>
    <row r="3611" spans="1:7">
      <c r="A3611" s="23"/>
      <c r="B3611" s="24"/>
      <c r="C3611" s="25"/>
      <c r="D3611" s="25"/>
      <c r="E3611" s="25"/>
      <c r="F3611" s="25"/>
      <c r="G3611" s="45"/>
    </row>
    <row r="3612" spans="1:7">
      <c r="A3612" s="23"/>
      <c r="B3612" s="24"/>
      <c r="C3612" s="25"/>
      <c r="D3612" s="25"/>
      <c r="E3612" s="25"/>
      <c r="F3612" s="25"/>
      <c r="G3612" s="45"/>
    </row>
    <row r="3613" spans="1:7">
      <c r="A3613" s="23"/>
      <c r="B3613" s="24"/>
      <c r="C3613" s="25"/>
      <c r="D3613" s="25"/>
      <c r="E3613" s="25"/>
      <c r="F3613" s="25"/>
      <c r="G3613" s="45"/>
    </row>
    <row r="3614" spans="1:7">
      <c r="A3614" s="23"/>
      <c r="B3614" s="24"/>
      <c r="C3614" s="25"/>
      <c r="D3614" s="25"/>
      <c r="E3614" s="25"/>
      <c r="F3614" s="25"/>
      <c r="G3614" s="45"/>
    </row>
    <row r="3615" spans="1:7">
      <c r="A3615" s="23"/>
      <c r="B3615" s="24"/>
      <c r="C3615" s="25"/>
      <c r="D3615" s="25"/>
      <c r="E3615" s="25"/>
      <c r="F3615" s="25"/>
      <c r="G3615" s="45"/>
    </row>
    <row r="3616" spans="1:7">
      <c r="A3616" s="23"/>
      <c r="B3616" s="24"/>
      <c r="C3616" s="25"/>
      <c r="D3616" s="25"/>
      <c r="E3616" s="25"/>
      <c r="F3616" s="25"/>
      <c r="G3616" s="45"/>
    </row>
    <row r="3617" spans="1:7">
      <c r="A3617" s="23"/>
      <c r="B3617" s="24"/>
      <c r="C3617" s="25"/>
      <c r="D3617" s="25"/>
      <c r="E3617" s="25"/>
      <c r="F3617" s="25"/>
      <c r="G3617" s="45"/>
    </row>
    <row r="3618" spans="1:7">
      <c r="A3618" s="23"/>
      <c r="B3618" s="24"/>
      <c r="C3618" s="25"/>
      <c r="D3618" s="25"/>
      <c r="E3618" s="25"/>
      <c r="F3618" s="25"/>
      <c r="G3618" s="45"/>
    </row>
    <row r="3619" spans="1:7">
      <c r="A3619" s="23"/>
      <c r="B3619" s="24"/>
      <c r="C3619" s="25"/>
      <c r="D3619" s="25"/>
      <c r="E3619" s="25"/>
      <c r="F3619" s="25"/>
      <c r="G3619" s="45"/>
    </row>
    <row r="3620" spans="1:7">
      <c r="A3620" s="23"/>
      <c r="B3620" s="24"/>
      <c r="C3620" s="25"/>
      <c r="D3620" s="25"/>
      <c r="E3620" s="25"/>
      <c r="F3620" s="25"/>
      <c r="G3620" s="45"/>
    </row>
    <row r="3621" spans="1:7">
      <c r="A3621" s="23"/>
      <c r="B3621" s="24"/>
      <c r="C3621" s="25"/>
      <c r="D3621" s="25"/>
      <c r="E3621" s="25"/>
      <c r="F3621" s="25"/>
      <c r="G3621" s="45"/>
    </row>
    <row r="3622" spans="1:7">
      <c r="A3622" s="23"/>
      <c r="B3622" s="24"/>
      <c r="C3622" s="25"/>
      <c r="D3622" s="25"/>
      <c r="E3622" s="25"/>
      <c r="F3622" s="25"/>
      <c r="G3622" s="45"/>
    </row>
    <row r="3623" spans="1:7">
      <c r="A3623" s="23"/>
      <c r="B3623" s="24"/>
      <c r="C3623" s="25"/>
      <c r="D3623" s="25"/>
      <c r="E3623" s="25"/>
      <c r="F3623" s="25"/>
      <c r="G3623" s="45"/>
    </row>
    <row r="3624" spans="1:7">
      <c r="A3624" s="23"/>
      <c r="B3624" s="24"/>
      <c r="C3624" s="25"/>
      <c r="D3624" s="25"/>
      <c r="E3624" s="25"/>
      <c r="F3624" s="25"/>
      <c r="G3624" s="45"/>
    </row>
    <row r="3625" spans="1:7">
      <c r="A3625" s="23"/>
      <c r="B3625" s="24"/>
      <c r="C3625" s="25"/>
      <c r="D3625" s="25"/>
      <c r="E3625" s="25"/>
      <c r="F3625" s="25"/>
      <c r="G3625" s="45"/>
    </row>
    <row r="3626" spans="1:7">
      <c r="A3626" s="23"/>
      <c r="B3626" s="24"/>
      <c r="C3626" s="25"/>
      <c r="D3626" s="25"/>
      <c r="E3626" s="25"/>
      <c r="F3626" s="25"/>
      <c r="G3626" s="45"/>
    </row>
    <row r="3627" spans="1:7">
      <c r="A3627" s="23"/>
      <c r="B3627" s="24"/>
      <c r="C3627" s="25"/>
      <c r="D3627" s="25"/>
      <c r="E3627" s="25"/>
      <c r="F3627" s="25"/>
      <c r="G3627" s="45"/>
    </row>
    <row r="3628" spans="1:7">
      <c r="A3628" s="23"/>
      <c r="B3628" s="24"/>
      <c r="C3628" s="25"/>
      <c r="D3628" s="25"/>
      <c r="E3628" s="25"/>
      <c r="F3628" s="25"/>
      <c r="G3628" s="45"/>
    </row>
    <row r="3629" spans="1:7">
      <c r="A3629" s="23"/>
      <c r="B3629" s="24"/>
      <c r="C3629" s="25"/>
      <c r="D3629" s="25"/>
      <c r="E3629" s="25"/>
      <c r="F3629" s="25"/>
      <c r="G3629" s="45"/>
    </row>
    <row r="3630" spans="1:7">
      <c r="A3630" s="23"/>
      <c r="B3630" s="24"/>
      <c r="C3630" s="25"/>
      <c r="D3630" s="25"/>
      <c r="E3630" s="25"/>
      <c r="F3630" s="25"/>
      <c r="G3630" s="45"/>
    </row>
    <row r="3631" spans="1:7">
      <c r="A3631" s="23"/>
      <c r="B3631" s="24"/>
      <c r="C3631" s="25"/>
      <c r="D3631" s="25"/>
      <c r="E3631" s="25"/>
      <c r="F3631" s="25"/>
      <c r="G3631" s="45"/>
    </row>
    <row r="3632" spans="1:7">
      <c r="A3632" s="23"/>
      <c r="B3632" s="24"/>
      <c r="C3632" s="25"/>
      <c r="D3632" s="25"/>
      <c r="E3632" s="25"/>
      <c r="F3632" s="25"/>
      <c r="G3632" s="45"/>
    </row>
    <row r="3633" spans="1:7">
      <c r="A3633" s="23"/>
      <c r="B3633" s="24"/>
      <c r="C3633" s="25"/>
      <c r="D3633" s="25"/>
      <c r="E3633" s="25"/>
      <c r="F3633" s="25"/>
      <c r="G3633" s="45"/>
    </row>
    <row r="3634" spans="1:7">
      <c r="A3634" s="23"/>
      <c r="B3634" s="24"/>
      <c r="C3634" s="25"/>
      <c r="D3634" s="25"/>
      <c r="E3634" s="25"/>
      <c r="F3634" s="25"/>
      <c r="G3634" s="45"/>
    </row>
    <row r="3635" spans="1:7">
      <c r="A3635" s="23"/>
      <c r="B3635" s="24"/>
      <c r="C3635" s="25"/>
      <c r="D3635" s="25"/>
      <c r="E3635" s="25"/>
      <c r="F3635" s="25"/>
      <c r="G3635" s="45"/>
    </row>
    <row r="3636" spans="1:7">
      <c r="A3636" s="23"/>
      <c r="B3636" s="24"/>
      <c r="C3636" s="25"/>
      <c r="D3636" s="25"/>
      <c r="E3636" s="25"/>
      <c r="F3636" s="25"/>
      <c r="G3636" s="45"/>
    </row>
    <row r="3637" spans="1:7">
      <c r="A3637" s="23"/>
      <c r="B3637" s="24"/>
      <c r="C3637" s="25"/>
      <c r="D3637" s="25"/>
      <c r="E3637" s="25"/>
      <c r="F3637" s="25"/>
      <c r="G3637" s="45"/>
    </row>
    <row r="3638" spans="1:7">
      <c r="A3638" s="23"/>
      <c r="B3638" s="24"/>
      <c r="C3638" s="25"/>
      <c r="D3638" s="25"/>
      <c r="E3638" s="25"/>
      <c r="F3638" s="25"/>
      <c r="G3638" s="45"/>
    </row>
    <row r="3639" spans="1:7">
      <c r="A3639" s="23"/>
      <c r="B3639" s="24"/>
      <c r="C3639" s="25"/>
      <c r="D3639" s="25"/>
      <c r="E3639" s="25"/>
      <c r="F3639" s="25"/>
      <c r="G3639" s="45"/>
    </row>
    <row r="3640" spans="1:7">
      <c r="A3640" s="23"/>
      <c r="B3640" s="24"/>
      <c r="C3640" s="25"/>
      <c r="D3640" s="25"/>
      <c r="E3640" s="25"/>
      <c r="F3640" s="25"/>
      <c r="G3640" s="45"/>
    </row>
    <row r="3641" spans="1:7">
      <c r="A3641" s="23"/>
      <c r="B3641" s="24"/>
      <c r="C3641" s="25"/>
      <c r="D3641" s="25"/>
      <c r="E3641" s="25"/>
      <c r="F3641" s="25"/>
      <c r="G3641" s="45"/>
    </row>
    <row r="3642" spans="1:7">
      <c r="A3642" s="23"/>
      <c r="B3642" s="24"/>
      <c r="C3642" s="25"/>
      <c r="D3642" s="25"/>
      <c r="E3642" s="25"/>
      <c r="F3642" s="25"/>
      <c r="G3642" s="45"/>
    </row>
    <row r="3643" spans="1:7">
      <c r="A3643" s="23"/>
      <c r="B3643" s="24"/>
      <c r="C3643" s="25"/>
      <c r="D3643" s="25"/>
      <c r="E3643" s="25"/>
      <c r="F3643" s="25"/>
      <c r="G3643" s="45"/>
    </row>
    <row r="3644" spans="1:7">
      <c r="A3644" s="23"/>
      <c r="B3644" s="24"/>
      <c r="C3644" s="25"/>
      <c r="D3644" s="25"/>
      <c r="E3644" s="25"/>
      <c r="F3644" s="25"/>
      <c r="G3644" s="45"/>
    </row>
    <row r="3645" spans="1:7">
      <c r="A3645" s="23"/>
      <c r="B3645" s="24"/>
      <c r="C3645" s="25"/>
      <c r="D3645" s="25"/>
      <c r="E3645" s="25"/>
      <c r="F3645" s="25"/>
      <c r="G3645" s="45"/>
    </row>
    <row r="3646" spans="1:7">
      <c r="A3646" s="23"/>
      <c r="B3646" s="24"/>
      <c r="C3646" s="25"/>
      <c r="D3646" s="25"/>
      <c r="E3646" s="25"/>
      <c r="F3646" s="25"/>
      <c r="G3646" s="45"/>
    </row>
    <row r="3647" spans="1:7">
      <c r="A3647" s="23"/>
      <c r="B3647" s="24"/>
      <c r="C3647" s="25"/>
      <c r="D3647" s="25"/>
      <c r="E3647" s="25"/>
      <c r="F3647" s="25"/>
      <c r="G3647" s="45"/>
    </row>
    <row r="3648" spans="1:7">
      <c r="A3648" s="23"/>
      <c r="B3648" s="24"/>
      <c r="C3648" s="25"/>
      <c r="D3648" s="25"/>
      <c r="E3648" s="25"/>
      <c r="F3648" s="25"/>
      <c r="G3648" s="45"/>
    </row>
    <row r="3649" spans="1:7">
      <c r="A3649" s="23"/>
      <c r="B3649" s="24"/>
      <c r="C3649" s="25"/>
      <c r="D3649" s="25"/>
      <c r="E3649" s="25"/>
      <c r="F3649" s="25"/>
      <c r="G3649" s="45"/>
    </row>
    <row r="3650" spans="1:7">
      <c r="A3650" s="23"/>
      <c r="B3650" s="24"/>
      <c r="C3650" s="25"/>
      <c r="D3650" s="25"/>
      <c r="E3650" s="25"/>
      <c r="F3650" s="25"/>
      <c r="G3650" s="45"/>
    </row>
    <row r="3651" spans="1:7">
      <c r="A3651" s="23"/>
      <c r="B3651" s="24"/>
      <c r="C3651" s="25"/>
      <c r="D3651" s="25"/>
      <c r="E3651" s="25"/>
      <c r="F3651" s="25"/>
      <c r="G3651" s="45"/>
    </row>
    <row r="3652" spans="1:7">
      <c r="A3652" s="23"/>
      <c r="B3652" s="24"/>
      <c r="C3652" s="25"/>
      <c r="D3652" s="25"/>
      <c r="E3652" s="25"/>
      <c r="F3652" s="25"/>
      <c r="G3652" s="45"/>
    </row>
    <row r="3653" spans="1:7">
      <c r="A3653" s="23"/>
      <c r="B3653" s="24"/>
      <c r="C3653" s="25"/>
      <c r="D3653" s="25"/>
      <c r="E3653" s="25"/>
      <c r="F3653" s="25"/>
      <c r="G3653" s="45"/>
    </row>
    <row r="3654" spans="1:7">
      <c r="A3654" s="23"/>
      <c r="B3654" s="24"/>
      <c r="C3654" s="25"/>
      <c r="D3654" s="25"/>
      <c r="E3654" s="25"/>
      <c r="F3654" s="25"/>
      <c r="G3654" s="45"/>
    </row>
    <row r="3655" spans="1:7">
      <c r="A3655" s="23"/>
      <c r="B3655" s="24"/>
      <c r="C3655" s="25"/>
      <c r="D3655" s="25"/>
      <c r="E3655" s="25"/>
      <c r="F3655" s="25"/>
      <c r="G3655" s="45"/>
    </row>
    <row r="3656" spans="1:7">
      <c r="A3656" s="23"/>
      <c r="B3656" s="24"/>
      <c r="C3656" s="25"/>
      <c r="D3656" s="25"/>
      <c r="E3656" s="25"/>
      <c r="F3656" s="25"/>
      <c r="G3656" s="45"/>
    </row>
    <row r="3657" spans="1:7">
      <c r="A3657" s="23"/>
      <c r="B3657" s="24"/>
      <c r="C3657" s="25"/>
      <c r="D3657" s="25"/>
      <c r="E3657" s="25"/>
      <c r="F3657" s="25"/>
      <c r="G3657" s="45"/>
    </row>
    <row r="3658" spans="1:7">
      <c r="A3658" s="23"/>
      <c r="B3658" s="24"/>
      <c r="C3658" s="25"/>
      <c r="D3658" s="25"/>
      <c r="E3658" s="25"/>
      <c r="F3658" s="25"/>
      <c r="G3658" s="45"/>
    </row>
    <row r="3659" spans="1:7">
      <c r="A3659" s="23"/>
      <c r="B3659" s="24"/>
      <c r="C3659" s="25"/>
      <c r="D3659" s="25"/>
      <c r="E3659" s="25"/>
      <c r="F3659" s="25"/>
      <c r="G3659" s="45"/>
    </row>
    <row r="3660" spans="1:7">
      <c r="A3660" s="23"/>
      <c r="B3660" s="24"/>
      <c r="C3660" s="25"/>
      <c r="D3660" s="25"/>
      <c r="E3660" s="25"/>
      <c r="F3660" s="25"/>
      <c r="G3660" s="45"/>
    </row>
    <row r="3661" spans="1:7">
      <c r="A3661" s="23"/>
      <c r="B3661" s="24"/>
      <c r="C3661" s="25"/>
      <c r="D3661" s="25"/>
      <c r="E3661" s="25"/>
      <c r="F3661" s="25"/>
      <c r="G3661" s="45"/>
    </row>
    <row r="3662" spans="1:7">
      <c r="A3662" s="23"/>
      <c r="B3662" s="24"/>
      <c r="C3662" s="25"/>
      <c r="D3662" s="25"/>
      <c r="E3662" s="25"/>
      <c r="F3662" s="25"/>
      <c r="G3662" s="45"/>
    </row>
    <row r="3663" spans="1:7">
      <c r="A3663" s="23"/>
      <c r="B3663" s="24"/>
      <c r="C3663" s="25"/>
      <c r="D3663" s="25"/>
      <c r="E3663" s="25"/>
      <c r="F3663" s="25"/>
      <c r="G3663" s="45"/>
    </row>
    <row r="3664" spans="1:7">
      <c r="A3664" s="23"/>
      <c r="B3664" s="24"/>
      <c r="C3664" s="25"/>
      <c r="D3664" s="25"/>
      <c r="E3664" s="25"/>
      <c r="F3664" s="25"/>
      <c r="G3664" s="45"/>
    </row>
    <row r="3665" spans="1:7">
      <c r="A3665" s="23"/>
      <c r="B3665" s="24"/>
      <c r="C3665" s="25"/>
      <c r="D3665" s="25"/>
      <c r="E3665" s="25"/>
      <c r="F3665" s="25"/>
      <c r="G3665" s="45"/>
    </row>
    <row r="3666" spans="1:7">
      <c r="A3666" s="23"/>
      <c r="B3666" s="24"/>
      <c r="C3666" s="25"/>
      <c r="D3666" s="25"/>
      <c r="E3666" s="25"/>
      <c r="F3666" s="25"/>
      <c r="G3666" s="45"/>
    </row>
    <row r="3667" spans="1:7">
      <c r="A3667" s="23"/>
      <c r="B3667" s="24"/>
      <c r="C3667" s="25"/>
      <c r="D3667" s="25"/>
      <c r="E3667" s="25"/>
      <c r="F3667" s="25"/>
      <c r="G3667" s="45"/>
    </row>
    <row r="3668" spans="1:7">
      <c r="A3668" s="23"/>
      <c r="B3668" s="24"/>
      <c r="C3668" s="25"/>
      <c r="D3668" s="25"/>
      <c r="E3668" s="25"/>
      <c r="F3668" s="25"/>
      <c r="G3668" s="45"/>
    </row>
    <row r="3669" spans="1:7">
      <c r="A3669" s="23"/>
      <c r="B3669" s="24"/>
      <c r="C3669" s="25"/>
      <c r="D3669" s="25"/>
      <c r="E3669" s="25"/>
      <c r="F3669" s="25"/>
      <c r="G3669" s="45"/>
    </row>
    <row r="3670" spans="1:7">
      <c r="A3670" s="23"/>
      <c r="B3670" s="24"/>
      <c r="C3670" s="25"/>
      <c r="D3670" s="25"/>
      <c r="E3670" s="25"/>
      <c r="F3670" s="25"/>
      <c r="G3670" s="45"/>
    </row>
    <row r="3671" spans="1:7">
      <c r="A3671" s="23"/>
      <c r="B3671" s="24"/>
      <c r="C3671" s="25"/>
      <c r="D3671" s="25"/>
      <c r="E3671" s="25"/>
      <c r="F3671" s="25"/>
      <c r="G3671" s="45"/>
    </row>
    <row r="3672" spans="1:7">
      <c r="A3672" s="23"/>
      <c r="B3672" s="24"/>
      <c r="C3672" s="25"/>
      <c r="D3672" s="25"/>
      <c r="E3672" s="25"/>
      <c r="F3672" s="25"/>
      <c r="G3672" s="45"/>
    </row>
    <row r="3673" spans="1:7">
      <c r="A3673" s="23"/>
      <c r="B3673" s="24"/>
      <c r="C3673" s="25"/>
      <c r="D3673" s="25"/>
      <c r="E3673" s="25"/>
      <c r="F3673" s="25"/>
      <c r="G3673" s="45"/>
    </row>
    <row r="3674" spans="1:7">
      <c r="A3674" s="23"/>
      <c r="B3674" s="24"/>
      <c r="C3674" s="25"/>
      <c r="D3674" s="25"/>
      <c r="E3674" s="25"/>
      <c r="F3674" s="25"/>
      <c r="G3674" s="45"/>
    </row>
    <row r="3675" spans="1:7">
      <c r="A3675" s="23"/>
      <c r="B3675" s="24"/>
      <c r="C3675" s="25"/>
      <c r="D3675" s="25"/>
      <c r="E3675" s="25"/>
      <c r="F3675" s="25"/>
      <c r="G3675" s="45"/>
    </row>
    <row r="3676" spans="1:7">
      <c r="A3676" s="23"/>
      <c r="B3676" s="24"/>
      <c r="C3676" s="25"/>
      <c r="D3676" s="25"/>
      <c r="E3676" s="25"/>
      <c r="F3676" s="25"/>
      <c r="G3676" s="45"/>
    </row>
    <row r="3677" spans="1:7">
      <c r="A3677" s="23"/>
      <c r="B3677" s="24"/>
      <c r="C3677" s="25"/>
      <c r="D3677" s="25"/>
      <c r="E3677" s="25"/>
      <c r="F3677" s="25"/>
      <c r="G3677" s="45"/>
    </row>
    <row r="3678" spans="1:7">
      <c r="A3678" s="23"/>
      <c r="B3678" s="24"/>
      <c r="C3678" s="25"/>
      <c r="D3678" s="25"/>
      <c r="E3678" s="25"/>
      <c r="F3678" s="25"/>
      <c r="G3678" s="45"/>
    </row>
    <row r="3679" spans="1:7">
      <c r="A3679" s="23"/>
      <c r="B3679" s="24"/>
      <c r="C3679" s="25"/>
      <c r="D3679" s="25"/>
      <c r="E3679" s="25"/>
      <c r="F3679" s="25"/>
      <c r="G3679" s="45"/>
    </row>
    <row r="3680" spans="1:7">
      <c r="A3680" s="23"/>
      <c r="B3680" s="24"/>
      <c r="C3680" s="25"/>
      <c r="D3680" s="25"/>
      <c r="E3680" s="25"/>
      <c r="F3680" s="25"/>
      <c r="G3680" s="45"/>
    </row>
    <row r="3681" spans="1:7">
      <c r="A3681" s="23"/>
      <c r="B3681" s="24"/>
      <c r="C3681" s="25"/>
      <c r="D3681" s="25"/>
      <c r="E3681" s="25"/>
      <c r="F3681" s="25"/>
      <c r="G3681" s="45"/>
    </row>
    <row r="3682" spans="1:7">
      <c r="A3682" s="23"/>
      <c r="B3682" s="24"/>
      <c r="C3682" s="25"/>
      <c r="D3682" s="25"/>
      <c r="E3682" s="25"/>
      <c r="F3682" s="25"/>
      <c r="G3682" s="45"/>
    </row>
    <row r="3683" spans="1:7">
      <c r="A3683" s="23"/>
      <c r="B3683" s="24"/>
      <c r="C3683" s="25"/>
      <c r="D3683" s="25"/>
      <c r="E3683" s="25"/>
      <c r="F3683" s="25"/>
      <c r="G3683" s="45"/>
    </row>
    <row r="3684" spans="1:7">
      <c r="A3684" s="23"/>
      <c r="B3684" s="24"/>
      <c r="C3684" s="25"/>
      <c r="D3684" s="25"/>
      <c r="E3684" s="25"/>
      <c r="F3684" s="25"/>
      <c r="G3684" s="45"/>
    </row>
    <row r="3685" spans="1:7">
      <c r="A3685" s="23"/>
      <c r="B3685" s="24"/>
      <c r="C3685" s="25"/>
      <c r="D3685" s="25"/>
      <c r="E3685" s="25"/>
      <c r="F3685" s="25"/>
      <c r="G3685" s="45"/>
    </row>
    <row r="3686" spans="1:7">
      <c r="A3686" s="23"/>
      <c r="B3686" s="24"/>
      <c r="C3686" s="25"/>
      <c r="D3686" s="25"/>
      <c r="E3686" s="25"/>
      <c r="F3686" s="25"/>
      <c r="G3686" s="45"/>
    </row>
    <row r="3687" spans="1:7">
      <c r="A3687" s="23"/>
      <c r="B3687" s="24"/>
      <c r="C3687" s="25"/>
      <c r="D3687" s="25"/>
      <c r="E3687" s="25"/>
      <c r="F3687" s="25"/>
      <c r="G3687" s="45"/>
    </row>
    <row r="3688" spans="1:7">
      <c r="A3688" s="23"/>
      <c r="B3688" s="24"/>
      <c r="C3688" s="25"/>
      <c r="D3688" s="25"/>
      <c r="E3688" s="25"/>
      <c r="F3688" s="25"/>
      <c r="G3688" s="45"/>
    </row>
    <row r="3689" spans="1:7">
      <c r="A3689" s="23"/>
      <c r="B3689" s="24"/>
      <c r="C3689" s="25"/>
      <c r="D3689" s="25"/>
      <c r="E3689" s="25"/>
      <c r="F3689" s="25"/>
      <c r="G3689" s="45"/>
    </row>
    <row r="3690" spans="1:7">
      <c r="A3690" s="23"/>
      <c r="B3690" s="24"/>
      <c r="C3690" s="25"/>
      <c r="D3690" s="25"/>
      <c r="E3690" s="25"/>
      <c r="F3690" s="25"/>
      <c r="G3690" s="45"/>
    </row>
    <row r="3691" spans="1:7">
      <c r="A3691" s="23"/>
      <c r="B3691" s="24"/>
      <c r="C3691" s="25"/>
      <c r="D3691" s="25"/>
      <c r="E3691" s="25"/>
      <c r="F3691" s="25"/>
      <c r="G3691" s="45"/>
    </row>
    <row r="3692" spans="1:7">
      <c r="A3692" s="23"/>
      <c r="B3692" s="24"/>
      <c r="C3692" s="25"/>
      <c r="D3692" s="25"/>
      <c r="E3692" s="25"/>
      <c r="F3692" s="25"/>
      <c r="G3692" s="45"/>
    </row>
    <row r="3693" spans="1:7">
      <c r="A3693" s="23"/>
      <c r="B3693" s="24"/>
      <c r="C3693" s="25"/>
      <c r="D3693" s="25"/>
      <c r="E3693" s="25"/>
      <c r="F3693" s="25"/>
      <c r="G3693" s="45"/>
    </row>
    <row r="3694" spans="1:7">
      <c r="A3694" s="23"/>
      <c r="B3694" s="24"/>
      <c r="C3694" s="25"/>
      <c r="D3694" s="25"/>
      <c r="E3694" s="25"/>
      <c r="F3694" s="25"/>
      <c r="G3694" s="45"/>
    </row>
    <row r="3695" spans="1:7">
      <c r="A3695" s="23"/>
      <c r="B3695" s="24"/>
      <c r="C3695" s="25"/>
      <c r="D3695" s="25"/>
      <c r="E3695" s="25"/>
      <c r="F3695" s="25"/>
      <c r="G3695" s="45"/>
    </row>
    <row r="3696" spans="1:7">
      <c r="A3696" s="23"/>
      <c r="B3696" s="24"/>
      <c r="C3696" s="25"/>
      <c r="D3696" s="25"/>
      <c r="E3696" s="25"/>
      <c r="F3696" s="25"/>
      <c r="G3696" s="45"/>
    </row>
    <row r="3697" spans="1:7">
      <c r="A3697" s="23"/>
      <c r="B3697" s="24"/>
      <c r="C3697" s="25"/>
      <c r="D3697" s="25"/>
      <c r="E3697" s="25"/>
      <c r="F3697" s="25"/>
      <c r="G3697" s="45"/>
    </row>
    <row r="3698" spans="1:7">
      <c r="A3698" s="23"/>
      <c r="B3698" s="24"/>
      <c r="C3698" s="25"/>
      <c r="D3698" s="25"/>
      <c r="E3698" s="25"/>
      <c r="F3698" s="25"/>
      <c r="G3698" s="45"/>
    </row>
    <row r="3699" spans="1:7">
      <c r="A3699" s="23"/>
      <c r="B3699" s="24"/>
      <c r="C3699" s="25"/>
      <c r="D3699" s="25"/>
      <c r="E3699" s="25"/>
      <c r="F3699" s="25"/>
      <c r="G3699" s="45"/>
    </row>
    <row r="3700" spans="1:7">
      <c r="A3700" s="23"/>
      <c r="B3700" s="24"/>
      <c r="C3700" s="25"/>
      <c r="D3700" s="25"/>
      <c r="E3700" s="25"/>
      <c r="F3700" s="25"/>
      <c r="G3700" s="45"/>
    </row>
    <row r="3701" spans="1:7">
      <c r="A3701" s="23"/>
      <c r="B3701" s="24"/>
      <c r="C3701" s="25"/>
      <c r="D3701" s="25"/>
      <c r="E3701" s="25"/>
      <c r="F3701" s="25"/>
      <c r="G3701" s="45"/>
    </row>
    <row r="3702" spans="1:7">
      <c r="A3702" s="23"/>
      <c r="B3702" s="24"/>
      <c r="C3702" s="25"/>
      <c r="D3702" s="25"/>
      <c r="E3702" s="25"/>
      <c r="F3702" s="25"/>
      <c r="G3702" s="45"/>
    </row>
    <row r="3703" spans="1:7">
      <c r="A3703" s="23"/>
      <c r="B3703" s="24"/>
      <c r="C3703" s="25"/>
      <c r="D3703" s="25"/>
      <c r="E3703" s="25"/>
      <c r="F3703" s="25"/>
      <c r="G3703" s="45"/>
    </row>
    <row r="3704" spans="1:7">
      <c r="A3704" s="23"/>
      <c r="B3704" s="24"/>
      <c r="C3704" s="25"/>
      <c r="D3704" s="25"/>
      <c r="E3704" s="25"/>
      <c r="F3704" s="25"/>
      <c r="G3704" s="45"/>
    </row>
    <row r="3705" spans="1:7">
      <c r="A3705" s="23"/>
      <c r="B3705" s="24"/>
      <c r="C3705" s="25"/>
      <c r="D3705" s="25"/>
      <c r="E3705" s="25"/>
      <c r="F3705" s="25"/>
      <c r="G3705" s="45"/>
    </row>
    <row r="3706" spans="1:7">
      <c r="A3706" s="23"/>
      <c r="B3706" s="24"/>
      <c r="C3706" s="25"/>
      <c r="D3706" s="25"/>
      <c r="E3706" s="25"/>
      <c r="F3706" s="25"/>
      <c r="G3706" s="45"/>
    </row>
    <row r="3707" spans="1:7">
      <c r="A3707" s="23"/>
      <c r="B3707" s="24"/>
      <c r="C3707" s="25"/>
      <c r="D3707" s="25"/>
      <c r="E3707" s="25"/>
      <c r="F3707" s="25"/>
      <c r="G3707" s="45"/>
    </row>
    <row r="3708" spans="1:7">
      <c r="A3708" s="23"/>
      <c r="B3708" s="24"/>
      <c r="C3708" s="25"/>
      <c r="D3708" s="25"/>
      <c r="E3708" s="25"/>
      <c r="F3708" s="25"/>
      <c r="G3708" s="45"/>
    </row>
    <row r="3709" spans="1:7">
      <c r="A3709" s="23"/>
      <c r="B3709" s="24"/>
      <c r="C3709" s="25"/>
      <c r="D3709" s="25"/>
      <c r="E3709" s="25"/>
      <c r="F3709" s="25"/>
      <c r="G3709" s="45"/>
    </row>
    <row r="3710" spans="1:7">
      <c r="A3710" s="23"/>
      <c r="B3710" s="24"/>
      <c r="C3710" s="25"/>
      <c r="D3710" s="25"/>
      <c r="E3710" s="25"/>
      <c r="F3710" s="25"/>
      <c r="G3710" s="45"/>
    </row>
    <row r="3711" spans="1:7">
      <c r="A3711" s="23"/>
      <c r="B3711" s="24"/>
      <c r="C3711" s="25"/>
      <c r="D3711" s="25"/>
      <c r="E3711" s="25"/>
      <c r="F3711" s="25"/>
      <c r="G3711" s="45"/>
    </row>
    <row r="3712" spans="1:7">
      <c r="A3712" s="23"/>
      <c r="B3712" s="24"/>
      <c r="C3712" s="25"/>
      <c r="D3712" s="25"/>
      <c r="E3712" s="25"/>
      <c r="F3712" s="25"/>
      <c r="G3712" s="45"/>
    </row>
    <row r="3713" spans="1:7">
      <c r="A3713" s="23"/>
      <c r="B3713" s="24"/>
      <c r="C3713" s="25"/>
      <c r="D3713" s="25"/>
      <c r="E3713" s="25"/>
      <c r="F3713" s="25"/>
      <c r="G3713" s="45"/>
    </row>
    <row r="3714" spans="1:7">
      <c r="A3714" s="23"/>
      <c r="B3714" s="24"/>
      <c r="C3714" s="25"/>
      <c r="D3714" s="25"/>
      <c r="E3714" s="25"/>
      <c r="F3714" s="25"/>
      <c r="G3714" s="45"/>
    </row>
    <row r="3715" spans="1:7">
      <c r="A3715" s="23"/>
      <c r="B3715" s="24"/>
      <c r="C3715" s="25"/>
      <c r="D3715" s="25"/>
      <c r="E3715" s="25"/>
      <c r="F3715" s="25"/>
      <c r="G3715" s="45"/>
    </row>
    <row r="3716" spans="1:7">
      <c r="A3716" s="23"/>
      <c r="B3716" s="24"/>
      <c r="C3716" s="25"/>
      <c r="D3716" s="25"/>
      <c r="E3716" s="25"/>
      <c r="F3716" s="25"/>
      <c r="G3716" s="45"/>
    </row>
    <row r="3717" spans="1:7">
      <c r="A3717" s="23"/>
      <c r="B3717" s="24"/>
      <c r="C3717" s="25"/>
      <c r="D3717" s="25"/>
      <c r="E3717" s="25"/>
      <c r="F3717" s="25"/>
      <c r="G3717" s="45"/>
    </row>
    <row r="3718" spans="1:7">
      <c r="A3718" s="23"/>
      <c r="B3718" s="24"/>
      <c r="C3718" s="25"/>
      <c r="D3718" s="25"/>
      <c r="E3718" s="25"/>
      <c r="F3718" s="25"/>
      <c r="G3718" s="45"/>
    </row>
    <row r="3719" spans="1:7">
      <c r="A3719" s="23"/>
      <c r="B3719" s="24"/>
      <c r="C3719" s="25"/>
      <c r="D3719" s="25"/>
      <c r="E3719" s="25"/>
      <c r="F3719" s="25"/>
      <c r="G3719" s="45"/>
    </row>
    <row r="3720" spans="1:7">
      <c r="A3720" s="23"/>
      <c r="B3720" s="24"/>
      <c r="C3720" s="25"/>
      <c r="D3720" s="25"/>
      <c r="E3720" s="25"/>
      <c r="F3720" s="25"/>
      <c r="G3720" s="45"/>
    </row>
    <row r="3721" spans="1:7">
      <c r="A3721" s="23"/>
      <c r="B3721" s="24"/>
      <c r="C3721" s="25"/>
      <c r="D3721" s="25"/>
      <c r="E3721" s="25"/>
      <c r="F3721" s="25"/>
      <c r="G3721" s="45"/>
    </row>
    <row r="3722" spans="1:7">
      <c r="A3722" s="23"/>
      <c r="B3722" s="24"/>
      <c r="C3722" s="25"/>
      <c r="D3722" s="25"/>
      <c r="E3722" s="25"/>
      <c r="F3722" s="25"/>
      <c r="G3722" s="45"/>
    </row>
    <row r="3723" spans="1:7">
      <c r="A3723" s="23"/>
      <c r="B3723" s="24"/>
      <c r="C3723" s="25"/>
      <c r="D3723" s="25"/>
      <c r="E3723" s="25"/>
      <c r="F3723" s="25"/>
      <c r="G3723" s="45"/>
    </row>
    <row r="3724" spans="1:7">
      <c r="A3724" s="23"/>
      <c r="B3724" s="24"/>
      <c r="C3724" s="25"/>
      <c r="D3724" s="25"/>
      <c r="E3724" s="25"/>
      <c r="F3724" s="25"/>
      <c r="G3724" s="45"/>
    </row>
    <row r="3725" spans="1:7">
      <c r="A3725" s="23"/>
      <c r="B3725" s="24"/>
      <c r="C3725" s="25"/>
      <c r="D3725" s="25"/>
      <c r="E3725" s="25"/>
      <c r="F3725" s="25"/>
      <c r="G3725" s="45"/>
    </row>
    <row r="3726" spans="1:7">
      <c r="A3726" s="23"/>
      <c r="B3726" s="24"/>
      <c r="C3726" s="25"/>
      <c r="D3726" s="25"/>
      <c r="E3726" s="25"/>
      <c r="F3726" s="25"/>
      <c r="G3726" s="45"/>
    </row>
    <row r="3727" spans="1:7">
      <c r="A3727" s="23"/>
      <c r="B3727" s="24"/>
      <c r="C3727" s="25"/>
      <c r="D3727" s="25"/>
      <c r="E3727" s="25"/>
      <c r="F3727" s="25"/>
      <c r="G3727" s="45"/>
    </row>
    <row r="3728" spans="1:7">
      <c r="A3728" s="23"/>
      <c r="B3728" s="24"/>
      <c r="C3728" s="25"/>
      <c r="D3728" s="25"/>
      <c r="E3728" s="25"/>
      <c r="F3728" s="25"/>
      <c r="G3728" s="45"/>
    </row>
    <row r="3729" spans="1:7">
      <c r="A3729" s="23"/>
      <c r="B3729" s="24"/>
      <c r="C3729" s="25"/>
      <c r="D3729" s="25"/>
      <c r="E3729" s="25"/>
      <c r="F3729" s="25"/>
      <c r="G3729" s="45"/>
    </row>
    <row r="3730" spans="1:7">
      <c r="A3730" s="23"/>
      <c r="B3730" s="24"/>
      <c r="C3730" s="25"/>
      <c r="D3730" s="25"/>
      <c r="E3730" s="25"/>
      <c r="F3730" s="25"/>
      <c r="G3730" s="45"/>
    </row>
    <row r="3731" spans="1:7">
      <c r="A3731" s="23"/>
      <c r="B3731" s="24"/>
      <c r="C3731" s="25"/>
      <c r="D3731" s="25"/>
      <c r="E3731" s="25"/>
      <c r="F3731" s="25"/>
      <c r="G3731" s="45"/>
    </row>
    <row r="3732" spans="1:7">
      <c r="A3732" s="23"/>
      <c r="B3732" s="24"/>
      <c r="C3732" s="25"/>
      <c r="D3732" s="25"/>
      <c r="E3732" s="25"/>
      <c r="F3732" s="25"/>
      <c r="G3732" s="45"/>
    </row>
    <row r="3733" spans="1:7">
      <c r="A3733" s="23"/>
      <c r="B3733" s="24"/>
      <c r="C3733" s="25"/>
      <c r="D3733" s="25"/>
      <c r="E3733" s="25"/>
      <c r="F3733" s="25"/>
      <c r="G3733" s="45"/>
    </row>
    <row r="3734" spans="1:7">
      <c r="A3734" s="23"/>
      <c r="B3734" s="24"/>
      <c r="C3734" s="25"/>
      <c r="D3734" s="25"/>
      <c r="E3734" s="25"/>
      <c r="F3734" s="25"/>
      <c r="G3734" s="45"/>
    </row>
    <row r="3735" spans="1:7">
      <c r="A3735" s="23"/>
      <c r="B3735" s="24"/>
      <c r="C3735" s="25"/>
      <c r="D3735" s="25"/>
      <c r="E3735" s="25"/>
      <c r="F3735" s="25"/>
      <c r="G3735" s="45"/>
    </row>
    <row r="3736" spans="1:7">
      <c r="A3736" s="23"/>
      <c r="B3736" s="24"/>
      <c r="C3736" s="25"/>
      <c r="D3736" s="25"/>
      <c r="E3736" s="25"/>
      <c r="F3736" s="25"/>
      <c r="G3736" s="45"/>
    </row>
    <row r="3737" spans="1:7">
      <c r="A3737" s="23"/>
      <c r="B3737" s="24"/>
      <c r="C3737" s="25"/>
      <c r="D3737" s="25"/>
      <c r="E3737" s="25"/>
      <c r="F3737" s="25"/>
      <c r="G3737" s="45"/>
    </row>
    <row r="3738" spans="1:7">
      <c r="A3738" s="23"/>
      <c r="B3738" s="24"/>
      <c r="C3738" s="25"/>
      <c r="D3738" s="25"/>
      <c r="E3738" s="25"/>
      <c r="F3738" s="25"/>
      <c r="G3738" s="45"/>
    </row>
    <row r="3739" spans="1:7">
      <c r="A3739" s="23"/>
      <c r="B3739" s="24"/>
      <c r="C3739" s="25"/>
      <c r="D3739" s="25"/>
      <c r="E3739" s="25"/>
      <c r="F3739" s="25"/>
      <c r="G3739" s="45"/>
    </row>
    <row r="3740" spans="1:7">
      <c r="A3740" s="23"/>
      <c r="B3740" s="24"/>
      <c r="C3740" s="25"/>
      <c r="D3740" s="25"/>
      <c r="E3740" s="25"/>
      <c r="F3740" s="25"/>
      <c r="G3740" s="45"/>
    </row>
    <row r="3741" spans="1:7">
      <c r="A3741" s="23"/>
      <c r="B3741" s="24"/>
      <c r="C3741" s="25"/>
      <c r="D3741" s="25"/>
      <c r="E3741" s="25"/>
      <c r="F3741" s="25"/>
      <c r="G3741" s="45"/>
    </row>
    <row r="3742" spans="1:7">
      <c r="A3742" s="23"/>
      <c r="B3742" s="24"/>
      <c r="C3742" s="25"/>
      <c r="D3742" s="25"/>
      <c r="E3742" s="25"/>
      <c r="F3742" s="25"/>
      <c r="G3742" s="45"/>
    </row>
    <row r="3743" spans="1:7">
      <c r="A3743" s="23"/>
      <c r="B3743" s="24"/>
      <c r="C3743" s="25"/>
      <c r="D3743" s="25"/>
      <c r="E3743" s="25"/>
      <c r="F3743" s="25"/>
      <c r="G3743" s="45"/>
    </row>
    <row r="3744" spans="1:7">
      <c r="A3744" s="23"/>
      <c r="B3744" s="24"/>
      <c r="C3744" s="25"/>
      <c r="D3744" s="25"/>
      <c r="E3744" s="25"/>
      <c r="F3744" s="25"/>
      <c r="G3744" s="45"/>
    </row>
    <row r="3745" spans="1:7">
      <c r="A3745" s="23"/>
      <c r="B3745" s="24"/>
      <c r="C3745" s="25"/>
      <c r="D3745" s="25"/>
      <c r="E3745" s="25"/>
      <c r="F3745" s="25"/>
      <c r="G3745" s="45"/>
    </row>
    <row r="3746" spans="1:7">
      <c r="A3746" s="23"/>
      <c r="B3746" s="24"/>
      <c r="C3746" s="25"/>
      <c r="D3746" s="25"/>
      <c r="E3746" s="25"/>
      <c r="F3746" s="25"/>
      <c r="G3746" s="45"/>
    </row>
    <row r="3747" spans="1:7">
      <c r="A3747" s="23"/>
      <c r="B3747" s="24"/>
      <c r="C3747" s="25"/>
      <c r="D3747" s="25"/>
      <c r="E3747" s="25"/>
      <c r="F3747" s="25"/>
      <c r="G3747" s="45"/>
    </row>
    <row r="3748" spans="1:7">
      <c r="A3748" s="23"/>
      <c r="B3748" s="24"/>
      <c r="C3748" s="25"/>
      <c r="D3748" s="25"/>
      <c r="E3748" s="25"/>
      <c r="F3748" s="25"/>
      <c r="G3748" s="45"/>
    </row>
    <row r="3749" spans="1:7">
      <c r="A3749" s="23"/>
      <c r="B3749" s="24"/>
      <c r="C3749" s="25"/>
      <c r="D3749" s="25"/>
      <c r="E3749" s="25"/>
      <c r="F3749" s="25"/>
      <c r="G3749" s="45"/>
    </row>
    <row r="3750" spans="1:7">
      <c r="A3750" s="23"/>
      <c r="B3750" s="24"/>
      <c r="C3750" s="25"/>
      <c r="D3750" s="25"/>
      <c r="E3750" s="25"/>
      <c r="F3750" s="25"/>
      <c r="G3750" s="45"/>
    </row>
    <row r="3751" spans="1:7">
      <c r="A3751" s="23"/>
      <c r="B3751" s="24"/>
      <c r="C3751" s="25"/>
      <c r="D3751" s="25"/>
      <c r="E3751" s="25"/>
      <c r="F3751" s="25"/>
      <c r="G3751" s="45"/>
    </row>
    <row r="3752" spans="1:7">
      <c r="A3752" s="23"/>
      <c r="B3752" s="24"/>
      <c r="C3752" s="25"/>
      <c r="D3752" s="25"/>
      <c r="E3752" s="25"/>
      <c r="F3752" s="25"/>
      <c r="G3752" s="45"/>
    </row>
    <row r="3753" spans="1:7">
      <c r="A3753" s="23"/>
      <c r="B3753" s="24"/>
      <c r="C3753" s="25"/>
      <c r="D3753" s="25"/>
      <c r="E3753" s="25"/>
      <c r="F3753" s="25"/>
      <c r="G3753" s="45"/>
    </row>
    <row r="3754" spans="1:7">
      <c r="A3754" s="23"/>
      <c r="B3754" s="24"/>
      <c r="C3754" s="25"/>
      <c r="D3754" s="25"/>
      <c r="E3754" s="25"/>
      <c r="F3754" s="25"/>
      <c r="G3754" s="45"/>
    </row>
    <row r="3755" spans="1:7">
      <c r="A3755" s="23"/>
      <c r="B3755" s="24"/>
      <c r="C3755" s="25"/>
      <c r="D3755" s="25"/>
      <c r="E3755" s="25"/>
      <c r="F3755" s="25"/>
      <c r="G3755" s="45"/>
    </row>
    <row r="3756" spans="1:7">
      <c r="A3756" s="23"/>
      <c r="B3756" s="24"/>
      <c r="C3756" s="25"/>
      <c r="D3756" s="25"/>
      <c r="E3756" s="25"/>
      <c r="F3756" s="25"/>
      <c r="G3756" s="45"/>
    </row>
    <row r="3757" spans="1:7">
      <c r="A3757" s="23"/>
      <c r="B3757" s="24"/>
      <c r="C3757" s="25"/>
      <c r="D3757" s="25"/>
      <c r="E3757" s="25"/>
      <c r="F3757" s="25"/>
      <c r="G3757" s="45"/>
    </row>
    <row r="3758" spans="1:7">
      <c r="A3758" s="23"/>
      <c r="B3758" s="24"/>
      <c r="C3758" s="25"/>
      <c r="D3758" s="25"/>
      <c r="E3758" s="25"/>
      <c r="F3758" s="25"/>
      <c r="G3758" s="45"/>
    </row>
    <row r="3759" spans="1:7">
      <c r="A3759" s="23"/>
      <c r="B3759" s="24"/>
      <c r="C3759" s="25"/>
      <c r="D3759" s="25"/>
      <c r="E3759" s="25"/>
      <c r="F3759" s="25"/>
      <c r="G3759" s="45"/>
    </row>
    <row r="3760" spans="1:7">
      <c r="A3760" s="23"/>
      <c r="B3760" s="24"/>
      <c r="C3760" s="25"/>
      <c r="D3760" s="25"/>
      <c r="E3760" s="25"/>
      <c r="F3760" s="25"/>
      <c r="G3760" s="45"/>
    </row>
    <row r="3761" spans="1:7">
      <c r="A3761" s="23"/>
      <c r="B3761" s="24"/>
      <c r="C3761" s="25"/>
      <c r="D3761" s="25"/>
      <c r="E3761" s="25"/>
      <c r="F3761" s="25"/>
      <c r="G3761" s="45"/>
    </row>
    <row r="3762" spans="1:7">
      <c r="A3762" s="23"/>
      <c r="B3762" s="24"/>
      <c r="C3762" s="25"/>
      <c r="D3762" s="25"/>
      <c r="E3762" s="25"/>
      <c r="F3762" s="25"/>
      <c r="G3762" s="45"/>
    </row>
    <row r="3763" spans="1:7">
      <c r="A3763" s="23"/>
      <c r="B3763" s="24"/>
      <c r="C3763" s="25"/>
      <c r="D3763" s="25"/>
      <c r="E3763" s="25"/>
      <c r="F3763" s="25"/>
      <c r="G3763" s="45"/>
    </row>
    <row r="3764" spans="1:7">
      <c r="A3764" s="23"/>
      <c r="B3764" s="24"/>
      <c r="C3764" s="25"/>
      <c r="D3764" s="25"/>
      <c r="E3764" s="25"/>
      <c r="F3764" s="25"/>
      <c r="G3764" s="45"/>
    </row>
    <row r="3765" spans="1:7">
      <c r="A3765" s="23"/>
      <c r="B3765" s="24"/>
      <c r="C3765" s="25"/>
      <c r="D3765" s="25"/>
      <c r="E3765" s="25"/>
      <c r="F3765" s="25"/>
      <c r="G3765" s="45"/>
    </row>
    <row r="3766" spans="1:7">
      <c r="A3766" s="23"/>
      <c r="B3766" s="24"/>
      <c r="C3766" s="25"/>
      <c r="D3766" s="25"/>
      <c r="E3766" s="25"/>
      <c r="F3766" s="25"/>
      <c r="G3766" s="45"/>
    </row>
    <row r="3767" spans="1:7">
      <c r="A3767" s="23"/>
      <c r="B3767" s="24"/>
      <c r="C3767" s="25"/>
      <c r="D3767" s="25"/>
      <c r="E3767" s="25"/>
      <c r="F3767" s="25"/>
      <c r="G3767" s="45"/>
    </row>
    <row r="3768" spans="1:7">
      <c r="A3768" s="23"/>
      <c r="B3768" s="24"/>
      <c r="C3768" s="25"/>
      <c r="D3768" s="25"/>
      <c r="E3768" s="25"/>
      <c r="F3768" s="25"/>
      <c r="G3768" s="45"/>
    </row>
    <row r="3769" spans="1:7">
      <c r="A3769" s="23"/>
      <c r="B3769" s="24"/>
      <c r="C3769" s="25"/>
      <c r="D3769" s="25"/>
      <c r="E3769" s="25"/>
      <c r="F3769" s="25"/>
      <c r="G3769" s="45"/>
    </row>
    <row r="3770" spans="1:7">
      <c r="A3770" s="23"/>
      <c r="B3770" s="24"/>
      <c r="C3770" s="25"/>
      <c r="D3770" s="25"/>
      <c r="E3770" s="25"/>
      <c r="F3770" s="25"/>
      <c r="G3770" s="45"/>
    </row>
    <row r="3771" spans="1:7">
      <c r="A3771" s="23"/>
      <c r="B3771" s="24"/>
      <c r="C3771" s="25"/>
      <c r="D3771" s="25"/>
      <c r="E3771" s="25"/>
      <c r="F3771" s="25"/>
      <c r="G3771" s="45"/>
    </row>
    <row r="3772" spans="1:7">
      <c r="A3772" s="23"/>
      <c r="B3772" s="24"/>
      <c r="C3772" s="25"/>
      <c r="D3772" s="25"/>
      <c r="E3772" s="25"/>
      <c r="F3772" s="25"/>
      <c r="G3772" s="45"/>
    </row>
    <row r="3773" spans="1:7">
      <c r="A3773" s="23"/>
      <c r="B3773" s="24"/>
      <c r="C3773" s="25"/>
      <c r="D3773" s="25"/>
      <c r="E3773" s="25"/>
      <c r="F3773" s="25"/>
      <c r="G3773" s="45"/>
    </row>
    <row r="3774" spans="1:7">
      <c r="A3774" s="23"/>
      <c r="B3774" s="24"/>
      <c r="C3774" s="25"/>
      <c r="D3774" s="25"/>
      <c r="E3774" s="25"/>
      <c r="F3774" s="25"/>
      <c r="G3774" s="45"/>
    </row>
    <row r="3775" spans="1:7">
      <c r="A3775" s="23"/>
      <c r="B3775" s="24"/>
      <c r="C3775" s="25"/>
      <c r="D3775" s="25"/>
      <c r="E3775" s="25"/>
      <c r="F3775" s="25"/>
      <c r="G3775" s="45"/>
    </row>
    <row r="3776" spans="1:7">
      <c r="A3776" s="23"/>
      <c r="B3776" s="24"/>
      <c r="C3776" s="25"/>
      <c r="D3776" s="25"/>
      <c r="E3776" s="25"/>
      <c r="F3776" s="25"/>
      <c r="G3776" s="45"/>
    </row>
    <row r="3777" spans="1:7">
      <c r="A3777" s="23"/>
      <c r="B3777" s="24"/>
      <c r="C3777" s="25"/>
      <c r="D3777" s="25"/>
      <c r="E3777" s="25"/>
      <c r="F3777" s="25"/>
      <c r="G3777" s="45"/>
    </row>
    <row r="3778" spans="1:7">
      <c r="A3778" s="23"/>
      <c r="B3778" s="24"/>
      <c r="C3778" s="25"/>
      <c r="D3778" s="25"/>
      <c r="E3778" s="25"/>
      <c r="F3778" s="25"/>
      <c r="G3778" s="45"/>
    </row>
    <row r="3779" spans="1:7">
      <c r="A3779" s="23"/>
      <c r="B3779" s="24"/>
      <c r="C3779" s="25"/>
      <c r="D3779" s="25"/>
      <c r="E3779" s="25"/>
      <c r="F3779" s="25"/>
      <c r="G3779" s="45"/>
    </row>
    <row r="3780" spans="1:7">
      <c r="A3780" s="23"/>
      <c r="B3780" s="24"/>
      <c r="C3780" s="25"/>
      <c r="D3780" s="25"/>
      <c r="E3780" s="25"/>
      <c r="F3780" s="25"/>
      <c r="G3780" s="45"/>
    </row>
    <row r="3781" spans="1:7">
      <c r="A3781" s="23"/>
      <c r="B3781" s="24"/>
      <c r="C3781" s="25"/>
      <c r="D3781" s="25"/>
      <c r="E3781" s="25"/>
      <c r="F3781" s="25"/>
      <c r="G3781" s="45"/>
    </row>
    <row r="3782" spans="1:7">
      <c r="A3782" s="23"/>
      <c r="B3782" s="24"/>
      <c r="C3782" s="25"/>
      <c r="D3782" s="25"/>
      <c r="E3782" s="25"/>
      <c r="F3782" s="25"/>
      <c r="G3782" s="45"/>
    </row>
    <row r="3783" spans="1:7">
      <c r="A3783" s="23"/>
      <c r="B3783" s="24"/>
      <c r="C3783" s="25"/>
      <c r="D3783" s="25"/>
      <c r="E3783" s="25"/>
      <c r="F3783" s="25"/>
      <c r="G3783" s="45"/>
    </row>
    <row r="3784" spans="1:7">
      <c r="A3784" s="23"/>
      <c r="B3784" s="24"/>
      <c r="C3784" s="25"/>
      <c r="D3784" s="25"/>
      <c r="E3784" s="25"/>
      <c r="F3784" s="25"/>
      <c r="G3784" s="45"/>
    </row>
    <row r="3785" spans="1:7">
      <c r="A3785" s="23"/>
      <c r="B3785" s="24"/>
      <c r="C3785" s="25"/>
      <c r="D3785" s="25"/>
      <c r="E3785" s="25"/>
      <c r="F3785" s="25"/>
      <c r="G3785" s="45"/>
    </row>
    <row r="3786" spans="1:7">
      <c r="A3786" s="23"/>
      <c r="B3786" s="24"/>
      <c r="C3786" s="25"/>
      <c r="D3786" s="25"/>
      <c r="E3786" s="25"/>
      <c r="F3786" s="25"/>
      <c r="G3786" s="45"/>
    </row>
    <row r="3787" spans="1:7">
      <c r="A3787" s="23"/>
      <c r="B3787" s="24"/>
      <c r="C3787" s="25"/>
      <c r="D3787" s="25"/>
      <c r="E3787" s="25"/>
      <c r="F3787" s="25"/>
      <c r="G3787" s="45"/>
    </row>
    <row r="3788" spans="1:7">
      <c r="A3788" s="23"/>
      <c r="B3788" s="24"/>
      <c r="C3788" s="25"/>
      <c r="D3788" s="25"/>
      <c r="E3788" s="25"/>
      <c r="F3788" s="25"/>
      <c r="G3788" s="45"/>
    </row>
    <row r="3789" spans="1:7">
      <c r="A3789" s="23"/>
      <c r="B3789" s="24"/>
      <c r="C3789" s="25"/>
      <c r="D3789" s="25"/>
      <c r="E3789" s="25"/>
      <c r="F3789" s="25"/>
      <c r="G3789" s="45"/>
    </row>
    <row r="3790" spans="1:7">
      <c r="A3790" s="23"/>
      <c r="B3790" s="24"/>
      <c r="C3790" s="25"/>
      <c r="D3790" s="25"/>
      <c r="E3790" s="25"/>
      <c r="F3790" s="25"/>
      <c r="G3790" s="45"/>
    </row>
    <row r="3791" spans="1:7">
      <c r="A3791" s="23"/>
      <c r="B3791" s="24"/>
      <c r="C3791" s="25"/>
      <c r="D3791" s="25"/>
      <c r="E3791" s="25"/>
      <c r="F3791" s="25"/>
      <c r="G3791" s="45"/>
    </row>
    <row r="3792" spans="1:7">
      <c r="A3792" s="23"/>
      <c r="B3792" s="24"/>
      <c r="C3792" s="25"/>
      <c r="D3792" s="25"/>
      <c r="E3792" s="25"/>
      <c r="F3792" s="25"/>
      <c r="G3792" s="45"/>
    </row>
    <row r="3793" spans="1:7">
      <c r="A3793" s="23"/>
      <c r="B3793" s="24"/>
      <c r="C3793" s="25"/>
      <c r="D3793" s="25"/>
      <c r="E3793" s="25"/>
      <c r="F3793" s="25"/>
      <c r="G3793" s="45"/>
    </row>
    <row r="3794" spans="1:7">
      <c r="A3794" s="23"/>
      <c r="B3794" s="24"/>
      <c r="C3794" s="25"/>
      <c r="D3794" s="25"/>
      <c r="E3794" s="25"/>
      <c r="F3794" s="25"/>
      <c r="G3794" s="45"/>
    </row>
    <row r="3795" spans="1:7">
      <c r="A3795" s="23"/>
      <c r="B3795" s="24"/>
      <c r="C3795" s="25"/>
      <c r="D3795" s="25"/>
      <c r="E3795" s="25"/>
      <c r="F3795" s="25"/>
      <c r="G3795" s="45"/>
    </row>
    <row r="3796" spans="1:7">
      <c r="A3796" s="23"/>
      <c r="B3796" s="24"/>
      <c r="C3796" s="25"/>
      <c r="D3796" s="25"/>
      <c r="E3796" s="25"/>
      <c r="F3796" s="25"/>
      <c r="G3796" s="45"/>
    </row>
    <row r="3797" spans="1:7">
      <c r="A3797" s="23"/>
      <c r="B3797" s="24"/>
      <c r="C3797" s="25"/>
      <c r="D3797" s="25"/>
      <c r="E3797" s="25"/>
      <c r="F3797" s="25"/>
      <c r="G3797" s="45"/>
    </row>
    <row r="3798" spans="1:7">
      <c r="A3798" s="23"/>
      <c r="B3798" s="24"/>
      <c r="C3798" s="25"/>
      <c r="D3798" s="25"/>
      <c r="E3798" s="25"/>
      <c r="F3798" s="25"/>
      <c r="G3798" s="45"/>
    </row>
    <row r="3799" spans="1:7">
      <c r="A3799" s="23"/>
      <c r="B3799" s="24"/>
      <c r="C3799" s="25"/>
      <c r="D3799" s="25"/>
      <c r="E3799" s="25"/>
      <c r="F3799" s="25"/>
      <c r="G3799" s="45"/>
    </row>
    <row r="3800" spans="1:7">
      <c r="A3800" s="23"/>
      <c r="B3800" s="24"/>
      <c r="C3800" s="25"/>
      <c r="D3800" s="25"/>
      <c r="E3800" s="25"/>
      <c r="F3800" s="25"/>
      <c r="G3800" s="45"/>
    </row>
    <row r="3801" spans="1:7">
      <c r="A3801" s="23"/>
      <c r="B3801" s="24"/>
      <c r="C3801" s="25"/>
      <c r="D3801" s="25"/>
      <c r="E3801" s="25"/>
      <c r="F3801" s="25"/>
      <c r="G3801" s="45"/>
    </row>
    <row r="3802" spans="1:7">
      <c r="A3802" s="23"/>
      <c r="B3802" s="24"/>
      <c r="C3802" s="25"/>
      <c r="D3802" s="25"/>
      <c r="E3802" s="25"/>
      <c r="F3802" s="25"/>
      <c r="G3802" s="45"/>
    </row>
    <row r="3803" spans="1:7">
      <c r="A3803" s="23"/>
      <c r="B3803" s="24"/>
      <c r="C3803" s="25"/>
      <c r="D3803" s="25"/>
      <c r="E3803" s="25"/>
      <c r="F3803" s="25"/>
      <c r="G3803" s="45"/>
    </row>
    <row r="3804" spans="1:7">
      <c r="A3804" s="23"/>
      <c r="B3804" s="24"/>
      <c r="C3804" s="25"/>
      <c r="D3804" s="25"/>
      <c r="E3804" s="25"/>
      <c r="F3804" s="25"/>
      <c r="G3804" s="45"/>
    </row>
    <row r="3805" spans="1:7">
      <c r="A3805" s="23"/>
      <c r="B3805" s="24"/>
      <c r="C3805" s="25"/>
      <c r="D3805" s="25"/>
      <c r="E3805" s="25"/>
      <c r="F3805" s="25"/>
      <c r="G3805" s="45"/>
    </row>
    <row r="3806" spans="1:7">
      <c r="A3806" s="23"/>
      <c r="B3806" s="24"/>
      <c r="C3806" s="25"/>
      <c r="D3806" s="25"/>
      <c r="E3806" s="25"/>
      <c r="F3806" s="25"/>
      <c r="G3806" s="45"/>
    </row>
    <row r="3807" spans="1:7">
      <c r="A3807" s="23"/>
      <c r="B3807" s="24"/>
      <c r="C3807" s="25"/>
      <c r="D3807" s="25"/>
      <c r="E3807" s="25"/>
      <c r="F3807" s="25"/>
      <c r="G3807" s="45"/>
    </row>
    <row r="3808" spans="1:7">
      <c r="A3808" s="23"/>
      <c r="B3808" s="24"/>
      <c r="C3808" s="25"/>
      <c r="D3808" s="25"/>
      <c r="E3808" s="25"/>
      <c r="F3808" s="25"/>
      <c r="G3808" s="45"/>
    </row>
    <row r="3809" spans="1:7">
      <c r="A3809" s="23"/>
      <c r="B3809" s="24"/>
      <c r="C3809" s="25"/>
      <c r="D3809" s="25"/>
      <c r="E3809" s="25"/>
      <c r="F3809" s="25"/>
      <c r="G3809" s="45"/>
    </row>
    <row r="3810" spans="1:7">
      <c r="A3810" s="23"/>
      <c r="B3810" s="24"/>
      <c r="C3810" s="25"/>
      <c r="D3810" s="25"/>
      <c r="E3810" s="25"/>
      <c r="F3810" s="25"/>
      <c r="G3810" s="45"/>
    </row>
    <row r="3811" spans="1:7">
      <c r="A3811" s="23"/>
      <c r="B3811" s="24"/>
      <c r="C3811" s="25"/>
      <c r="D3811" s="25"/>
      <c r="E3811" s="25"/>
      <c r="F3811" s="25"/>
      <c r="G3811" s="45"/>
    </row>
    <row r="3812" spans="1:7">
      <c r="A3812" s="23"/>
      <c r="B3812" s="24"/>
      <c r="C3812" s="25"/>
      <c r="D3812" s="25"/>
      <c r="E3812" s="25"/>
      <c r="F3812" s="25"/>
      <c r="G3812" s="45"/>
    </row>
    <row r="3813" spans="1:7">
      <c r="A3813" s="23"/>
      <c r="B3813" s="24"/>
      <c r="C3813" s="25"/>
      <c r="D3813" s="25"/>
      <c r="E3813" s="25"/>
      <c r="F3813" s="25"/>
      <c r="G3813" s="45"/>
    </row>
    <row r="3814" spans="1:7">
      <c r="A3814" s="23"/>
      <c r="B3814" s="24"/>
      <c r="C3814" s="25"/>
      <c r="D3814" s="25"/>
      <c r="E3814" s="25"/>
      <c r="F3814" s="25"/>
      <c r="G3814" s="45"/>
    </row>
    <row r="3815" spans="1:7">
      <c r="A3815" s="23"/>
      <c r="B3815" s="24"/>
      <c r="C3815" s="25"/>
      <c r="D3815" s="25"/>
      <c r="E3815" s="25"/>
      <c r="F3815" s="25"/>
      <c r="G3815" s="45"/>
    </row>
    <row r="3816" spans="1:7">
      <c r="A3816" s="23"/>
      <c r="B3816" s="24"/>
      <c r="C3816" s="25"/>
      <c r="D3816" s="25"/>
      <c r="E3816" s="25"/>
      <c r="F3816" s="25"/>
      <c r="G3816" s="45"/>
    </row>
    <row r="3817" spans="1:7">
      <c r="A3817" s="23"/>
      <c r="B3817" s="24"/>
      <c r="C3817" s="25"/>
      <c r="D3817" s="25"/>
      <c r="E3817" s="25"/>
      <c r="F3817" s="25"/>
      <c r="G3817" s="45"/>
    </row>
    <row r="3818" spans="1:7">
      <c r="A3818" s="23"/>
      <c r="B3818" s="24"/>
      <c r="C3818" s="25"/>
      <c r="D3818" s="25"/>
      <c r="E3818" s="25"/>
      <c r="F3818" s="25"/>
      <c r="G3818" s="45"/>
    </row>
    <row r="3819" spans="1:7">
      <c r="A3819" s="23"/>
      <c r="B3819" s="24"/>
      <c r="C3819" s="25"/>
      <c r="D3819" s="25"/>
      <c r="E3819" s="25"/>
      <c r="F3819" s="25"/>
      <c r="G3819" s="45"/>
    </row>
    <row r="3820" spans="1:7">
      <c r="A3820" s="23"/>
      <c r="B3820" s="24"/>
      <c r="C3820" s="25"/>
      <c r="D3820" s="25"/>
      <c r="E3820" s="25"/>
      <c r="F3820" s="25"/>
      <c r="G3820" s="45"/>
    </row>
    <row r="3821" spans="1:7">
      <c r="A3821" s="23"/>
      <c r="B3821" s="24"/>
      <c r="C3821" s="25"/>
      <c r="D3821" s="25"/>
      <c r="E3821" s="25"/>
      <c r="F3821" s="25"/>
      <c r="G3821" s="45"/>
    </row>
    <row r="3822" spans="1:7">
      <c r="A3822" s="23"/>
      <c r="B3822" s="24"/>
      <c r="C3822" s="25"/>
      <c r="D3822" s="25"/>
      <c r="E3822" s="25"/>
      <c r="F3822" s="25"/>
      <c r="G3822" s="45"/>
    </row>
    <row r="3823" spans="1:7">
      <c r="A3823" s="23"/>
      <c r="B3823" s="24"/>
      <c r="C3823" s="25"/>
      <c r="D3823" s="25"/>
      <c r="E3823" s="25"/>
      <c r="F3823" s="25"/>
      <c r="G3823" s="45"/>
    </row>
    <row r="3824" spans="1:7">
      <c r="A3824" s="23"/>
      <c r="B3824" s="24"/>
      <c r="C3824" s="25"/>
      <c r="D3824" s="25"/>
      <c r="E3824" s="25"/>
      <c r="F3824" s="25"/>
      <c r="G3824" s="45"/>
    </row>
    <row r="3825" spans="1:7">
      <c r="A3825" s="23"/>
      <c r="B3825" s="24"/>
      <c r="C3825" s="25"/>
      <c r="D3825" s="25"/>
      <c r="E3825" s="25"/>
      <c r="F3825" s="25"/>
      <c r="G3825" s="45"/>
    </row>
    <row r="3826" spans="1:7">
      <c r="A3826" s="23"/>
      <c r="B3826" s="24"/>
      <c r="C3826" s="25"/>
      <c r="D3826" s="25"/>
      <c r="E3826" s="25"/>
      <c r="F3826" s="25"/>
      <c r="G3826" s="45"/>
    </row>
    <row r="3827" spans="1:7">
      <c r="A3827" s="23"/>
      <c r="B3827" s="24"/>
      <c r="C3827" s="25"/>
      <c r="D3827" s="25"/>
      <c r="E3827" s="25"/>
      <c r="F3827" s="25"/>
      <c r="G3827" s="45"/>
    </row>
    <row r="3828" spans="1:7">
      <c r="A3828" s="23"/>
      <c r="B3828" s="24"/>
      <c r="C3828" s="25"/>
      <c r="D3828" s="25"/>
      <c r="E3828" s="25"/>
      <c r="F3828" s="25"/>
      <c r="G3828" s="45"/>
    </row>
    <row r="3829" spans="1:7">
      <c r="A3829" s="23"/>
      <c r="B3829" s="24"/>
      <c r="C3829" s="25"/>
      <c r="D3829" s="25"/>
      <c r="E3829" s="25"/>
      <c r="F3829" s="25"/>
      <c r="G3829" s="45"/>
    </row>
    <row r="3830" spans="1:7">
      <c r="A3830" s="23"/>
      <c r="B3830" s="24"/>
      <c r="C3830" s="25"/>
      <c r="D3830" s="25"/>
      <c r="E3830" s="25"/>
      <c r="F3830" s="25"/>
      <c r="G3830" s="45"/>
    </row>
    <row r="3831" spans="1:7">
      <c r="A3831" s="23"/>
      <c r="B3831" s="24"/>
      <c r="C3831" s="25"/>
      <c r="D3831" s="25"/>
      <c r="E3831" s="25"/>
      <c r="F3831" s="25"/>
      <c r="G3831" s="45"/>
    </row>
    <row r="3832" spans="1:7">
      <c r="A3832" s="23"/>
      <c r="B3832" s="24"/>
      <c r="C3832" s="25"/>
      <c r="D3832" s="25"/>
      <c r="E3832" s="25"/>
      <c r="F3832" s="25"/>
      <c r="G3832" s="45"/>
    </row>
    <row r="3833" spans="1:7">
      <c r="A3833" s="23"/>
      <c r="B3833" s="24"/>
      <c r="C3833" s="25"/>
      <c r="D3833" s="25"/>
      <c r="E3833" s="25"/>
      <c r="F3833" s="25"/>
      <c r="G3833" s="45"/>
    </row>
    <row r="3834" spans="1:7">
      <c r="A3834" s="23"/>
      <c r="B3834" s="24"/>
      <c r="C3834" s="25"/>
      <c r="D3834" s="25"/>
      <c r="E3834" s="25"/>
      <c r="F3834" s="25"/>
      <c r="G3834" s="45"/>
    </row>
    <row r="3835" spans="1:7">
      <c r="A3835" s="23"/>
      <c r="B3835" s="24"/>
      <c r="C3835" s="25"/>
      <c r="D3835" s="25"/>
      <c r="E3835" s="25"/>
      <c r="F3835" s="25"/>
      <c r="G3835" s="45"/>
    </row>
    <row r="3836" spans="1:7">
      <c r="A3836" s="23"/>
      <c r="B3836" s="24"/>
      <c r="C3836" s="25"/>
      <c r="D3836" s="25"/>
      <c r="E3836" s="25"/>
      <c r="F3836" s="25"/>
      <c r="G3836" s="45"/>
    </row>
    <row r="3837" spans="1:7">
      <c r="A3837" s="23"/>
      <c r="B3837" s="24"/>
      <c r="C3837" s="25"/>
      <c r="D3837" s="25"/>
      <c r="E3837" s="25"/>
      <c r="F3837" s="25"/>
      <c r="G3837" s="45"/>
    </row>
    <row r="3838" spans="1:7">
      <c r="A3838" s="23"/>
      <c r="B3838" s="24"/>
      <c r="C3838" s="25"/>
      <c r="D3838" s="25"/>
      <c r="E3838" s="25"/>
      <c r="F3838" s="25"/>
      <c r="G3838" s="45"/>
    </row>
    <row r="3839" spans="1:7">
      <c r="A3839" s="23"/>
      <c r="B3839" s="24"/>
      <c r="C3839" s="25"/>
      <c r="D3839" s="25"/>
      <c r="E3839" s="25"/>
      <c r="F3839" s="25"/>
      <c r="G3839" s="45"/>
    </row>
    <row r="3840" spans="1:7">
      <c r="A3840" s="23"/>
      <c r="B3840" s="24"/>
      <c r="C3840" s="25"/>
      <c r="D3840" s="25"/>
      <c r="E3840" s="25"/>
      <c r="F3840" s="25"/>
      <c r="G3840" s="45"/>
    </row>
    <row r="3841" spans="1:7">
      <c r="A3841" s="23"/>
      <c r="B3841" s="24"/>
      <c r="C3841" s="25"/>
      <c r="D3841" s="25"/>
      <c r="E3841" s="25"/>
      <c r="F3841" s="25"/>
      <c r="G3841" s="45"/>
    </row>
    <row r="3842" spans="1:7">
      <c r="A3842" s="23"/>
      <c r="B3842" s="24"/>
      <c r="C3842" s="25"/>
      <c r="D3842" s="25"/>
      <c r="E3842" s="25"/>
      <c r="F3842" s="25"/>
      <c r="G3842" s="45"/>
    </row>
    <row r="3843" spans="1:7">
      <c r="A3843" s="23"/>
      <c r="B3843" s="24"/>
      <c r="C3843" s="25"/>
      <c r="D3843" s="25"/>
      <c r="E3843" s="25"/>
      <c r="F3843" s="25"/>
      <c r="G3843" s="45"/>
    </row>
    <row r="3844" spans="1:7">
      <c r="A3844" s="23"/>
      <c r="B3844" s="24"/>
      <c r="C3844" s="25"/>
      <c r="D3844" s="25"/>
      <c r="E3844" s="25"/>
      <c r="F3844" s="25"/>
      <c r="G3844" s="45"/>
    </row>
    <row r="3845" spans="1:7">
      <c r="A3845" s="23"/>
      <c r="B3845" s="24"/>
      <c r="C3845" s="25"/>
      <c r="D3845" s="25"/>
      <c r="E3845" s="25"/>
      <c r="F3845" s="25"/>
      <c r="G3845" s="45"/>
    </row>
    <row r="3846" spans="1:7">
      <c r="A3846" s="23"/>
      <c r="B3846" s="24"/>
      <c r="C3846" s="25"/>
      <c r="D3846" s="25"/>
      <c r="E3846" s="25"/>
      <c r="F3846" s="25"/>
      <c r="G3846" s="45"/>
    </row>
    <row r="3847" spans="1:7">
      <c r="A3847" s="23"/>
      <c r="B3847" s="24"/>
      <c r="C3847" s="25"/>
      <c r="D3847" s="25"/>
      <c r="E3847" s="25"/>
      <c r="F3847" s="25"/>
      <c r="G3847" s="45"/>
    </row>
    <row r="3848" spans="1:7">
      <c r="A3848" s="23"/>
      <c r="B3848" s="24"/>
      <c r="C3848" s="25"/>
      <c r="D3848" s="25"/>
      <c r="E3848" s="25"/>
      <c r="F3848" s="25"/>
      <c r="G3848" s="45"/>
    </row>
    <row r="3849" spans="1:7">
      <c r="A3849" s="23"/>
      <c r="B3849" s="24"/>
      <c r="C3849" s="25"/>
      <c r="D3849" s="25"/>
      <c r="E3849" s="25"/>
      <c r="F3849" s="25"/>
      <c r="G3849" s="45"/>
    </row>
    <row r="3850" spans="1:7">
      <c r="A3850" s="23"/>
      <c r="B3850" s="24"/>
      <c r="C3850" s="25"/>
      <c r="D3850" s="25"/>
      <c r="E3850" s="25"/>
      <c r="F3850" s="25"/>
      <c r="G3850" s="45"/>
    </row>
    <row r="3851" spans="1:7">
      <c r="A3851" s="23"/>
      <c r="B3851" s="24"/>
      <c r="C3851" s="25"/>
      <c r="D3851" s="25"/>
      <c r="E3851" s="25"/>
      <c r="F3851" s="25"/>
      <c r="G3851" s="45"/>
    </row>
    <row r="3852" spans="1:7">
      <c r="A3852" s="23"/>
      <c r="B3852" s="24"/>
      <c r="C3852" s="25"/>
      <c r="D3852" s="25"/>
      <c r="E3852" s="25"/>
      <c r="F3852" s="25"/>
      <c r="G3852" s="45"/>
    </row>
    <row r="3853" spans="1:7">
      <c r="A3853" s="23"/>
      <c r="B3853" s="24"/>
      <c r="C3853" s="25"/>
      <c r="D3853" s="25"/>
      <c r="E3853" s="25"/>
      <c r="F3853" s="25"/>
      <c r="G3853" s="45"/>
    </row>
    <row r="3854" spans="1:7">
      <c r="A3854" s="23"/>
      <c r="B3854" s="24"/>
      <c r="C3854" s="25"/>
      <c r="D3854" s="25"/>
      <c r="E3854" s="25"/>
      <c r="F3854" s="25"/>
      <c r="G3854" s="45"/>
    </row>
    <row r="3855" spans="1:7">
      <c r="A3855" s="23"/>
      <c r="B3855" s="24"/>
      <c r="C3855" s="25"/>
      <c r="D3855" s="25"/>
      <c r="E3855" s="25"/>
      <c r="F3855" s="25"/>
      <c r="G3855" s="45"/>
    </row>
    <row r="3856" spans="1:7">
      <c r="A3856" s="23"/>
      <c r="B3856" s="24"/>
      <c r="C3856" s="25"/>
      <c r="D3856" s="25"/>
      <c r="E3856" s="25"/>
      <c r="F3856" s="25"/>
      <c r="G3856" s="45"/>
    </row>
    <row r="3857" spans="1:7">
      <c r="A3857" s="23"/>
      <c r="B3857" s="24"/>
      <c r="C3857" s="25"/>
      <c r="D3857" s="25"/>
      <c r="E3857" s="25"/>
      <c r="F3857" s="25"/>
      <c r="G3857" s="45"/>
    </row>
    <row r="3858" spans="1:7">
      <c r="A3858" s="23"/>
      <c r="B3858" s="24"/>
      <c r="C3858" s="25"/>
      <c r="D3858" s="25"/>
      <c r="E3858" s="25"/>
      <c r="F3858" s="25"/>
      <c r="G3858" s="45"/>
    </row>
    <row r="3859" spans="1:7">
      <c r="A3859" s="23"/>
      <c r="B3859" s="24"/>
      <c r="C3859" s="25"/>
      <c r="D3859" s="25"/>
      <c r="E3859" s="25"/>
      <c r="F3859" s="25"/>
      <c r="G3859" s="45"/>
    </row>
    <row r="3860" spans="1:7">
      <c r="A3860" s="23"/>
      <c r="B3860" s="24"/>
      <c r="C3860" s="25"/>
      <c r="D3860" s="25"/>
      <c r="E3860" s="25"/>
      <c r="F3860" s="25"/>
      <c r="G3860" s="45"/>
    </row>
    <row r="3861" spans="1:7">
      <c r="A3861" s="23"/>
      <c r="B3861" s="24"/>
      <c r="C3861" s="25"/>
      <c r="D3861" s="25"/>
      <c r="E3861" s="25"/>
      <c r="F3861" s="25"/>
      <c r="G3861" s="45"/>
    </row>
    <row r="3862" spans="1:7">
      <c r="A3862" s="23"/>
      <c r="B3862" s="24"/>
      <c r="C3862" s="25"/>
      <c r="D3862" s="25"/>
      <c r="E3862" s="25"/>
      <c r="F3862" s="25"/>
      <c r="G3862" s="45"/>
    </row>
    <row r="3863" spans="1:7">
      <c r="A3863" s="23"/>
      <c r="B3863" s="24"/>
      <c r="C3863" s="25"/>
      <c r="D3863" s="25"/>
      <c r="E3863" s="25"/>
      <c r="F3863" s="25"/>
      <c r="G3863" s="45"/>
    </row>
    <row r="3864" spans="1:7">
      <c r="A3864" s="23"/>
      <c r="B3864" s="24"/>
      <c r="C3864" s="25"/>
      <c r="D3864" s="25"/>
      <c r="E3864" s="25"/>
      <c r="F3864" s="25"/>
      <c r="G3864" s="45"/>
    </row>
    <row r="3865" spans="1:7">
      <c r="A3865" s="23"/>
      <c r="B3865" s="24"/>
      <c r="C3865" s="25"/>
      <c r="D3865" s="25"/>
      <c r="E3865" s="25"/>
      <c r="F3865" s="25"/>
      <c r="G3865" s="45"/>
    </row>
    <row r="3866" spans="1:7">
      <c r="A3866" s="23"/>
      <c r="B3866" s="24"/>
      <c r="C3866" s="25"/>
      <c r="D3866" s="25"/>
      <c r="E3866" s="25"/>
      <c r="F3866" s="25"/>
      <c r="G3866" s="45"/>
    </row>
    <row r="3867" spans="1:7">
      <c r="A3867" s="23"/>
      <c r="B3867" s="24"/>
      <c r="C3867" s="25"/>
      <c r="D3867" s="25"/>
      <c r="E3867" s="25"/>
      <c r="F3867" s="25"/>
      <c r="G3867" s="45"/>
    </row>
    <row r="3868" spans="1:7">
      <c r="A3868" s="23"/>
      <c r="B3868" s="24"/>
      <c r="C3868" s="25"/>
      <c r="D3868" s="25"/>
      <c r="E3868" s="25"/>
      <c r="F3868" s="25"/>
      <c r="G3868" s="45"/>
    </row>
    <row r="3869" spans="1:7">
      <c r="A3869" s="23"/>
      <c r="B3869" s="24"/>
      <c r="C3869" s="25"/>
      <c r="D3869" s="25"/>
      <c r="E3869" s="25"/>
      <c r="F3869" s="25"/>
      <c r="G3869" s="45"/>
    </row>
    <row r="3870" spans="1:7">
      <c r="A3870" s="23"/>
      <c r="B3870" s="24"/>
      <c r="C3870" s="25"/>
      <c r="D3870" s="25"/>
      <c r="E3870" s="25"/>
      <c r="F3870" s="25"/>
      <c r="G3870" s="45"/>
    </row>
    <row r="3871" spans="1:7">
      <c r="A3871" s="23"/>
      <c r="B3871" s="24"/>
      <c r="C3871" s="25"/>
      <c r="D3871" s="25"/>
      <c r="E3871" s="25"/>
      <c r="F3871" s="25"/>
      <c r="G3871" s="45"/>
    </row>
    <row r="3872" spans="1:7">
      <c r="A3872" s="23"/>
      <c r="B3872" s="24"/>
      <c r="C3872" s="25"/>
      <c r="D3872" s="25"/>
      <c r="E3872" s="25"/>
      <c r="F3872" s="25"/>
      <c r="G3872" s="45"/>
    </row>
    <row r="3873" spans="1:7">
      <c r="A3873" s="23"/>
      <c r="B3873" s="24"/>
      <c r="C3873" s="25"/>
      <c r="D3873" s="25"/>
      <c r="E3873" s="25"/>
      <c r="F3873" s="25"/>
      <c r="G3873" s="45"/>
    </row>
    <row r="3874" spans="1:7">
      <c r="A3874" s="23"/>
      <c r="B3874" s="24"/>
      <c r="C3874" s="25"/>
      <c r="D3874" s="25"/>
      <c r="E3874" s="25"/>
      <c r="F3874" s="25"/>
      <c r="G3874" s="45"/>
    </row>
    <row r="3875" spans="1:7">
      <c r="A3875" s="23"/>
      <c r="B3875" s="24"/>
      <c r="C3875" s="25"/>
      <c r="D3875" s="25"/>
      <c r="E3875" s="25"/>
      <c r="F3875" s="25"/>
      <c r="G3875" s="45"/>
    </row>
    <row r="3876" spans="1:7">
      <c r="A3876" s="23"/>
      <c r="B3876" s="24"/>
      <c r="C3876" s="25"/>
      <c r="D3876" s="25"/>
      <c r="E3876" s="25"/>
      <c r="F3876" s="25"/>
      <c r="G3876" s="45"/>
    </row>
    <row r="3877" spans="1:7">
      <c r="A3877" s="23"/>
      <c r="B3877" s="24"/>
      <c r="C3877" s="25"/>
      <c r="D3877" s="25"/>
      <c r="E3877" s="25"/>
      <c r="F3877" s="25"/>
      <c r="G3877" s="45"/>
    </row>
    <row r="3878" spans="1:7">
      <c r="A3878" s="23"/>
      <c r="B3878" s="24"/>
      <c r="C3878" s="25"/>
      <c r="D3878" s="25"/>
      <c r="E3878" s="25"/>
      <c r="F3878" s="25"/>
      <c r="G3878" s="45"/>
    </row>
    <row r="3879" spans="1:7">
      <c r="A3879" s="23"/>
      <c r="B3879" s="24"/>
      <c r="C3879" s="25"/>
      <c r="D3879" s="25"/>
      <c r="E3879" s="25"/>
      <c r="F3879" s="25"/>
      <c r="G3879" s="45"/>
    </row>
    <row r="3880" spans="1:7">
      <c r="A3880" s="23"/>
      <c r="B3880" s="24"/>
      <c r="C3880" s="25"/>
      <c r="D3880" s="25"/>
      <c r="E3880" s="25"/>
      <c r="F3880" s="25"/>
      <c r="G3880" s="45"/>
    </row>
    <row r="3881" spans="1:7">
      <c r="A3881" s="23"/>
      <c r="B3881" s="24"/>
      <c r="C3881" s="25"/>
      <c r="D3881" s="25"/>
      <c r="E3881" s="25"/>
      <c r="F3881" s="25"/>
      <c r="G3881" s="45"/>
    </row>
    <row r="3882" spans="1:7">
      <c r="A3882" s="23"/>
      <c r="B3882" s="24"/>
      <c r="C3882" s="25"/>
      <c r="D3882" s="25"/>
      <c r="E3882" s="25"/>
      <c r="F3882" s="25"/>
      <c r="G3882" s="45"/>
    </row>
    <row r="3883" spans="1:7">
      <c r="A3883" s="23"/>
      <c r="B3883" s="24"/>
      <c r="C3883" s="25"/>
      <c r="D3883" s="25"/>
      <c r="E3883" s="25"/>
      <c r="F3883" s="25"/>
      <c r="G3883" s="45"/>
    </row>
    <row r="3884" spans="1:7">
      <c r="A3884" s="23"/>
      <c r="B3884" s="24"/>
      <c r="C3884" s="25"/>
      <c r="D3884" s="25"/>
      <c r="E3884" s="25"/>
      <c r="F3884" s="25"/>
      <c r="G3884" s="45"/>
    </row>
    <row r="3885" spans="1:7">
      <c r="A3885" s="23"/>
      <c r="B3885" s="24"/>
      <c r="C3885" s="25"/>
      <c r="D3885" s="25"/>
      <c r="E3885" s="25"/>
      <c r="F3885" s="25"/>
      <c r="G3885" s="45"/>
    </row>
    <row r="3886" spans="1:7">
      <c r="A3886" s="23"/>
      <c r="B3886" s="24"/>
      <c r="C3886" s="25"/>
      <c r="D3886" s="25"/>
      <c r="E3886" s="25"/>
      <c r="F3886" s="25"/>
      <c r="G3886" s="45"/>
    </row>
    <row r="3887" spans="1:7">
      <c r="A3887" s="23"/>
      <c r="B3887" s="24"/>
      <c r="C3887" s="25"/>
      <c r="D3887" s="25"/>
      <c r="E3887" s="25"/>
      <c r="F3887" s="25"/>
      <c r="G3887" s="45"/>
    </row>
    <row r="3888" spans="1:7">
      <c r="A3888" s="23"/>
      <c r="B3888" s="24"/>
      <c r="C3888" s="25"/>
      <c r="D3888" s="25"/>
      <c r="E3888" s="25"/>
      <c r="F3888" s="25"/>
      <c r="G3888" s="45"/>
    </row>
    <row r="3889" spans="1:7">
      <c r="A3889" s="23"/>
      <c r="B3889" s="24"/>
      <c r="C3889" s="25"/>
      <c r="D3889" s="25"/>
      <c r="E3889" s="25"/>
      <c r="F3889" s="25"/>
      <c r="G3889" s="45"/>
    </row>
    <row r="3890" spans="1:7">
      <c r="A3890" s="23"/>
      <c r="B3890" s="24"/>
      <c r="C3890" s="25"/>
      <c r="D3890" s="25"/>
      <c r="E3890" s="25"/>
      <c r="F3890" s="25"/>
      <c r="G3890" s="45"/>
    </row>
    <row r="3891" spans="1:7">
      <c r="A3891" s="23"/>
      <c r="B3891" s="24"/>
      <c r="C3891" s="25"/>
      <c r="D3891" s="25"/>
      <c r="E3891" s="25"/>
      <c r="F3891" s="25"/>
      <c r="G3891" s="45"/>
    </row>
    <row r="3892" spans="1:7">
      <c r="A3892" s="23"/>
      <c r="B3892" s="24"/>
      <c r="C3892" s="25"/>
      <c r="D3892" s="25"/>
      <c r="E3892" s="25"/>
      <c r="F3892" s="25"/>
      <c r="G3892" s="45"/>
    </row>
    <row r="3893" spans="1:7">
      <c r="A3893" s="23"/>
      <c r="B3893" s="24"/>
      <c r="C3893" s="25"/>
      <c r="D3893" s="25"/>
      <c r="E3893" s="25"/>
      <c r="F3893" s="25"/>
      <c r="G3893" s="45"/>
    </row>
    <row r="3894" spans="1:7">
      <c r="A3894" s="23"/>
      <c r="B3894" s="24"/>
      <c r="C3894" s="25"/>
      <c r="D3894" s="25"/>
      <c r="E3894" s="25"/>
      <c r="F3894" s="25"/>
      <c r="G3894" s="45"/>
    </row>
    <row r="3895" spans="1:7">
      <c r="A3895" s="23"/>
      <c r="B3895" s="24"/>
      <c r="C3895" s="25"/>
      <c r="D3895" s="25"/>
      <c r="E3895" s="25"/>
      <c r="F3895" s="25"/>
      <c r="G3895" s="45"/>
    </row>
    <row r="3896" spans="1:7">
      <c r="A3896" s="23"/>
      <c r="B3896" s="24"/>
      <c r="C3896" s="25"/>
      <c r="D3896" s="25"/>
      <c r="E3896" s="25"/>
      <c r="F3896" s="25"/>
      <c r="G3896" s="45"/>
    </row>
    <row r="3897" spans="1:7">
      <c r="A3897" s="23"/>
      <c r="B3897" s="24"/>
      <c r="C3897" s="25"/>
      <c r="D3897" s="25"/>
      <c r="E3897" s="25"/>
      <c r="F3897" s="25"/>
      <c r="G3897" s="45"/>
    </row>
    <row r="3898" spans="1:7">
      <c r="A3898" s="23"/>
      <c r="B3898" s="24"/>
      <c r="C3898" s="25"/>
      <c r="D3898" s="25"/>
      <c r="E3898" s="25"/>
      <c r="F3898" s="25"/>
      <c r="G3898" s="45"/>
    </row>
    <row r="3899" spans="1:7">
      <c r="A3899" s="23"/>
      <c r="B3899" s="24"/>
      <c r="C3899" s="25"/>
      <c r="D3899" s="25"/>
      <c r="E3899" s="25"/>
      <c r="F3899" s="25"/>
      <c r="G3899" s="45"/>
    </row>
    <row r="3900" spans="1:7">
      <c r="A3900" s="23"/>
      <c r="B3900" s="24"/>
      <c r="C3900" s="25"/>
      <c r="D3900" s="25"/>
      <c r="E3900" s="25"/>
      <c r="F3900" s="25"/>
      <c r="G3900" s="45"/>
    </row>
    <row r="3901" spans="1:7">
      <c r="A3901" s="23"/>
      <c r="B3901" s="24"/>
      <c r="C3901" s="25"/>
      <c r="D3901" s="25"/>
      <c r="E3901" s="25"/>
      <c r="F3901" s="25"/>
      <c r="G3901" s="45"/>
    </row>
    <row r="3902" spans="1:7">
      <c r="A3902" s="23"/>
      <c r="B3902" s="24"/>
      <c r="C3902" s="25"/>
      <c r="D3902" s="25"/>
      <c r="E3902" s="25"/>
      <c r="F3902" s="25"/>
      <c r="G3902" s="45"/>
    </row>
    <row r="3903" spans="1:7">
      <c r="A3903" s="23"/>
      <c r="B3903" s="24"/>
      <c r="C3903" s="25"/>
      <c r="D3903" s="25"/>
      <c r="E3903" s="25"/>
      <c r="F3903" s="25"/>
      <c r="G3903" s="45"/>
    </row>
    <row r="3904" spans="1:7">
      <c r="A3904" s="23"/>
      <c r="B3904" s="24"/>
      <c r="C3904" s="25"/>
      <c r="D3904" s="25"/>
      <c r="E3904" s="25"/>
      <c r="F3904" s="25"/>
      <c r="G3904" s="45"/>
    </row>
    <row r="3905" spans="1:7">
      <c r="A3905" s="23"/>
      <c r="B3905" s="24"/>
      <c r="C3905" s="25"/>
      <c r="D3905" s="25"/>
      <c r="E3905" s="25"/>
      <c r="F3905" s="25"/>
      <c r="G3905" s="45"/>
    </row>
    <row r="3906" spans="1:7">
      <c r="A3906" s="23"/>
      <c r="B3906" s="24"/>
      <c r="C3906" s="25"/>
      <c r="D3906" s="25"/>
      <c r="E3906" s="25"/>
      <c r="F3906" s="25"/>
      <c r="G3906" s="45"/>
    </row>
    <row r="3907" spans="1:7">
      <c r="A3907" s="23"/>
      <c r="B3907" s="24"/>
      <c r="C3907" s="25"/>
      <c r="D3907" s="25"/>
      <c r="E3907" s="25"/>
      <c r="F3907" s="25"/>
      <c r="G3907" s="45"/>
    </row>
    <row r="3908" spans="1:7">
      <c r="A3908" s="23"/>
      <c r="B3908" s="24"/>
      <c r="C3908" s="25"/>
      <c r="D3908" s="25"/>
      <c r="E3908" s="25"/>
      <c r="F3908" s="25"/>
      <c r="G3908" s="45"/>
    </row>
    <row r="3909" spans="1:7">
      <c r="A3909" s="23"/>
      <c r="B3909" s="24"/>
      <c r="C3909" s="25"/>
      <c r="D3909" s="25"/>
      <c r="E3909" s="25"/>
      <c r="F3909" s="25"/>
      <c r="G3909" s="45"/>
    </row>
    <row r="3910" spans="1:7">
      <c r="A3910" s="23"/>
      <c r="B3910" s="24"/>
      <c r="C3910" s="25"/>
      <c r="D3910" s="25"/>
      <c r="E3910" s="25"/>
      <c r="F3910" s="25"/>
      <c r="G3910" s="45"/>
    </row>
    <row r="3911" spans="1:7">
      <c r="A3911" s="23"/>
      <c r="B3911" s="24"/>
      <c r="C3911" s="25"/>
      <c r="D3911" s="25"/>
      <c r="E3911" s="25"/>
      <c r="F3911" s="25"/>
      <c r="G3911" s="45"/>
    </row>
    <row r="3912" spans="1:7">
      <c r="A3912" s="23"/>
      <c r="B3912" s="24"/>
      <c r="C3912" s="25"/>
      <c r="D3912" s="25"/>
      <c r="E3912" s="25"/>
      <c r="F3912" s="25"/>
      <c r="G3912" s="45"/>
    </row>
    <row r="3913" spans="1:7">
      <c r="A3913" s="23"/>
      <c r="B3913" s="24"/>
      <c r="C3913" s="25"/>
      <c r="D3913" s="25"/>
      <c r="E3913" s="25"/>
      <c r="F3913" s="25"/>
      <c r="G3913" s="45"/>
    </row>
    <row r="3914" spans="1:7">
      <c r="A3914" s="23"/>
      <c r="B3914" s="24"/>
      <c r="C3914" s="25"/>
      <c r="D3914" s="25"/>
      <c r="E3914" s="25"/>
      <c r="F3914" s="25"/>
      <c r="G3914" s="45"/>
    </row>
    <row r="3915" spans="1:7">
      <c r="A3915" s="23"/>
      <c r="B3915" s="24"/>
      <c r="C3915" s="25"/>
      <c r="D3915" s="25"/>
      <c r="E3915" s="25"/>
      <c r="F3915" s="25"/>
      <c r="G3915" s="45"/>
    </row>
    <row r="3916" spans="1:7">
      <c r="A3916" s="23"/>
      <c r="B3916" s="24"/>
      <c r="C3916" s="25"/>
      <c r="D3916" s="25"/>
      <c r="E3916" s="25"/>
      <c r="F3916" s="25"/>
      <c r="G3916" s="45"/>
    </row>
    <row r="3917" spans="1:7">
      <c r="A3917" s="23"/>
      <c r="B3917" s="24"/>
      <c r="C3917" s="25"/>
      <c r="D3917" s="25"/>
      <c r="E3917" s="25"/>
      <c r="F3917" s="25"/>
      <c r="G3917" s="45"/>
    </row>
    <row r="3918" spans="1:7">
      <c r="A3918" s="23"/>
      <c r="B3918" s="24"/>
      <c r="C3918" s="25"/>
      <c r="D3918" s="25"/>
      <c r="E3918" s="25"/>
      <c r="F3918" s="25"/>
      <c r="G3918" s="45"/>
    </row>
    <row r="3919" spans="1:7">
      <c r="A3919" s="23"/>
      <c r="B3919" s="24"/>
      <c r="C3919" s="25"/>
      <c r="D3919" s="25"/>
      <c r="E3919" s="25"/>
      <c r="F3919" s="25"/>
      <c r="G3919" s="45"/>
    </row>
    <row r="3920" spans="1:7">
      <c r="A3920" s="23"/>
      <c r="B3920" s="24"/>
      <c r="C3920" s="25"/>
      <c r="D3920" s="25"/>
      <c r="E3920" s="25"/>
      <c r="F3920" s="25"/>
      <c r="G3920" s="45"/>
    </row>
    <row r="3921" spans="1:7">
      <c r="A3921" s="23"/>
      <c r="B3921" s="24"/>
      <c r="C3921" s="25"/>
      <c r="D3921" s="25"/>
      <c r="E3921" s="25"/>
      <c r="F3921" s="25"/>
      <c r="G3921" s="45"/>
    </row>
    <row r="3922" spans="1:7">
      <c r="A3922" s="23"/>
      <c r="B3922" s="24"/>
      <c r="C3922" s="25"/>
      <c r="D3922" s="25"/>
      <c r="E3922" s="25"/>
      <c r="F3922" s="25"/>
      <c r="G3922" s="45"/>
    </row>
    <row r="3923" spans="1:7">
      <c r="A3923" s="23"/>
      <c r="B3923" s="24"/>
      <c r="C3923" s="25"/>
      <c r="D3923" s="25"/>
      <c r="E3923" s="25"/>
      <c r="F3923" s="25"/>
      <c r="G3923" s="45"/>
    </row>
    <row r="3924" spans="1:7">
      <c r="A3924" s="23"/>
      <c r="B3924" s="24"/>
      <c r="C3924" s="25"/>
      <c r="D3924" s="25"/>
      <c r="E3924" s="25"/>
      <c r="F3924" s="25"/>
      <c r="G3924" s="45"/>
    </row>
    <row r="3925" spans="1:7">
      <c r="A3925" s="23"/>
      <c r="B3925" s="24"/>
      <c r="C3925" s="25"/>
      <c r="D3925" s="25"/>
      <c r="E3925" s="25"/>
      <c r="F3925" s="25"/>
      <c r="G3925" s="45"/>
    </row>
    <row r="3926" spans="1:7">
      <c r="A3926" s="23"/>
      <c r="B3926" s="24"/>
      <c r="C3926" s="25"/>
      <c r="D3926" s="25"/>
      <c r="E3926" s="25"/>
      <c r="F3926" s="25"/>
      <c r="G3926" s="45"/>
    </row>
    <row r="3927" spans="1:7">
      <c r="A3927" s="23"/>
      <c r="B3927" s="24"/>
      <c r="C3927" s="25"/>
      <c r="D3927" s="25"/>
      <c r="E3927" s="25"/>
      <c r="F3927" s="25"/>
      <c r="G3927" s="45"/>
    </row>
    <row r="3928" spans="1:7">
      <c r="A3928" s="23"/>
      <c r="B3928" s="24"/>
      <c r="C3928" s="25"/>
      <c r="D3928" s="25"/>
      <c r="E3928" s="25"/>
      <c r="F3928" s="25"/>
      <c r="G3928" s="45"/>
    </row>
    <row r="3929" spans="1:7">
      <c r="A3929" s="23"/>
      <c r="B3929" s="24"/>
      <c r="C3929" s="25"/>
      <c r="D3929" s="25"/>
      <c r="E3929" s="25"/>
      <c r="F3929" s="25"/>
      <c r="G3929" s="45"/>
    </row>
    <row r="3930" spans="1:7">
      <c r="A3930" s="23"/>
      <c r="B3930" s="24"/>
      <c r="C3930" s="25"/>
      <c r="D3930" s="25"/>
      <c r="E3930" s="25"/>
      <c r="F3930" s="25"/>
      <c r="G3930" s="45"/>
    </row>
    <row r="3931" spans="1:7">
      <c r="A3931" s="23"/>
      <c r="B3931" s="24"/>
      <c r="C3931" s="25"/>
      <c r="D3931" s="25"/>
      <c r="E3931" s="25"/>
      <c r="F3931" s="25"/>
      <c r="G3931" s="45"/>
    </row>
    <row r="3932" spans="1:7">
      <c r="A3932" s="23"/>
      <c r="B3932" s="24"/>
      <c r="C3932" s="25"/>
      <c r="D3932" s="25"/>
      <c r="E3932" s="25"/>
      <c r="F3932" s="25"/>
      <c r="G3932" s="45"/>
    </row>
    <row r="3933" spans="1:7">
      <c r="A3933" s="23"/>
      <c r="B3933" s="24"/>
      <c r="C3933" s="25"/>
      <c r="D3933" s="25"/>
      <c r="E3933" s="25"/>
      <c r="F3933" s="25"/>
      <c r="G3933" s="45"/>
    </row>
    <row r="3934" spans="1:7">
      <c r="A3934" s="23"/>
      <c r="B3934" s="24"/>
      <c r="C3934" s="25"/>
      <c r="D3934" s="25"/>
      <c r="E3934" s="25"/>
      <c r="F3934" s="25"/>
      <c r="G3934" s="45"/>
    </row>
    <row r="3935" spans="1:7">
      <c r="A3935" s="23"/>
      <c r="B3935" s="24"/>
      <c r="C3935" s="25"/>
      <c r="D3935" s="25"/>
      <c r="E3935" s="25"/>
      <c r="F3935" s="25"/>
      <c r="G3935" s="45"/>
    </row>
    <row r="3936" spans="1:7">
      <c r="A3936" s="23"/>
      <c r="B3936" s="24"/>
      <c r="C3936" s="25"/>
      <c r="D3936" s="25"/>
      <c r="E3936" s="25"/>
      <c r="F3936" s="25"/>
      <c r="G3936" s="45"/>
    </row>
    <row r="3937" spans="1:7">
      <c r="A3937" s="23"/>
      <c r="B3937" s="24"/>
      <c r="C3937" s="25"/>
      <c r="D3937" s="25"/>
      <c r="E3937" s="25"/>
      <c r="F3937" s="25"/>
      <c r="G3937" s="45"/>
    </row>
    <row r="3938" spans="1:7">
      <c r="A3938" s="23"/>
      <c r="B3938" s="24"/>
      <c r="C3938" s="25"/>
      <c r="D3938" s="25"/>
      <c r="E3938" s="25"/>
      <c r="F3938" s="25"/>
      <c r="G3938" s="45"/>
    </row>
    <row r="3939" spans="1:7">
      <c r="A3939" s="23"/>
      <c r="B3939" s="24"/>
      <c r="C3939" s="25"/>
      <c r="D3939" s="25"/>
      <c r="E3939" s="25"/>
      <c r="F3939" s="25"/>
      <c r="G3939" s="45"/>
    </row>
    <row r="3940" spans="1:7">
      <c r="A3940" s="23"/>
      <c r="B3940" s="24"/>
      <c r="C3940" s="25"/>
      <c r="D3940" s="25"/>
      <c r="E3940" s="25"/>
      <c r="F3940" s="25"/>
      <c r="G3940" s="45"/>
    </row>
    <row r="3941" spans="1:7">
      <c r="A3941" s="23"/>
      <c r="B3941" s="24"/>
      <c r="C3941" s="25"/>
      <c r="D3941" s="25"/>
      <c r="E3941" s="25"/>
      <c r="F3941" s="25"/>
      <c r="G3941" s="45"/>
    </row>
    <row r="3942" spans="1:7">
      <c r="A3942" s="23"/>
      <c r="B3942" s="24"/>
      <c r="C3942" s="25"/>
      <c r="D3942" s="25"/>
      <c r="E3942" s="25"/>
      <c r="F3942" s="25"/>
      <c r="G3942" s="45"/>
    </row>
    <row r="3943" spans="1:7">
      <c r="A3943" s="23"/>
      <c r="B3943" s="24"/>
      <c r="C3943" s="25"/>
      <c r="D3943" s="25"/>
      <c r="E3943" s="25"/>
      <c r="F3943" s="25"/>
      <c r="G3943" s="45"/>
    </row>
    <row r="3944" spans="1:7">
      <c r="A3944" s="23"/>
      <c r="B3944" s="24"/>
      <c r="C3944" s="25"/>
      <c r="D3944" s="25"/>
      <c r="E3944" s="25"/>
      <c r="F3944" s="25"/>
      <c r="G3944" s="45"/>
    </row>
    <row r="3945" spans="1:7">
      <c r="A3945" s="23"/>
      <c r="B3945" s="24"/>
      <c r="C3945" s="25"/>
      <c r="D3945" s="25"/>
      <c r="E3945" s="25"/>
      <c r="F3945" s="25"/>
      <c r="G3945" s="45"/>
    </row>
    <row r="3946" spans="1:7">
      <c r="A3946" s="23"/>
      <c r="B3946" s="24"/>
      <c r="C3946" s="25"/>
      <c r="D3946" s="25"/>
      <c r="E3946" s="25"/>
      <c r="F3946" s="25"/>
      <c r="G3946" s="45"/>
    </row>
    <row r="3947" spans="1:7">
      <c r="A3947" s="23"/>
      <c r="B3947" s="24"/>
      <c r="C3947" s="25"/>
      <c r="D3947" s="25"/>
      <c r="E3947" s="25"/>
      <c r="F3947" s="25"/>
      <c r="G3947" s="45"/>
    </row>
    <row r="3948" spans="1:7">
      <c r="A3948" s="23"/>
      <c r="B3948" s="24"/>
      <c r="C3948" s="25"/>
      <c r="D3948" s="25"/>
      <c r="E3948" s="25"/>
      <c r="F3948" s="25"/>
      <c r="G3948" s="45"/>
    </row>
    <row r="3949" spans="1:7">
      <c r="A3949" s="23"/>
      <c r="B3949" s="24"/>
      <c r="C3949" s="25"/>
      <c r="D3949" s="25"/>
      <c r="E3949" s="25"/>
      <c r="F3949" s="25"/>
      <c r="G3949" s="45"/>
    </row>
    <row r="3950" spans="1:7">
      <c r="A3950" s="23"/>
      <c r="B3950" s="24"/>
      <c r="C3950" s="25"/>
      <c r="D3950" s="25"/>
      <c r="E3950" s="25"/>
      <c r="F3950" s="25"/>
      <c r="G3950" s="45"/>
    </row>
    <row r="3951" spans="1:7">
      <c r="A3951" s="23"/>
      <c r="B3951" s="24"/>
      <c r="C3951" s="25"/>
      <c r="D3951" s="25"/>
      <c r="E3951" s="25"/>
      <c r="F3951" s="25"/>
      <c r="G3951" s="45"/>
    </row>
    <row r="3952" spans="1:7">
      <c r="A3952" s="23"/>
      <c r="B3952" s="24"/>
      <c r="C3952" s="25"/>
      <c r="D3952" s="25"/>
      <c r="E3952" s="25"/>
      <c r="F3952" s="25"/>
      <c r="G3952" s="45"/>
    </row>
    <row r="3953" spans="1:7">
      <c r="A3953" s="23"/>
      <c r="B3953" s="24"/>
      <c r="C3953" s="25"/>
      <c r="D3953" s="25"/>
      <c r="E3953" s="25"/>
      <c r="F3953" s="25"/>
      <c r="G3953" s="45"/>
    </row>
    <row r="3954" spans="1:7">
      <c r="A3954" s="23"/>
      <c r="B3954" s="24"/>
      <c r="C3954" s="25"/>
      <c r="D3954" s="25"/>
      <c r="E3954" s="25"/>
      <c r="F3954" s="25"/>
      <c r="G3954" s="45"/>
    </row>
    <row r="3955" spans="1:7">
      <c r="A3955" s="23"/>
      <c r="B3955" s="24"/>
      <c r="C3955" s="25"/>
      <c r="D3955" s="25"/>
      <c r="E3955" s="25"/>
      <c r="F3955" s="25"/>
      <c r="G3955" s="45"/>
    </row>
    <row r="3956" spans="1:7">
      <c r="A3956" s="23"/>
      <c r="B3956" s="24"/>
      <c r="C3956" s="25"/>
      <c r="D3956" s="25"/>
      <c r="E3956" s="25"/>
      <c r="F3956" s="25"/>
      <c r="G3956" s="45"/>
    </row>
    <row r="3957" spans="1:7">
      <c r="A3957" s="23"/>
      <c r="B3957" s="24"/>
      <c r="C3957" s="25"/>
      <c r="D3957" s="25"/>
      <c r="E3957" s="25"/>
      <c r="F3957" s="25"/>
      <c r="G3957" s="45"/>
    </row>
    <row r="3958" spans="1:7">
      <c r="A3958" s="23"/>
      <c r="B3958" s="24"/>
      <c r="C3958" s="25"/>
      <c r="D3958" s="25"/>
      <c r="E3958" s="25"/>
      <c r="F3958" s="25"/>
      <c r="G3958" s="45"/>
    </row>
    <row r="3959" spans="1:7">
      <c r="A3959" s="23"/>
      <c r="B3959" s="24"/>
      <c r="C3959" s="25"/>
      <c r="D3959" s="25"/>
      <c r="E3959" s="25"/>
      <c r="F3959" s="25"/>
      <c r="G3959" s="45"/>
    </row>
    <row r="3960" spans="1:7">
      <c r="A3960" s="23"/>
      <c r="B3960" s="24"/>
      <c r="C3960" s="25"/>
      <c r="D3960" s="25"/>
      <c r="E3960" s="25"/>
      <c r="F3960" s="25"/>
      <c r="G3960" s="45"/>
    </row>
    <row r="3961" spans="1:7">
      <c r="A3961" s="23"/>
      <c r="B3961" s="24"/>
      <c r="C3961" s="25"/>
      <c r="D3961" s="25"/>
      <c r="E3961" s="25"/>
      <c r="F3961" s="25"/>
      <c r="G3961" s="45"/>
    </row>
    <row r="3962" spans="1:7">
      <c r="A3962" s="23"/>
      <c r="B3962" s="24"/>
      <c r="C3962" s="25"/>
      <c r="D3962" s="25"/>
      <c r="E3962" s="25"/>
      <c r="F3962" s="25"/>
      <c r="G3962" s="45"/>
    </row>
    <row r="3963" spans="1:7">
      <c r="A3963" s="23"/>
      <c r="B3963" s="24"/>
      <c r="C3963" s="25"/>
      <c r="D3963" s="25"/>
      <c r="E3963" s="25"/>
      <c r="F3963" s="25"/>
      <c r="G3963" s="45"/>
    </row>
    <row r="3964" spans="1:7">
      <c r="A3964" s="23"/>
      <c r="B3964" s="24"/>
      <c r="C3964" s="25"/>
      <c r="D3964" s="25"/>
      <c r="E3964" s="25"/>
      <c r="F3964" s="25"/>
      <c r="G3964" s="45"/>
    </row>
    <row r="3965" spans="1:7">
      <c r="A3965" s="23"/>
      <c r="B3965" s="24"/>
      <c r="C3965" s="25"/>
      <c r="D3965" s="25"/>
      <c r="E3965" s="25"/>
      <c r="F3965" s="25"/>
      <c r="G3965" s="45"/>
    </row>
    <row r="3966" spans="1:7">
      <c r="A3966" s="23"/>
      <c r="B3966" s="24"/>
      <c r="C3966" s="25"/>
      <c r="D3966" s="25"/>
      <c r="E3966" s="25"/>
      <c r="F3966" s="25"/>
      <c r="G3966" s="45"/>
    </row>
    <row r="3967" spans="1:7">
      <c r="A3967" s="23"/>
      <c r="B3967" s="24"/>
      <c r="C3967" s="25"/>
      <c r="D3967" s="25"/>
      <c r="E3967" s="25"/>
      <c r="F3967" s="25"/>
      <c r="G3967" s="45"/>
    </row>
    <row r="3968" spans="1:7">
      <c r="A3968" s="23"/>
      <c r="B3968" s="24"/>
      <c r="C3968" s="25"/>
      <c r="D3968" s="25"/>
      <c r="E3968" s="25"/>
      <c r="F3968" s="25"/>
      <c r="G3968" s="45"/>
    </row>
    <row r="3969" spans="1:7">
      <c r="A3969" s="23"/>
      <c r="B3969" s="24"/>
      <c r="C3969" s="25"/>
      <c r="D3969" s="25"/>
      <c r="E3969" s="25"/>
      <c r="F3969" s="25"/>
      <c r="G3969" s="45"/>
    </row>
    <row r="3970" spans="1:7">
      <c r="A3970" s="23"/>
      <c r="B3970" s="24"/>
      <c r="C3970" s="25"/>
      <c r="D3970" s="25"/>
      <c r="E3970" s="25"/>
      <c r="F3970" s="25"/>
      <c r="G3970" s="45"/>
    </row>
    <row r="3971" spans="1:7">
      <c r="A3971" s="23"/>
      <c r="B3971" s="24"/>
      <c r="C3971" s="25"/>
      <c r="D3971" s="25"/>
      <c r="E3971" s="25"/>
      <c r="F3971" s="25"/>
      <c r="G3971" s="45"/>
    </row>
    <row r="3972" spans="1:7">
      <c r="A3972" s="23"/>
      <c r="B3972" s="24"/>
      <c r="C3972" s="25"/>
      <c r="D3972" s="25"/>
      <c r="E3972" s="25"/>
      <c r="F3972" s="25"/>
      <c r="G3972" s="45"/>
    </row>
    <row r="3973" spans="1:7">
      <c r="A3973" s="23"/>
      <c r="B3973" s="24"/>
      <c r="C3973" s="25"/>
      <c r="D3973" s="25"/>
      <c r="E3973" s="25"/>
      <c r="F3973" s="25"/>
      <c r="G3973" s="45"/>
    </row>
    <row r="3974" spans="1:7">
      <c r="A3974" s="23"/>
      <c r="B3974" s="24"/>
      <c r="C3974" s="25"/>
      <c r="D3974" s="25"/>
      <c r="E3974" s="25"/>
      <c r="F3974" s="25"/>
      <c r="G3974" s="45"/>
    </row>
    <row r="3975" spans="1:7">
      <c r="A3975" s="23"/>
      <c r="B3975" s="24"/>
      <c r="C3975" s="25"/>
      <c r="D3975" s="25"/>
      <c r="E3975" s="25"/>
      <c r="F3975" s="25"/>
      <c r="G3975" s="45"/>
    </row>
    <row r="3976" spans="1:7">
      <c r="A3976" s="23"/>
      <c r="B3976" s="24"/>
      <c r="C3976" s="25"/>
      <c r="D3976" s="25"/>
      <c r="E3976" s="25"/>
      <c r="F3976" s="25"/>
      <c r="G3976" s="45"/>
    </row>
    <row r="3977" spans="1:7">
      <c r="A3977" s="23"/>
      <c r="B3977" s="24"/>
      <c r="C3977" s="25"/>
      <c r="D3977" s="25"/>
      <c r="E3977" s="25"/>
      <c r="F3977" s="25"/>
      <c r="G3977" s="45"/>
    </row>
    <row r="3978" spans="1:7">
      <c r="A3978" s="23"/>
      <c r="B3978" s="24"/>
      <c r="C3978" s="25"/>
      <c r="D3978" s="25"/>
      <c r="E3978" s="25"/>
      <c r="F3978" s="25"/>
      <c r="G3978" s="45"/>
    </row>
    <row r="3979" spans="1:7">
      <c r="A3979" s="23"/>
      <c r="B3979" s="24"/>
      <c r="C3979" s="25"/>
      <c r="D3979" s="25"/>
      <c r="E3979" s="25"/>
      <c r="F3979" s="25"/>
      <c r="G3979" s="45"/>
    </row>
    <row r="3980" spans="1:7">
      <c r="A3980" s="23"/>
      <c r="B3980" s="24"/>
      <c r="C3980" s="25"/>
      <c r="D3980" s="25"/>
      <c r="E3980" s="25"/>
      <c r="F3980" s="25"/>
      <c r="G3980" s="45"/>
    </row>
    <row r="3981" spans="1:7">
      <c r="A3981" s="23"/>
      <c r="B3981" s="24"/>
      <c r="C3981" s="25"/>
      <c r="D3981" s="25"/>
      <c r="E3981" s="25"/>
      <c r="F3981" s="25"/>
      <c r="G3981" s="45"/>
    </row>
    <row r="3982" spans="1:7">
      <c r="A3982" s="23"/>
      <c r="B3982" s="24"/>
      <c r="C3982" s="25"/>
      <c r="D3982" s="25"/>
      <c r="E3982" s="25"/>
      <c r="F3982" s="25"/>
      <c r="G3982" s="45"/>
    </row>
    <row r="3983" spans="1:7">
      <c r="A3983" s="23"/>
      <c r="B3983" s="24"/>
      <c r="C3983" s="25"/>
      <c r="D3983" s="25"/>
      <c r="E3983" s="25"/>
      <c r="F3983" s="25"/>
      <c r="G3983" s="45"/>
    </row>
    <row r="3984" spans="1:7">
      <c r="A3984" s="23"/>
      <c r="B3984" s="24"/>
      <c r="C3984" s="25"/>
      <c r="D3984" s="25"/>
      <c r="E3984" s="25"/>
      <c r="F3984" s="25"/>
      <c r="G3984" s="45"/>
    </row>
    <row r="3985" spans="1:7">
      <c r="A3985" s="23"/>
      <c r="B3985" s="24"/>
      <c r="C3985" s="25"/>
      <c r="D3985" s="25"/>
      <c r="E3985" s="25"/>
      <c r="F3985" s="25"/>
      <c r="G3985" s="45"/>
    </row>
    <row r="3986" spans="1:7">
      <c r="A3986" s="23"/>
      <c r="B3986" s="24"/>
      <c r="C3986" s="25"/>
      <c r="D3986" s="25"/>
      <c r="E3986" s="25"/>
      <c r="F3986" s="25"/>
      <c r="G3986" s="45"/>
    </row>
    <row r="3987" spans="1:7">
      <c r="A3987" s="23"/>
      <c r="B3987" s="24"/>
      <c r="C3987" s="25"/>
      <c r="D3987" s="25"/>
      <c r="E3987" s="25"/>
      <c r="F3987" s="25"/>
      <c r="G3987" s="45"/>
    </row>
    <row r="3988" spans="1:7">
      <c r="A3988" s="23"/>
      <c r="B3988" s="24"/>
      <c r="C3988" s="25"/>
      <c r="D3988" s="25"/>
      <c r="E3988" s="25"/>
      <c r="F3988" s="25"/>
      <c r="G3988" s="45"/>
    </row>
    <row r="3989" spans="1:7">
      <c r="A3989" s="23"/>
      <c r="B3989" s="24"/>
      <c r="C3989" s="25"/>
      <c r="D3989" s="25"/>
      <c r="E3989" s="25"/>
      <c r="F3989" s="25"/>
      <c r="G3989" s="45"/>
    </row>
    <row r="3990" spans="1:7">
      <c r="A3990" s="23"/>
      <c r="B3990" s="24"/>
      <c r="C3990" s="25"/>
      <c r="D3990" s="25"/>
      <c r="E3990" s="25"/>
      <c r="F3990" s="25"/>
      <c r="G3990" s="45"/>
    </row>
    <row r="3991" spans="1:7">
      <c r="A3991" s="23"/>
      <c r="B3991" s="24"/>
      <c r="C3991" s="25"/>
      <c r="D3991" s="25"/>
      <c r="E3991" s="25"/>
      <c r="F3991" s="25"/>
      <c r="G3991" s="45"/>
    </row>
    <row r="3992" spans="1:7">
      <c r="A3992" s="23"/>
      <c r="B3992" s="24"/>
      <c r="C3992" s="25"/>
      <c r="D3992" s="25"/>
      <c r="E3992" s="25"/>
      <c r="F3992" s="25"/>
      <c r="G3992" s="45"/>
    </row>
    <row r="3993" spans="1:7">
      <c r="A3993" s="23"/>
      <c r="B3993" s="24"/>
      <c r="C3993" s="25"/>
      <c r="D3993" s="25"/>
      <c r="E3993" s="25"/>
      <c r="F3993" s="25"/>
      <c r="G3993" s="45"/>
    </row>
    <row r="3994" spans="1:7">
      <c r="A3994" s="23"/>
      <c r="B3994" s="24"/>
      <c r="C3994" s="25"/>
      <c r="D3994" s="25"/>
      <c r="E3994" s="25"/>
      <c r="F3994" s="25"/>
      <c r="G3994" s="45"/>
    </row>
    <row r="3995" spans="1:7">
      <c r="A3995" s="23"/>
      <c r="B3995" s="24"/>
      <c r="C3995" s="25"/>
      <c r="D3995" s="25"/>
      <c r="E3995" s="25"/>
      <c r="F3995" s="25"/>
      <c r="G3995" s="45"/>
    </row>
    <row r="3996" spans="1:7">
      <c r="A3996" s="23"/>
      <c r="B3996" s="24"/>
      <c r="C3996" s="25"/>
      <c r="D3996" s="25"/>
      <c r="E3996" s="25"/>
      <c r="F3996" s="25"/>
      <c r="G3996" s="45"/>
    </row>
    <row r="3997" spans="1:7">
      <c r="A3997" s="23"/>
      <c r="B3997" s="24"/>
      <c r="C3997" s="25"/>
      <c r="D3997" s="25"/>
      <c r="E3997" s="25"/>
      <c r="F3997" s="25"/>
      <c r="G3997" s="45"/>
    </row>
    <row r="3998" spans="1:7">
      <c r="A3998" s="23"/>
      <c r="B3998" s="24"/>
      <c r="C3998" s="25"/>
      <c r="D3998" s="25"/>
      <c r="E3998" s="25"/>
      <c r="F3998" s="25"/>
      <c r="G3998" s="45"/>
    </row>
    <row r="3999" spans="1:7">
      <c r="A3999" s="23"/>
      <c r="B3999" s="24"/>
      <c r="C3999" s="25"/>
      <c r="D3999" s="25"/>
      <c r="E3999" s="25"/>
      <c r="F3999" s="25"/>
      <c r="G3999" s="45"/>
    </row>
    <row r="4000" spans="1:7">
      <c r="A4000" s="23"/>
      <c r="B4000" s="24"/>
      <c r="C4000" s="25"/>
      <c r="D4000" s="25"/>
      <c r="E4000" s="25"/>
      <c r="F4000" s="25"/>
      <c r="G4000" s="45"/>
    </row>
    <row r="4001" spans="1:7">
      <c r="A4001" s="23"/>
      <c r="B4001" s="24"/>
      <c r="C4001" s="25"/>
      <c r="D4001" s="25"/>
      <c r="E4001" s="25"/>
      <c r="F4001" s="25"/>
      <c r="G4001" s="45"/>
    </row>
    <row r="4002" spans="1:7">
      <c r="A4002" s="23"/>
      <c r="B4002" s="24"/>
      <c r="C4002" s="25"/>
      <c r="D4002" s="25"/>
      <c r="E4002" s="25"/>
      <c r="F4002" s="25"/>
      <c r="G4002" s="45"/>
    </row>
    <row r="4003" spans="1:7">
      <c r="A4003" s="23"/>
      <c r="B4003" s="24"/>
      <c r="C4003" s="25"/>
      <c r="D4003" s="25"/>
      <c r="E4003" s="25"/>
      <c r="F4003" s="25"/>
      <c r="G4003" s="45"/>
    </row>
    <row r="4004" spans="1:7">
      <c r="A4004" s="23"/>
      <c r="B4004" s="24"/>
      <c r="C4004" s="25"/>
      <c r="D4004" s="25"/>
      <c r="E4004" s="25"/>
      <c r="F4004" s="25"/>
      <c r="G4004" s="45"/>
    </row>
    <row r="4005" spans="1:7">
      <c r="A4005" s="23"/>
      <c r="B4005" s="24"/>
      <c r="C4005" s="25"/>
      <c r="D4005" s="25"/>
      <c r="E4005" s="25"/>
      <c r="F4005" s="25"/>
      <c r="G4005" s="45"/>
    </row>
    <row r="4006" spans="1:7">
      <c r="A4006" s="23"/>
      <c r="B4006" s="24"/>
      <c r="C4006" s="25"/>
      <c r="D4006" s="25"/>
      <c r="E4006" s="25"/>
      <c r="F4006" s="25"/>
      <c r="G4006" s="45"/>
    </row>
    <row r="4007" spans="1:7">
      <c r="A4007" s="23"/>
      <c r="B4007" s="24"/>
      <c r="C4007" s="25"/>
      <c r="D4007" s="25"/>
      <c r="E4007" s="25"/>
      <c r="F4007" s="25"/>
      <c r="G4007" s="45"/>
    </row>
    <row r="4008" spans="1:7">
      <c r="A4008" s="23"/>
      <c r="B4008" s="24"/>
      <c r="C4008" s="25"/>
      <c r="D4008" s="25"/>
      <c r="E4008" s="25"/>
      <c r="F4008" s="25"/>
      <c r="G4008" s="45"/>
    </row>
    <row r="4009" spans="1:7">
      <c r="A4009" s="23"/>
      <c r="B4009" s="24"/>
      <c r="C4009" s="25"/>
      <c r="D4009" s="25"/>
      <c r="E4009" s="25"/>
      <c r="F4009" s="25"/>
      <c r="G4009" s="45"/>
    </row>
    <row r="4010" spans="1:7">
      <c r="A4010" s="23"/>
      <c r="B4010" s="24"/>
      <c r="C4010" s="25"/>
      <c r="D4010" s="25"/>
      <c r="E4010" s="25"/>
      <c r="F4010" s="25"/>
      <c r="G4010" s="45"/>
    </row>
    <row r="4011" spans="1:7">
      <c r="A4011" s="23"/>
      <c r="B4011" s="24"/>
      <c r="C4011" s="25"/>
      <c r="D4011" s="25"/>
      <c r="E4011" s="25"/>
      <c r="F4011" s="25"/>
      <c r="G4011" s="45"/>
    </row>
    <row r="4012" spans="1:7">
      <c r="A4012" s="23"/>
      <c r="B4012" s="24"/>
      <c r="C4012" s="25"/>
      <c r="D4012" s="25"/>
      <c r="E4012" s="25"/>
      <c r="F4012" s="25"/>
      <c r="G4012" s="45"/>
    </row>
    <row r="4013" spans="1:7">
      <c r="A4013" s="23"/>
      <c r="B4013" s="24"/>
      <c r="C4013" s="25"/>
      <c r="D4013" s="25"/>
      <c r="E4013" s="25"/>
      <c r="F4013" s="25"/>
      <c r="G4013" s="45"/>
    </row>
    <row r="4014" spans="1:7">
      <c r="A4014" s="23"/>
      <c r="B4014" s="24"/>
      <c r="C4014" s="25"/>
      <c r="D4014" s="25"/>
      <c r="E4014" s="25"/>
      <c r="F4014" s="25"/>
      <c r="G4014" s="45"/>
    </row>
    <row r="4015" spans="1:7">
      <c r="A4015" s="23"/>
      <c r="B4015" s="24"/>
      <c r="C4015" s="25"/>
      <c r="D4015" s="25"/>
      <c r="E4015" s="25"/>
      <c r="F4015" s="25"/>
      <c r="G4015" s="45"/>
    </row>
    <row r="4016" spans="1:7">
      <c r="A4016" s="23"/>
      <c r="B4016" s="24"/>
      <c r="C4016" s="25"/>
      <c r="D4016" s="25"/>
      <c r="E4016" s="25"/>
      <c r="F4016" s="25"/>
      <c r="G4016" s="45"/>
    </row>
    <row r="4017" spans="1:7">
      <c r="A4017" s="23"/>
      <c r="B4017" s="24"/>
      <c r="C4017" s="25"/>
      <c r="D4017" s="25"/>
      <c r="E4017" s="25"/>
      <c r="F4017" s="25"/>
      <c r="G4017" s="45"/>
    </row>
    <row r="4018" spans="1:7">
      <c r="A4018" s="23"/>
      <c r="B4018" s="24"/>
      <c r="C4018" s="25"/>
      <c r="D4018" s="25"/>
      <c r="E4018" s="25"/>
      <c r="F4018" s="25"/>
      <c r="G4018" s="45"/>
    </row>
    <row r="4019" spans="1:7">
      <c r="A4019" s="23"/>
      <c r="B4019" s="24"/>
      <c r="C4019" s="25"/>
      <c r="D4019" s="25"/>
      <c r="E4019" s="25"/>
      <c r="F4019" s="25"/>
      <c r="G4019" s="45"/>
    </row>
    <row r="4020" spans="1:7">
      <c r="A4020" s="23"/>
      <c r="B4020" s="24"/>
      <c r="C4020" s="25"/>
      <c r="D4020" s="25"/>
      <c r="E4020" s="25"/>
      <c r="F4020" s="25"/>
      <c r="G4020" s="45"/>
    </row>
    <row r="4021" spans="1:7">
      <c r="A4021" s="23"/>
      <c r="B4021" s="24"/>
      <c r="C4021" s="25"/>
      <c r="D4021" s="25"/>
      <c r="E4021" s="25"/>
      <c r="F4021" s="25"/>
      <c r="G4021" s="45"/>
    </row>
    <row r="4022" spans="1:7">
      <c r="A4022" s="23"/>
      <c r="B4022" s="24"/>
      <c r="C4022" s="25"/>
      <c r="D4022" s="25"/>
      <c r="E4022" s="25"/>
      <c r="F4022" s="25"/>
      <c r="G4022" s="45"/>
    </row>
    <row r="4023" spans="1:7">
      <c r="A4023" s="23"/>
      <c r="B4023" s="24"/>
      <c r="C4023" s="25"/>
      <c r="D4023" s="25"/>
      <c r="E4023" s="25"/>
      <c r="F4023" s="25"/>
      <c r="G4023" s="45"/>
    </row>
    <row r="4024" spans="1:7">
      <c r="A4024" s="23"/>
      <c r="B4024" s="24"/>
      <c r="C4024" s="25"/>
      <c r="D4024" s="25"/>
      <c r="E4024" s="25"/>
      <c r="F4024" s="25"/>
      <c r="G4024" s="45"/>
    </row>
    <row r="4025" spans="1:7">
      <c r="A4025" s="23"/>
      <c r="B4025" s="24"/>
      <c r="C4025" s="25"/>
      <c r="D4025" s="25"/>
      <c r="E4025" s="25"/>
      <c r="F4025" s="25"/>
      <c r="G4025" s="45"/>
    </row>
    <row r="4026" spans="1:7">
      <c r="A4026" s="23"/>
      <c r="B4026" s="24"/>
      <c r="C4026" s="25"/>
      <c r="D4026" s="25"/>
      <c r="E4026" s="25"/>
      <c r="F4026" s="25"/>
      <c r="G4026" s="45"/>
    </row>
    <row r="4027" spans="1:7">
      <c r="A4027" s="23"/>
      <c r="B4027" s="24"/>
      <c r="C4027" s="25"/>
      <c r="D4027" s="25"/>
      <c r="E4027" s="25"/>
      <c r="F4027" s="25"/>
      <c r="G4027" s="45"/>
    </row>
    <row r="4028" spans="1:7">
      <c r="A4028" s="23"/>
      <c r="B4028" s="24"/>
      <c r="C4028" s="25"/>
      <c r="D4028" s="25"/>
      <c r="E4028" s="25"/>
      <c r="F4028" s="25"/>
      <c r="G4028" s="45"/>
    </row>
    <row r="4029" spans="1:7">
      <c r="A4029" s="23"/>
      <c r="B4029" s="24"/>
      <c r="C4029" s="25"/>
      <c r="D4029" s="25"/>
      <c r="E4029" s="25"/>
      <c r="F4029" s="25"/>
      <c r="G4029" s="45"/>
    </row>
    <row r="4030" spans="1:7">
      <c r="A4030" s="23"/>
      <c r="B4030" s="24"/>
      <c r="C4030" s="25"/>
      <c r="D4030" s="25"/>
      <c r="E4030" s="25"/>
      <c r="F4030" s="25"/>
      <c r="G4030" s="45"/>
    </row>
    <row r="4031" spans="1:7">
      <c r="A4031" s="23"/>
      <c r="B4031" s="24"/>
      <c r="C4031" s="25"/>
      <c r="D4031" s="25"/>
      <c r="E4031" s="25"/>
      <c r="F4031" s="25"/>
      <c r="G4031" s="45"/>
    </row>
    <row r="4032" spans="1:7">
      <c r="A4032" s="23"/>
      <c r="B4032" s="24"/>
      <c r="C4032" s="25"/>
      <c r="D4032" s="25"/>
      <c r="E4032" s="25"/>
      <c r="F4032" s="25"/>
      <c r="G4032" s="45"/>
    </row>
    <row r="4033" spans="1:7">
      <c r="A4033" s="23"/>
      <c r="B4033" s="24"/>
      <c r="C4033" s="25"/>
      <c r="D4033" s="25"/>
      <c r="E4033" s="25"/>
      <c r="F4033" s="25"/>
      <c r="G4033" s="45"/>
    </row>
    <row r="4034" spans="1:7">
      <c r="A4034" s="23"/>
      <c r="B4034" s="24"/>
      <c r="C4034" s="25"/>
      <c r="D4034" s="25"/>
      <c r="E4034" s="25"/>
      <c r="F4034" s="25"/>
      <c r="G4034" s="45"/>
    </row>
    <row r="4035" spans="1:7">
      <c r="A4035" s="23"/>
      <c r="B4035" s="24"/>
      <c r="C4035" s="25"/>
      <c r="D4035" s="25"/>
      <c r="E4035" s="25"/>
      <c r="F4035" s="25"/>
      <c r="G4035" s="45"/>
    </row>
    <row r="4036" spans="1:7">
      <c r="A4036" s="23"/>
      <c r="B4036" s="24"/>
      <c r="C4036" s="25"/>
      <c r="D4036" s="25"/>
      <c r="E4036" s="25"/>
      <c r="F4036" s="25"/>
      <c r="G4036" s="45"/>
    </row>
    <row r="4037" spans="1:7">
      <c r="A4037" s="23"/>
      <c r="B4037" s="24"/>
      <c r="C4037" s="25"/>
      <c r="D4037" s="25"/>
      <c r="E4037" s="25"/>
      <c r="F4037" s="25"/>
      <c r="G4037" s="45"/>
    </row>
    <row r="4038" spans="1:7">
      <c r="A4038" s="23"/>
      <c r="B4038" s="24"/>
      <c r="C4038" s="25"/>
      <c r="D4038" s="25"/>
      <c r="E4038" s="25"/>
      <c r="F4038" s="25"/>
      <c r="G4038" s="45"/>
    </row>
    <row r="4039" spans="1:7">
      <c r="A4039" s="23"/>
      <c r="B4039" s="24"/>
      <c r="C4039" s="25"/>
      <c r="D4039" s="25"/>
      <c r="E4039" s="25"/>
      <c r="F4039" s="25"/>
      <c r="G4039" s="45"/>
    </row>
    <row r="4040" spans="1:7">
      <c r="A4040" s="23"/>
      <c r="B4040" s="24"/>
      <c r="C4040" s="25"/>
      <c r="D4040" s="25"/>
      <c r="E4040" s="25"/>
      <c r="F4040" s="25"/>
      <c r="G4040" s="45"/>
    </row>
    <row r="4041" spans="1:7">
      <c r="A4041" s="23"/>
      <c r="B4041" s="24"/>
      <c r="C4041" s="25"/>
      <c r="D4041" s="25"/>
      <c r="E4041" s="25"/>
      <c r="F4041" s="25"/>
      <c r="G4041" s="45"/>
    </row>
    <row r="4042" spans="1:7">
      <c r="A4042" s="23"/>
      <c r="B4042" s="24"/>
      <c r="C4042" s="25"/>
      <c r="D4042" s="25"/>
      <c r="E4042" s="25"/>
      <c r="F4042" s="25"/>
      <c r="G4042" s="45"/>
    </row>
    <row r="4043" spans="1:7">
      <c r="A4043" s="23"/>
      <c r="B4043" s="24"/>
      <c r="C4043" s="25"/>
      <c r="D4043" s="25"/>
      <c r="E4043" s="25"/>
      <c r="F4043" s="25"/>
      <c r="G4043" s="45"/>
    </row>
    <row r="4044" spans="1:7">
      <c r="A4044" s="23"/>
      <c r="B4044" s="24"/>
      <c r="C4044" s="25"/>
      <c r="D4044" s="25"/>
      <c r="E4044" s="25"/>
      <c r="F4044" s="25"/>
      <c r="G4044" s="45"/>
    </row>
    <row r="4045" spans="1:7">
      <c r="A4045" s="23"/>
      <c r="B4045" s="24"/>
      <c r="C4045" s="25"/>
      <c r="D4045" s="25"/>
      <c r="E4045" s="25"/>
      <c r="F4045" s="25"/>
      <c r="G4045" s="45"/>
    </row>
    <row r="4046" spans="1:7">
      <c r="A4046" s="23"/>
      <c r="B4046" s="24"/>
      <c r="C4046" s="25"/>
      <c r="D4046" s="25"/>
      <c r="E4046" s="25"/>
      <c r="F4046" s="25"/>
      <c r="G4046" s="45"/>
    </row>
    <row r="4047" spans="1:7">
      <c r="A4047" s="23"/>
      <c r="B4047" s="24"/>
      <c r="C4047" s="25"/>
      <c r="D4047" s="25"/>
      <c r="E4047" s="25"/>
      <c r="F4047" s="25"/>
      <c r="G4047" s="45"/>
    </row>
    <row r="4048" spans="1:7">
      <c r="A4048" s="23"/>
      <c r="B4048" s="24"/>
      <c r="C4048" s="25"/>
      <c r="D4048" s="25"/>
      <c r="E4048" s="25"/>
      <c r="F4048" s="25"/>
      <c r="G4048" s="45"/>
    </row>
    <row r="4049" spans="1:7">
      <c r="A4049" s="23"/>
      <c r="B4049" s="24"/>
      <c r="C4049" s="25"/>
      <c r="D4049" s="25"/>
      <c r="E4049" s="25"/>
      <c r="F4049" s="25"/>
      <c r="G4049" s="45"/>
    </row>
    <row r="4050" spans="1:7">
      <c r="A4050" s="23"/>
      <c r="B4050" s="24"/>
      <c r="C4050" s="25"/>
      <c r="D4050" s="25"/>
      <c r="E4050" s="25"/>
      <c r="F4050" s="25"/>
      <c r="G4050" s="45"/>
    </row>
    <row r="4051" spans="1:7">
      <c r="A4051" s="23"/>
      <c r="B4051" s="24"/>
      <c r="C4051" s="25"/>
      <c r="D4051" s="25"/>
      <c r="E4051" s="25"/>
      <c r="F4051" s="25"/>
      <c r="G4051" s="45"/>
    </row>
    <row r="4052" spans="1:7">
      <c r="A4052" s="23"/>
      <c r="B4052" s="24"/>
      <c r="C4052" s="25"/>
      <c r="D4052" s="25"/>
      <c r="E4052" s="25"/>
      <c r="F4052" s="25"/>
      <c r="G4052" s="45"/>
    </row>
    <row r="4053" spans="1:7">
      <c r="A4053" s="23"/>
      <c r="B4053" s="24"/>
      <c r="C4053" s="25"/>
      <c r="D4053" s="25"/>
      <c r="E4053" s="25"/>
      <c r="F4053" s="25"/>
      <c r="G4053" s="45"/>
    </row>
    <row r="4054" spans="1:7">
      <c r="A4054" s="23"/>
      <c r="B4054" s="24"/>
      <c r="C4054" s="25"/>
      <c r="D4054" s="25"/>
      <c r="E4054" s="25"/>
      <c r="F4054" s="25"/>
      <c r="G4054" s="45"/>
    </row>
    <row r="4055" spans="1:7">
      <c r="A4055" s="23"/>
      <c r="B4055" s="24"/>
      <c r="C4055" s="25"/>
      <c r="D4055" s="25"/>
      <c r="E4055" s="25"/>
      <c r="F4055" s="25"/>
      <c r="G4055" s="45"/>
    </row>
    <row r="4056" spans="1:7">
      <c r="A4056" s="23"/>
      <c r="B4056" s="24"/>
      <c r="C4056" s="25"/>
      <c r="D4056" s="25"/>
      <c r="E4056" s="25"/>
      <c r="F4056" s="25"/>
      <c r="G4056" s="45"/>
    </row>
    <row r="4057" spans="1:7">
      <c r="A4057" s="23"/>
      <c r="B4057" s="24"/>
      <c r="C4057" s="25"/>
      <c r="D4057" s="25"/>
      <c r="E4057" s="25"/>
      <c r="F4057" s="25"/>
      <c r="G4057" s="45"/>
    </row>
    <row r="4058" spans="1:7">
      <c r="A4058" s="23"/>
      <c r="B4058" s="24"/>
      <c r="C4058" s="25"/>
      <c r="D4058" s="25"/>
      <c r="E4058" s="25"/>
      <c r="F4058" s="25"/>
      <c r="G4058" s="45"/>
    </row>
    <row r="4059" spans="1:7">
      <c r="A4059" s="23"/>
      <c r="B4059" s="24"/>
      <c r="C4059" s="25"/>
      <c r="D4059" s="25"/>
      <c r="E4059" s="25"/>
      <c r="F4059" s="25"/>
      <c r="G4059" s="45"/>
    </row>
    <row r="4060" spans="1:7">
      <c r="A4060" s="23"/>
      <c r="B4060" s="24"/>
      <c r="C4060" s="25"/>
      <c r="D4060" s="25"/>
      <c r="E4060" s="25"/>
      <c r="F4060" s="25"/>
      <c r="G4060" s="45"/>
    </row>
    <row r="4061" spans="1:7">
      <c r="A4061" s="23"/>
      <c r="B4061" s="24"/>
      <c r="C4061" s="25"/>
      <c r="D4061" s="25"/>
      <c r="E4061" s="25"/>
      <c r="F4061" s="25"/>
      <c r="G4061" s="45"/>
    </row>
    <row r="4062" spans="1:7">
      <c r="A4062" s="23"/>
      <c r="B4062" s="24"/>
      <c r="C4062" s="25"/>
      <c r="D4062" s="25"/>
      <c r="E4062" s="25"/>
      <c r="F4062" s="25"/>
      <c r="G4062" s="45"/>
    </row>
    <row r="4063" spans="1:7">
      <c r="A4063" s="23"/>
      <c r="B4063" s="24"/>
      <c r="C4063" s="25"/>
      <c r="D4063" s="25"/>
      <c r="E4063" s="25"/>
      <c r="F4063" s="25"/>
      <c r="G4063" s="45"/>
    </row>
    <row r="4064" spans="1:7">
      <c r="A4064" s="23"/>
      <c r="B4064" s="24"/>
      <c r="C4064" s="25"/>
      <c r="D4064" s="25"/>
      <c r="E4064" s="25"/>
      <c r="F4064" s="25"/>
      <c r="G4064" s="45"/>
    </row>
    <row r="4065" spans="1:7">
      <c r="A4065" s="23"/>
      <c r="B4065" s="24"/>
      <c r="C4065" s="25"/>
      <c r="D4065" s="25"/>
      <c r="E4065" s="25"/>
      <c r="F4065" s="25"/>
      <c r="G4065" s="45"/>
    </row>
    <row r="4066" spans="1:7">
      <c r="A4066" s="23"/>
      <c r="B4066" s="24"/>
      <c r="C4066" s="25"/>
      <c r="D4066" s="25"/>
      <c r="E4066" s="25"/>
      <c r="F4066" s="25"/>
      <c r="G4066" s="45"/>
    </row>
    <row r="4067" spans="1:7">
      <c r="A4067" s="23"/>
      <c r="B4067" s="24"/>
      <c r="C4067" s="25"/>
      <c r="D4067" s="25"/>
      <c r="E4067" s="25"/>
      <c r="F4067" s="25"/>
      <c r="G4067" s="45"/>
    </row>
    <row r="4068" spans="1:7">
      <c r="A4068" s="23"/>
      <c r="B4068" s="24"/>
      <c r="C4068" s="25"/>
      <c r="D4068" s="25"/>
      <c r="E4068" s="25"/>
      <c r="F4068" s="25"/>
      <c r="G4068" s="45"/>
    </row>
    <row r="4069" spans="1:7">
      <c r="A4069" s="23"/>
      <c r="B4069" s="24"/>
      <c r="C4069" s="25"/>
      <c r="D4069" s="25"/>
      <c r="E4069" s="25"/>
      <c r="F4069" s="25"/>
      <c r="G4069" s="45"/>
    </row>
    <row r="4070" spans="1:7">
      <c r="A4070" s="23"/>
      <c r="B4070" s="24"/>
      <c r="C4070" s="25"/>
      <c r="D4070" s="25"/>
      <c r="E4070" s="25"/>
      <c r="F4070" s="25"/>
      <c r="G4070" s="45"/>
    </row>
    <row r="4071" spans="1:7">
      <c r="A4071" s="23"/>
      <c r="B4071" s="24"/>
      <c r="C4071" s="25"/>
      <c r="D4071" s="25"/>
      <c r="E4071" s="25"/>
      <c r="F4071" s="25"/>
      <c r="G4071" s="45"/>
    </row>
    <row r="4072" spans="1:7">
      <c r="A4072" s="23"/>
      <c r="B4072" s="24"/>
      <c r="C4072" s="25"/>
      <c r="D4072" s="25"/>
      <c r="E4072" s="25"/>
      <c r="F4072" s="25"/>
      <c r="G4072" s="45"/>
    </row>
    <row r="4073" spans="1:7">
      <c r="A4073" s="23"/>
      <c r="B4073" s="24"/>
      <c r="C4073" s="25"/>
      <c r="D4073" s="25"/>
      <c r="E4073" s="25"/>
      <c r="F4073" s="25"/>
      <c r="G4073" s="45"/>
    </row>
    <row r="4074" spans="1:7">
      <c r="A4074" s="23"/>
      <c r="B4074" s="24"/>
      <c r="C4074" s="25"/>
      <c r="D4074" s="25"/>
      <c r="E4074" s="25"/>
      <c r="F4074" s="25"/>
      <c r="G4074" s="45"/>
    </row>
    <row r="4075" spans="1:7">
      <c r="A4075" s="23"/>
      <c r="B4075" s="24"/>
      <c r="C4075" s="25"/>
      <c r="D4075" s="25"/>
      <c r="E4075" s="25"/>
      <c r="F4075" s="25"/>
      <c r="G4075" s="45"/>
    </row>
    <row r="4076" spans="1:7">
      <c r="A4076" s="23"/>
      <c r="B4076" s="24"/>
      <c r="C4076" s="25"/>
      <c r="D4076" s="25"/>
      <c r="E4076" s="25"/>
      <c r="F4076" s="25"/>
      <c r="G4076" s="45"/>
    </row>
    <row r="4077" spans="1:7">
      <c r="A4077" s="23"/>
      <c r="B4077" s="24"/>
      <c r="C4077" s="25"/>
      <c r="D4077" s="25"/>
      <c r="E4077" s="25"/>
      <c r="F4077" s="25"/>
      <c r="G4077" s="45"/>
    </row>
    <row r="4078" spans="1:7">
      <c r="A4078" s="23"/>
      <c r="B4078" s="24"/>
      <c r="C4078" s="25"/>
      <c r="D4078" s="25"/>
      <c r="E4078" s="25"/>
      <c r="F4078" s="25"/>
      <c r="G4078" s="45"/>
    </row>
    <row r="4079" spans="1:7">
      <c r="A4079" s="23"/>
      <c r="B4079" s="24"/>
      <c r="C4079" s="25"/>
      <c r="D4079" s="25"/>
      <c r="E4079" s="25"/>
      <c r="F4079" s="25"/>
      <c r="G4079" s="45"/>
    </row>
    <row r="4080" spans="1:7">
      <c r="A4080" s="23"/>
      <c r="B4080" s="24"/>
      <c r="C4080" s="25"/>
      <c r="D4080" s="25"/>
      <c r="E4080" s="25"/>
      <c r="F4080" s="25"/>
      <c r="G4080" s="45"/>
    </row>
    <row r="4081" spans="1:7">
      <c r="A4081" s="23"/>
      <c r="B4081" s="24"/>
      <c r="C4081" s="25"/>
      <c r="D4081" s="25"/>
      <c r="E4081" s="25"/>
      <c r="F4081" s="25"/>
      <c r="G4081" s="45"/>
    </row>
    <row r="4082" spans="1:7">
      <c r="A4082" s="23"/>
      <c r="B4082" s="24"/>
      <c r="C4082" s="25"/>
      <c r="D4082" s="25"/>
      <c r="E4082" s="25"/>
      <c r="F4082" s="25"/>
      <c r="G4082" s="45"/>
    </row>
    <row r="4083" spans="1:7">
      <c r="A4083" s="23"/>
      <c r="B4083" s="24"/>
      <c r="C4083" s="25"/>
      <c r="D4083" s="25"/>
      <c r="E4083" s="25"/>
      <c r="F4083" s="25"/>
      <c r="G4083" s="45"/>
    </row>
    <row r="4084" spans="1:7">
      <c r="A4084" s="23"/>
      <c r="B4084" s="24"/>
      <c r="C4084" s="25"/>
      <c r="D4084" s="25"/>
      <c r="E4084" s="25"/>
      <c r="F4084" s="25"/>
      <c r="G4084" s="45"/>
    </row>
    <row r="4085" spans="1:7">
      <c r="A4085" s="23"/>
      <c r="B4085" s="24"/>
      <c r="C4085" s="25"/>
      <c r="D4085" s="25"/>
      <c r="E4085" s="25"/>
      <c r="F4085" s="25"/>
      <c r="G4085" s="45"/>
    </row>
    <row r="4086" spans="1:7">
      <c r="A4086" s="23"/>
      <c r="B4086" s="24"/>
      <c r="C4086" s="25"/>
      <c r="D4086" s="25"/>
      <c r="E4086" s="25"/>
      <c r="F4086" s="25"/>
      <c r="G4086" s="45"/>
    </row>
    <row r="4087" spans="1:7">
      <c r="A4087" s="23"/>
      <c r="B4087" s="24"/>
      <c r="C4087" s="25"/>
      <c r="D4087" s="25"/>
      <c r="E4087" s="25"/>
      <c r="F4087" s="25"/>
      <c r="G4087" s="45"/>
    </row>
    <row r="4088" spans="1:7">
      <c r="A4088" s="23"/>
      <c r="B4088" s="24"/>
      <c r="C4088" s="25"/>
      <c r="D4088" s="25"/>
      <c r="E4088" s="25"/>
      <c r="F4088" s="25"/>
      <c r="G4088" s="45"/>
    </row>
    <row r="4089" spans="1:7">
      <c r="A4089" s="23"/>
      <c r="B4089" s="24"/>
      <c r="C4089" s="25"/>
      <c r="D4089" s="25"/>
      <c r="E4089" s="25"/>
      <c r="F4089" s="25"/>
      <c r="G4089" s="45"/>
    </row>
    <row r="4090" spans="1:7">
      <c r="A4090" s="23"/>
      <c r="B4090" s="24"/>
      <c r="C4090" s="25"/>
      <c r="D4090" s="25"/>
      <c r="E4090" s="25"/>
      <c r="F4090" s="25"/>
      <c r="G4090" s="45"/>
    </row>
    <row r="4091" spans="1:7">
      <c r="A4091" s="23"/>
      <c r="B4091" s="24"/>
      <c r="C4091" s="25"/>
      <c r="D4091" s="25"/>
      <c r="E4091" s="25"/>
      <c r="F4091" s="25"/>
      <c r="G4091" s="45"/>
    </row>
    <row r="4092" spans="1:7">
      <c r="A4092" s="23"/>
      <c r="B4092" s="24"/>
      <c r="C4092" s="25"/>
      <c r="D4092" s="25"/>
      <c r="E4092" s="25"/>
      <c r="F4092" s="25"/>
      <c r="G4092" s="45"/>
    </row>
    <row r="4093" spans="1:7">
      <c r="A4093" s="23"/>
      <c r="B4093" s="24"/>
      <c r="C4093" s="25"/>
      <c r="D4093" s="25"/>
      <c r="E4093" s="25"/>
      <c r="F4093" s="25"/>
      <c r="G4093" s="45"/>
    </row>
    <row r="4094" spans="1:7">
      <c r="A4094" s="23"/>
      <c r="B4094" s="24"/>
      <c r="C4094" s="25"/>
      <c r="D4094" s="25"/>
      <c r="E4094" s="25"/>
      <c r="F4094" s="25"/>
      <c r="G4094" s="45"/>
    </row>
    <row r="4095" spans="1:7">
      <c r="A4095" s="23"/>
      <c r="B4095" s="24"/>
      <c r="C4095" s="25"/>
      <c r="D4095" s="25"/>
      <c r="E4095" s="25"/>
      <c r="F4095" s="25"/>
      <c r="G4095" s="45"/>
    </row>
    <row r="4096" spans="1:7">
      <c r="A4096" s="23"/>
      <c r="B4096" s="24"/>
      <c r="C4096" s="25"/>
      <c r="D4096" s="25"/>
      <c r="E4096" s="25"/>
      <c r="F4096" s="25"/>
      <c r="G4096" s="45"/>
    </row>
    <row r="4097" spans="1:7">
      <c r="A4097" s="23"/>
      <c r="B4097" s="24"/>
      <c r="C4097" s="25"/>
      <c r="D4097" s="25"/>
      <c r="E4097" s="25"/>
      <c r="F4097" s="25"/>
      <c r="G4097" s="45"/>
    </row>
    <row r="4098" spans="1:7">
      <c r="A4098" s="23"/>
      <c r="B4098" s="24"/>
      <c r="C4098" s="25"/>
      <c r="D4098" s="25"/>
      <c r="E4098" s="25"/>
      <c r="F4098" s="25"/>
      <c r="G4098" s="45"/>
    </row>
    <row r="4099" spans="1:7">
      <c r="A4099" s="23"/>
      <c r="B4099" s="24"/>
      <c r="C4099" s="25"/>
      <c r="D4099" s="25"/>
      <c r="E4099" s="25"/>
      <c r="F4099" s="25"/>
      <c r="G4099" s="45"/>
    </row>
    <row r="4100" spans="1:7">
      <c r="A4100" s="23"/>
      <c r="B4100" s="24"/>
      <c r="C4100" s="25"/>
      <c r="D4100" s="25"/>
      <c r="E4100" s="25"/>
      <c r="F4100" s="25"/>
      <c r="G4100" s="45"/>
    </row>
    <row r="4101" spans="1:7">
      <c r="A4101" s="23"/>
      <c r="B4101" s="24"/>
      <c r="C4101" s="25"/>
      <c r="D4101" s="25"/>
      <c r="E4101" s="25"/>
      <c r="F4101" s="25"/>
      <c r="G4101" s="45"/>
    </row>
    <row r="4102" spans="1:7">
      <c r="A4102" s="23"/>
      <c r="B4102" s="24"/>
      <c r="C4102" s="25"/>
      <c r="D4102" s="25"/>
      <c r="E4102" s="25"/>
      <c r="F4102" s="25"/>
      <c r="G4102" s="45"/>
    </row>
    <row r="4103" spans="1:7">
      <c r="A4103" s="23"/>
      <c r="B4103" s="24"/>
      <c r="C4103" s="25"/>
      <c r="D4103" s="25"/>
      <c r="E4103" s="25"/>
      <c r="F4103" s="25"/>
      <c r="G4103" s="45"/>
    </row>
    <row r="4104" spans="1:7">
      <c r="A4104" s="23"/>
      <c r="B4104" s="24"/>
      <c r="C4104" s="25"/>
      <c r="D4104" s="25"/>
      <c r="E4104" s="25"/>
      <c r="F4104" s="25"/>
      <c r="G4104" s="45"/>
    </row>
    <row r="4105" spans="1:7">
      <c r="A4105" s="23"/>
      <c r="B4105" s="24"/>
      <c r="C4105" s="25"/>
      <c r="D4105" s="25"/>
      <c r="E4105" s="25"/>
      <c r="F4105" s="25"/>
      <c r="G4105" s="45"/>
    </row>
    <row r="4106" spans="1:7">
      <c r="A4106" s="23"/>
      <c r="B4106" s="24"/>
      <c r="C4106" s="25"/>
      <c r="D4106" s="25"/>
      <c r="E4106" s="25"/>
      <c r="F4106" s="25"/>
      <c r="G4106" s="45"/>
    </row>
    <row r="4107" spans="1:7">
      <c r="A4107" s="23"/>
      <c r="B4107" s="24"/>
      <c r="C4107" s="25"/>
      <c r="D4107" s="25"/>
      <c r="E4107" s="25"/>
      <c r="F4107" s="25"/>
      <c r="G4107" s="45"/>
    </row>
    <row r="4108" spans="1:7">
      <c r="A4108" s="23"/>
      <c r="B4108" s="24"/>
      <c r="C4108" s="25"/>
      <c r="D4108" s="25"/>
      <c r="E4108" s="25"/>
      <c r="F4108" s="25"/>
      <c r="G4108" s="45"/>
    </row>
    <row r="4109" spans="1:7">
      <c r="A4109" s="23"/>
      <c r="B4109" s="24"/>
      <c r="C4109" s="25"/>
      <c r="D4109" s="25"/>
      <c r="E4109" s="25"/>
      <c r="F4109" s="25"/>
      <c r="G4109" s="45"/>
    </row>
    <row r="4110" spans="1:7">
      <c r="A4110" s="23"/>
      <c r="B4110" s="24"/>
      <c r="C4110" s="25"/>
      <c r="D4110" s="25"/>
      <c r="E4110" s="25"/>
      <c r="F4110" s="25"/>
      <c r="G4110" s="45"/>
    </row>
    <row r="4111" spans="1:7">
      <c r="A4111" s="23"/>
      <c r="B4111" s="24"/>
      <c r="C4111" s="25"/>
      <c r="D4111" s="25"/>
      <c r="E4111" s="25"/>
      <c r="F4111" s="25"/>
      <c r="G4111" s="45"/>
    </row>
    <row r="4112" spans="1:7">
      <c r="A4112" s="23"/>
      <c r="B4112" s="24"/>
      <c r="C4112" s="25"/>
      <c r="D4112" s="25"/>
      <c r="E4112" s="25"/>
      <c r="F4112" s="25"/>
      <c r="G4112" s="45"/>
    </row>
    <row r="4113" spans="1:7">
      <c r="A4113" s="23"/>
      <c r="B4113" s="24"/>
      <c r="C4113" s="25"/>
      <c r="D4113" s="25"/>
      <c r="E4113" s="25"/>
      <c r="F4113" s="25"/>
      <c r="G4113" s="45"/>
    </row>
    <row r="4114" spans="1:7">
      <c r="A4114" s="23"/>
      <c r="B4114" s="24"/>
      <c r="C4114" s="25"/>
      <c r="D4114" s="25"/>
      <c r="E4114" s="25"/>
      <c r="F4114" s="25"/>
      <c r="G4114" s="45"/>
    </row>
    <row r="4115" spans="1:7">
      <c r="A4115" s="23"/>
      <c r="B4115" s="24"/>
      <c r="C4115" s="25"/>
      <c r="D4115" s="25"/>
      <c r="E4115" s="25"/>
      <c r="F4115" s="25"/>
      <c r="G4115" s="45"/>
    </row>
    <row r="4116" spans="1:7">
      <c r="A4116" s="23"/>
      <c r="B4116" s="24"/>
      <c r="C4116" s="25"/>
      <c r="D4116" s="25"/>
      <c r="E4116" s="25"/>
      <c r="F4116" s="25"/>
      <c r="G4116" s="45"/>
    </row>
    <row r="4117" spans="1:7">
      <c r="A4117" s="23"/>
      <c r="B4117" s="24"/>
      <c r="C4117" s="25"/>
      <c r="D4117" s="25"/>
      <c r="E4117" s="25"/>
      <c r="F4117" s="25"/>
      <c r="G4117" s="45"/>
    </row>
    <row r="4118" spans="1:7">
      <c r="A4118" s="23"/>
      <c r="B4118" s="24"/>
      <c r="C4118" s="25"/>
      <c r="D4118" s="25"/>
      <c r="E4118" s="25"/>
      <c r="F4118" s="25"/>
      <c r="G4118" s="45"/>
    </row>
    <row r="4119" spans="1:7">
      <c r="A4119" s="23"/>
      <c r="B4119" s="24"/>
      <c r="C4119" s="25"/>
      <c r="D4119" s="25"/>
      <c r="E4119" s="25"/>
      <c r="F4119" s="25"/>
      <c r="G4119" s="45"/>
    </row>
    <row r="4120" spans="1:7">
      <c r="A4120" s="23"/>
      <c r="B4120" s="24"/>
      <c r="C4120" s="25"/>
      <c r="D4120" s="25"/>
      <c r="E4120" s="25"/>
      <c r="F4120" s="25"/>
      <c r="G4120" s="45"/>
    </row>
    <row r="4121" spans="1:7">
      <c r="A4121" s="23"/>
      <c r="B4121" s="24"/>
      <c r="C4121" s="25"/>
      <c r="D4121" s="25"/>
      <c r="E4121" s="25"/>
      <c r="F4121" s="25"/>
      <c r="G4121" s="45"/>
    </row>
    <row r="4122" spans="1:7">
      <c r="A4122" s="23"/>
      <c r="B4122" s="24"/>
      <c r="C4122" s="25"/>
      <c r="D4122" s="25"/>
      <c r="E4122" s="25"/>
      <c r="F4122" s="25"/>
      <c r="G4122" s="45"/>
    </row>
    <row r="4123" spans="1:7">
      <c r="A4123" s="23"/>
      <c r="B4123" s="24"/>
      <c r="C4123" s="25"/>
      <c r="D4123" s="25"/>
      <c r="E4123" s="25"/>
      <c r="F4123" s="25"/>
      <c r="G4123" s="45"/>
    </row>
    <row r="4124" spans="1:7">
      <c r="A4124" s="23"/>
      <c r="B4124" s="24"/>
      <c r="C4124" s="25"/>
      <c r="D4124" s="25"/>
      <c r="E4124" s="25"/>
      <c r="F4124" s="25"/>
      <c r="G4124" s="45"/>
    </row>
    <row r="4125" spans="1:7">
      <c r="A4125" s="23"/>
      <c r="B4125" s="24"/>
      <c r="C4125" s="25"/>
      <c r="D4125" s="25"/>
      <c r="E4125" s="25"/>
      <c r="F4125" s="25"/>
      <c r="G4125" s="45"/>
    </row>
    <row r="4126" spans="1:7">
      <c r="A4126" s="23"/>
      <c r="B4126" s="24"/>
      <c r="C4126" s="25"/>
      <c r="D4126" s="25"/>
      <c r="E4126" s="25"/>
      <c r="F4126" s="25"/>
      <c r="G4126" s="45"/>
    </row>
    <row r="4127" spans="1:7">
      <c r="A4127" s="23"/>
      <c r="B4127" s="24"/>
      <c r="C4127" s="25"/>
      <c r="D4127" s="25"/>
      <c r="E4127" s="25"/>
      <c r="F4127" s="25"/>
      <c r="G4127" s="45"/>
    </row>
    <row r="4128" spans="1:7">
      <c r="A4128" s="23"/>
      <c r="B4128" s="24"/>
      <c r="C4128" s="25"/>
      <c r="D4128" s="25"/>
      <c r="E4128" s="25"/>
      <c r="F4128" s="25"/>
      <c r="G4128" s="45"/>
    </row>
    <row r="4129" spans="1:7">
      <c r="A4129" s="23"/>
      <c r="B4129" s="24"/>
      <c r="C4129" s="25"/>
      <c r="D4129" s="25"/>
      <c r="E4129" s="25"/>
      <c r="F4129" s="25"/>
      <c r="G4129" s="45"/>
    </row>
    <row r="4130" spans="1:7">
      <c r="A4130" s="23"/>
      <c r="B4130" s="24"/>
      <c r="C4130" s="25"/>
      <c r="D4130" s="25"/>
      <c r="E4130" s="25"/>
      <c r="F4130" s="25"/>
      <c r="G4130" s="45"/>
    </row>
    <row r="4131" spans="1:7">
      <c r="A4131" s="23"/>
      <c r="B4131" s="24"/>
      <c r="C4131" s="25"/>
      <c r="D4131" s="25"/>
      <c r="E4131" s="25"/>
      <c r="F4131" s="25"/>
      <c r="G4131" s="45"/>
    </row>
    <row r="4132" spans="1:7">
      <c r="A4132" s="23"/>
      <c r="B4132" s="24"/>
      <c r="C4132" s="25"/>
      <c r="D4132" s="25"/>
      <c r="E4132" s="25"/>
      <c r="F4132" s="25"/>
      <c r="G4132" s="45"/>
    </row>
    <row r="4133" spans="1:7">
      <c r="A4133" s="23"/>
      <c r="B4133" s="24"/>
      <c r="C4133" s="25"/>
      <c r="D4133" s="25"/>
      <c r="E4133" s="25"/>
      <c r="F4133" s="25"/>
      <c r="G4133" s="45"/>
    </row>
    <row r="4134" spans="1:7">
      <c r="A4134" s="23"/>
      <c r="B4134" s="24"/>
      <c r="C4134" s="25"/>
      <c r="D4134" s="25"/>
      <c r="E4134" s="25"/>
      <c r="F4134" s="25"/>
      <c r="G4134" s="45"/>
    </row>
    <row r="4135" spans="1:7">
      <c r="A4135" s="23"/>
      <c r="B4135" s="24"/>
      <c r="C4135" s="25"/>
      <c r="D4135" s="25"/>
      <c r="E4135" s="25"/>
      <c r="F4135" s="25"/>
      <c r="G4135" s="45"/>
    </row>
    <row r="4136" spans="1:7">
      <c r="A4136" s="23"/>
      <c r="B4136" s="24"/>
      <c r="C4136" s="25"/>
      <c r="D4136" s="25"/>
      <c r="E4136" s="25"/>
      <c r="F4136" s="25"/>
      <c r="G4136" s="45"/>
    </row>
    <row r="4137" spans="1:7">
      <c r="A4137" s="23"/>
      <c r="B4137" s="24"/>
      <c r="C4137" s="25"/>
      <c r="D4137" s="25"/>
      <c r="E4137" s="25"/>
      <c r="F4137" s="25"/>
      <c r="G4137" s="45"/>
    </row>
    <row r="4138" spans="1:7">
      <c r="A4138" s="23"/>
      <c r="B4138" s="24"/>
      <c r="C4138" s="25"/>
      <c r="D4138" s="25"/>
      <c r="E4138" s="25"/>
      <c r="F4138" s="25"/>
      <c r="G4138" s="45"/>
    </row>
    <row r="4139" spans="1:7">
      <c r="A4139" s="23"/>
      <c r="B4139" s="24"/>
      <c r="C4139" s="25"/>
      <c r="D4139" s="25"/>
      <c r="E4139" s="25"/>
      <c r="F4139" s="25"/>
      <c r="G4139" s="45"/>
    </row>
    <row r="4140" spans="1:7">
      <c r="A4140" s="23"/>
      <c r="B4140" s="24"/>
      <c r="C4140" s="25"/>
      <c r="D4140" s="25"/>
      <c r="E4140" s="25"/>
      <c r="F4140" s="25"/>
      <c r="G4140" s="45"/>
    </row>
    <row r="4141" spans="1:7">
      <c r="A4141" s="23"/>
      <c r="B4141" s="24"/>
      <c r="C4141" s="25"/>
      <c r="D4141" s="25"/>
      <c r="E4141" s="25"/>
      <c r="F4141" s="25"/>
      <c r="G4141" s="45"/>
    </row>
    <row r="4142" spans="1:7">
      <c r="A4142" s="23"/>
      <c r="B4142" s="24"/>
      <c r="C4142" s="25"/>
      <c r="D4142" s="25"/>
      <c r="E4142" s="25"/>
      <c r="F4142" s="25"/>
      <c r="G4142" s="45"/>
    </row>
    <row r="4143" spans="1:7">
      <c r="A4143" s="23"/>
      <c r="B4143" s="24"/>
      <c r="C4143" s="25"/>
      <c r="D4143" s="25"/>
      <c r="E4143" s="25"/>
      <c r="F4143" s="25"/>
      <c r="G4143" s="45"/>
    </row>
    <row r="4144" spans="1:7">
      <c r="A4144" s="23"/>
      <c r="B4144" s="24"/>
      <c r="C4144" s="25"/>
      <c r="D4144" s="25"/>
      <c r="E4144" s="25"/>
      <c r="F4144" s="25"/>
      <c r="G4144" s="45"/>
    </row>
    <row r="4145" spans="1:7">
      <c r="A4145" s="23"/>
      <c r="B4145" s="24"/>
      <c r="C4145" s="25"/>
      <c r="D4145" s="25"/>
      <c r="E4145" s="25"/>
      <c r="F4145" s="25"/>
      <c r="G4145" s="45"/>
    </row>
    <row r="4146" spans="1:7">
      <c r="A4146" s="23"/>
      <c r="B4146" s="24"/>
      <c r="C4146" s="25"/>
      <c r="D4146" s="25"/>
      <c r="E4146" s="25"/>
      <c r="F4146" s="25"/>
      <c r="G4146" s="45"/>
    </row>
    <row r="4147" spans="1:7">
      <c r="A4147" s="23"/>
      <c r="B4147" s="24"/>
      <c r="C4147" s="25"/>
      <c r="D4147" s="25"/>
      <c r="E4147" s="25"/>
      <c r="F4147" s="25"/>
      <c r="G4147" s="45"/>
    </row>
    <row r="4148" spans="1:7">
      <c r="A4148" s="23"/>
      <c r="B4148" s="24"/>
      <c r="C4148" s="25"/>
      <c r="D4148" s="25"/>
      <c r="E4148" s="25"/>
      <c r="F4148" s="25"/>
      <c r="G4148" s="45"/>
    </row>
    <row r="4149" spans="1:7">
      <c r="A4149" s="23"/>
      <c r="B4149" s="24"/>
      <c r="C4149" s="25"/>
      <c r="D4149" s="25"/>
      <c r="E4149" s="25"/>
      <c r="F4149" s="25"/>
      <c r="G4149" s="45"/>
    </row>
    <row r="4150" spans="1:7">
      <c r="A4150" s="23"/>
      <c r="B4150" s="24"/>
      <c r="C4150" s="25"/>
      <c r="D4150" s="25"/>
      <c r="E4150" s="25"/>
      <c r="F4150" s="25"/>
      <c r="G4150" s="45"/>
    </row>
    <row r="4151" spans="1:7">
      <c r="A4151" s="23"/>
      <c r="B4151" s="24"/>
      <c r="C4151" s="25"/>
      <c r="D4151" s="25"/>
      <c r="E4151" s="25"/>
      <c r="F4151" s="25"/>
      <c r="G4151" s="45"/>
    </row>
    <row r="4152" spans="1:7">
      <c r="A4152" s="23"/>
      <c r="B4152" s="24"/>
      <c r="C4152" s="25"/>
      <c r="D4152" s="25"/>
      <c r="E4152" s="25"/>
      <c r="F4152" s="25"/>
      <c r="G4152" s="45"/>
    </row>
    <row r="4153" spans="1:7">
      <c r="A4153" s="23"/>
      <c r="B4153" s="24"/>
      <c r="C4153" s="25"/>
      <c r="D4153" s="25"/>
      <c r="E4153" s="25"/>
      <c r="F4153" s="25"/>
      <c r="G4153" s="45"/>
    </row>
    <row r="4154" spans="1:7">
      <c r="A4154" s="23"/>
      <c r="B4154" s="24"/>
      <c r="C4154" s="25"/>
      <c r="D4154" s="25"/>
      <c r="E4154" s="25"/>
      <c r="F4154" s="25"/>
      <c r="G4154" s="45"/>
    </row>
    <row r="4155" spans="1:7">
      <c r="A4155" s="23"/>
      <c r="B4155" s="24"/>
      <c r="C4155" s="25"/>
      <c r="D4155" s="25"/>
      <c r="E4155" s="25"/>
      <c r="F4155" s="25"/>
      <c r="G4155" s="45"/>
    </row>
    <row r="4156" spans="1:7">
      <c r="A4156" s="23"/>
      <c r="B4156" s="24"/>
      <c r="C4156" s="25"/>
      <c r="D4156" s="25"/>
      <c r="E4156" s="25"/>
      <c r="F4156" s="25"/>
      <c r="G4156" s="45"/>
    </row>
    <row r="4157" spans="1:7">
      <c r="A4157" s="23"/>
      <c r="B4157" s="24"/>
      <c r="C4157" s="25"/>
      <c r="D4157" s="25"/>
      <c r="E4157" s="25"/>
      <c r="F4157" s="25"/>
      <c r="G4157" s="45"/>
    </row>
    <row r="4158" spans="1:7">
      <c r="A4158" s="23"/>
      <c r="B4158" s="24"/>
      <c r="C4158" s="25"/>
      <c r="D4158" s="25"/>
      <c r="E4158" s="25"/>
      <c r="F4158" s="25"/>
      <c r="G4158" s="45"/>
    </row>
    <row r="4159" spans="1:7">
      <c r="A4159" s="23"/>
      <c r="B4159" s="24"/>
      <c r="C4159" s="25"/>
      <c r="D4159" s="25"/>
      <c r="E4159" s="25"/>
      <c r="F4159" s="25"/>
      <c r="G4159" s="45"/>
    </row>
    <row r="4160" spans="1:7">
      <c r="A4160" s="23"/>
      <c r="B4160" s="24"/>
      <c r="C4160" s="25"/>
      <c r="D4160" s="25"/>
      <c r="E4160" s="25"/>
      <c r="F4160" s="25"/>
      <c r="G4160" s="45"/>
    </row>
    <row r="4161" spans="1:7">
      <c r="A4161" s="23"/>
      <c r="B4161" s="24"/>
      <c r="C4161" s="25"/>
      <c r="D4161" s="25"/>
      <c r="E4161" s="25"/>
      <c r="F4161" s="25"/>
      <c r="G4161" s="45"/>
    </row>
    <row r="4162" spans="1:7">
      <c r="A4162" s="23"/>
      <c r="B4162" s="24"/>
      <c r="C4162" s="25"/>
      <c r="D4162" s="25"/>
      <c r="E4162" s="25"/>
      <c r="F4162" s="25"/>
      <c r="G4162" s="45"/>
    </row>
    <row r="4163" spans="1:7">
      <c r="A4163" s="23"/>
      <c r="B4163" s="24"/>
      <c r="C4163" s="25"/>
      <c r="D4163" s="25"/>
      <c r="E4163" s="25"/>
      <c r="F4163" s="25"/>
      <c r="G4163" s="45"/>
    </row>
    <row r="4164" spans="1:7">
      <c r="A4164" s="23"/>
      <c r="B4164" s="24"/>
      <c r="C4164" s="25"/>
      <c r="D4164" s="25"/>
      <c r="E4164" s="25"/>
      <c r="F4164" s="25"/>
      <c r="G4164" s="45"/>
    </row>
    <row r="4165" spans="1:7">
      <c r="A4165" s="23"/>
      <c r="B4165" s="24"/>
      <c r="C4165" s="25"/>
      <c r="D4165" s="25"/>
      <c r="E4165" s="25"/>
      <c r="F4165" s="25"/>
      <c r="G4165" s="45"/>
    </row>
    <row r="4166" spans="1:7">
      <c r="A4166" s="23"/>
      <c r="B4166" s="24"/>
      <c r="C4166" s="25"/>
      <c r="D4166" s="25"/>
      <c r="E4166" s="25"/>
      <c r="F4166" s="25"/>
      <c r="G4166" s="45"/>
    </row>
    <row r="4167" spans="1:7">
      <c r="A4167" s="23"/>
      <c r="B4167" s="24"/>
      <c r="C4167" s="25"/>
      <c r="D4167" s="25"/>
      <c r="E4167" s="25"/>
      <c r="F4167" s="25"/>
      <c r="G4167" s="45"/>
    </row>
    <row r="4168" spans="1:7">
      <c r="A4168" s="23"/>
      <c r="B4168" s="24"/>
      <c r="C4168" s="25"/>
      <c r="D4168" s="25"/>
      <c r="E4168" s="25"/>
      <c r="F4168" s="25"/>
      <c r="G4168" s="45"/>
    </row>
    <row r="4169" spans="1:7">
      <c r="A4169" s="23"/>
      <c r="B4169" s="24"/>
      <c r="C4169" s="25"/>
      <c r="D4169" s="25"/>
      <c r="E4169" s="25"/>
      <c r="F4169" s="25"/>
      <c r="G4169" s="45"/>
    </row>
    <row r="4170" spans="1:7">
      <c r="A4170" s="23"/>
      <c r="B4170" s="24"/>
      <c r="C4170" s="25"/>
      <c r="D4170" s="25"/>
      <c r="E4170" s="25"/>
      <c r="F4170" s="25"/>
      <c r="G4170" s="45"/>
    </row>
    <row r="4171" spans="1:7">
      <c r="A4171" s="23"/>
      <c r="B4171" s="24"/>
      <c r="C4171" s="25"/>
      <c r="D4171" s="25"/>
      <c r="E4171" s="25"/>
      <c r="F4171" s="25"/>
      <c r="G4171" s="45"/>
    </row>
    <row r="4172" spans="1:7">
      <c r="A4172" s="23"/>
      <c r="B4172" s="24"/>
      <c r="C4172" s="25"/>
      <c r="D4172" s="25"/>
      <c r="E4172" s="25"/>
      <c r="F4172" s="25"/>
      <c r="G4172" s="45"/>
    </row>
    <row r="4173" spans="1:7">
      <c r="A4173" s="23"/>
      <c r="B4173" s="24"/>
      <c r="C4173" s="25"/>
      <c r="D4173" s="25"/>
      <c r="E4173" s="25"/>
      <c r="F4173" s="25"/>
      <c r="G4173" s="45"/>
    </row>
    <row r="4174" spans="1:7">
      <c r="A4174" s="23"/>
      <c r="B4174" s="24"/>
      <c r="C4174" s="25"/>
      <c r="D4174" s="25"/>
      <c r="E4174" s="25"/>
      <c r="F4174" s="25"/>
      <c r="G4174" s="45"/>
    </row>
    <row r="4175" spans="1:7">
      <c r="A4175" s="23"/>
      <c r="B4175" s="24"/>
      <c r="C4175" s="25"/>
      <c r="D4175" s="25"/>
      <c r="E4175" s="25"/>
      <c r="F4175" s="25"/>
      <c r="G4175" s="45"/>
    </row>
    <row r="4176" spans="1:7">
      <c r="A4176" s="23"/>
      <c r="B4176" s="24"/>
      <c r="C4176" s="25"/>
      <c r="D4176" s="25"/>
      <c r="E4176" s="25"/>
      <c r="F4176" s="25"/>
      <c r="G4176" s="45"/>
    </row>
    <row r="4177" spans="1:7">
      <c r="A4177" s="23"/>
      <c r="B4177" s="24"/>
      <c r="C4177" s="25"/>
      <c r="D4177" s="25"/>
      <c r="E4177" s="25"/>
      <c r="F4177" s="25"/>
      <c r="G4177" s="45"/>
    </row>
    <row r="4178" spans="1:7">
      <c r="A4178" s="23"/>
      <c r="B4178" s="24"/>
      <c r="C4178" s="25"/>
      <c r="D4178" s="25"/>
      <c r="E4178" s="25"/>
      <c r="F4178" s="25"/>
      <c r="G4178" s="45"/>
    </row>
    <row r="4179" spans="1:7">
      <c r="A4179" s="23"/>
      <c r="B4179" s="24"/>
      <c r="C4179" s="25"/>
      <c r="D4179" s="25"/>
      <c r="E4179" s="25"/>
      <c r="F4179" s="25"/>
      <c r="G4179" s="45"/>
    </row>
    <row r="4180" spans="1:7">
      <c r="A4180" s="23"/>
      <c r="B4180" s="24"/>
      <c r="C4180" s="25"/>
      <c r="D4180" s="25"/>
      <c r="E4180" s="25"/>
      <c r="F4180" s="25"/>
      <c r="G4180" s="45"/>
    </row>
    <row r="4181" spans="1:7">
      <c r="A4181" s="23"/>
      <c r="B4181" s="24"/>
      <c r="C4181" s="25"/>
      <c r="D4181" s="25"/>
      <c r="E4181" s="25"/>
      <c r="F4181" s="25"/>
      <c r="G4181" s="45"/>
    </row>
    <row r="4182" spans="1:7">
      <c r="A4182" s="23"/>
      <c r="B4182" s="24"/>
      <c r="C4182" s="25"/>
      <c r="D4182" s="25"/>
      <c r="E4182" s="25"/>
      <c r="F4182" s="25"/>
      <c r="G4182" s="45"/>
    </row>
    <row r="4183" spans="1:7">
      <c r="A4183" s="23"/>
      <c r="B4183" s="24"/>
      <c r="C4183" s="25"/>
      <c r="D4183" s="25"/>
      <c r="E4183" s="25"/>
      <c r="F4183" s="25"/>
      <c r="G4183" s="45"/>
    </row>
    <row r="4184" spans="1:7">
      <c r="A4184" s="23"/>
      <c r="B4184" s="24"/>
      <c r="C4184" s="25"/>
      <c r="D4184" s="25"/>
      <c r="E4184" s="25"/>
      <c r="F4184" s="25"/>
      <c r="G4184" s="45"/>
    </row>
    <row r="4185" spans="1:7">
      <c r="A4185" s="23"/>
      <c r="B4185" s="24"/>
      <c r="C4185" s="25"/>
      <c r="D4185" s="25"/>
      <c r="E4185" s="25"/>
      <c r="F4185" s="25"/>
      <c r="G4185" s="45"/>
    </row>
    <row r="4186" spans="1:7">
      <c r="A4186" s="23"/>
      <c r="B4186" s="24"/>
      <c r="C4186" s="25"/>
      <c r="D4186" s="25"/>
      <c r="E4186" s="25"/>
      <c r="F4186" s="25"/>
      <c r="G4186" s="45"/>
    </row>
    <row r="4187" spans="1:7">
      <c r="A4187" s="23"/>
      <c r="B4187" s="24"/>
      <c r="C4187" s="25"/>
      <c r="D4187" s="25"/>
      <c r="E4187" s="25"/>
      <c r="F4187" s="25"/>
      <c r="G4187" s="45"/>
    </row>
    <row r="4188" spans="1:7">
      <c r="A4188" s="23"/>
      <c r="B4188" s="24"/>
      <c r="C4188" s="25"/>
      <c r="D4188" s="25"/>
      <c r="E4188" s="25"/>
      <c r="F4188" s="25"/>
      <c r="G4188" s="45"/>
    </row>
    <row r="4189" spans="1:7">
      <c r="A4189" s="23"/>
      <c r="B4189" s="24"/>
      <c r="C4189" s="25"/>
      <c r="D4189" s="25"/>
      <c r="E4189" s="25"/>
      <c r="F4189" s="25"/>
      <c r="G4189" s="45"/>
    </row>
    <row r="4190" spans="1:7">
      <c r="A4190" s="23"/>
      <c r="B4190" s="24"/>
      <c r="C4190" s="25"/>
      <c r="D4190" s="25"/>
      <c r="E4190" s="25"/>
      <c r="F4190" s="25"/>
      <c r="G4190" s="45"/>
    </row>
    <row r="4191" spans="1:7">
      <c r="A4191" s="23"/>
      <c r="B4191" s="24"/>
      <c r="C4191" s="25"/>
      <c r="D4191" s="25"/>
      <c r="E4191" s="25"/>
      <c r="F4191" s="25"/>
      <c r="G4191" s="45"/>
    </row>
    <row r="4192" spans="1:7">
      <c r="A4192" s="23"/>
      <c r="B4192" s="24"/>
      <c r="C4192" s="25"/>
      <c r="D4192" s="25"/>
      <c r="E4192" s="25"/>
      <c r="F4192" s="25"/>
      <c r="G4192" s="45"/>
    </row>
    <row r="4193" spans="1:7">
      <c r="A4193" s="23"/>
      <c r="B4193" s="24"/>
      <c r="C4193" s="25"/>
      <c r="D4193" s="25"/>
      <c r="E4193" s="25"/>
      <c r="F4193" s="25"/>
      <c r="G4193" s="45"/>
    </row>
    <row r="4194" spans="1:7">
      <c r="A4194" s="23"/>
      <c r="B4194" s="24"/>
      <c r="C4194" s="25"/>
      <c r="D4194" s="25"/>
      <c r="E4194" s="25"/>
      <c r="F4194" s="25"/>
      <c r="G4194" s="45"/>
    </row>
    <row r="4195" spans="1:7">
      <c r="A4195" s="23"/>
      <c r="B4195" s="24"/>
      <c r="C4195" s="25"/>
      <c r="D4195" s="25"/>
      <c r="E4195" s="25"/>
      <c r="F4195" s="25"/>
      <c r="G4195" s="45"/>
    </row>
    <row r="4196" spans="1:7">
      <c r="A4196" s="23"/>
      <c r="B4196" s="24"/>
      <c r="C4196" s="25"/>
      <c r="D4196" s="25"/>
      <c r="E4196" s="25"/>
      <c r="F4196" s="25"/>
      <c r="G4196" s="45"/>
    </row>
    <row r="4197" spans="1:7">
      <c r="A4197" s="23"/>
      <c r="B4197" s="24"/>
      <c r="C4197" s="25"/>
      <c r="D4197" s="25"/>
      <c r="E4197" s="25"/>
      <c r="F4197" s="25"/>
      <c r="G4197" s="45"/>
    </row>
    <row r="4198" spans="1:7">
      <c r="A4198" s="23"/>
      <c r="B4198" s="24"/>
      <c r="C4198" s="25"/>
      <c r="D4198" s="25"/>
      <c r="E4198" s="25"/>
      <c r="F4198" s="25"/>
      <c r="G4198" s="45"/>
    </row>
    <row r="4199" spans="1:7">
      <c r="A4199" s="23"/>
      <c r="B4199" s="24"/>
      <c r="C4199" s="25"/>
      <c r="D4199" s="25"/>
      <c r="E4199" s="25"/>
      <c r="F4199" s="25"/>
      <c r="G4199" s="45"/>
    </row>
    <row r="4200" spans="1:7">
      <c r="A4200" s="23"/>
      <c r="B4200" s="24"/>
      <c r="C4200" s="25"/>
      <c r="D4200" s="25"/>
      <c r="E4200" s="25"/>
      <c r="F4200" s="25"/>
      <c r="G4200" s="45"/>
    </row>
    <row r="4201" spans="1:7">
      <c r="A4201" s="23"/>
      <c r="B4201" s="24"/>
      <c r="C4201" s="25"/>
      <c r="D4201" s="25"/>
      <c r="E4201" s="25"/>
      <c r="F4201" s="25"/>
      <c r="G4201" s="45"/>
    </row>
    <row r="4202" spans="1:7">
      <c r="A4202" s="23"/>
      <c r="B4202" s="24"/>
      <c r="C4202" s="25"/>
      <c r="D4202" s="25"/>
      <c r="E4202" s="25"/>
      <c r="F4202" s="25"/>
      <c r="G4202" s="45"/>
    </row>
    <row r="4203" spans="1:7">
      <c r="A4203" s="23"/>
      <c r="B4203" s="24"/>
      <c r="C4203" s="25"/>
      <c r="D4203" s="25"/>
      <c r="E4203" s="25"/>
      <c r="F4203" s="25"/>
      <c r="G4203" s="45"/>
    </row>
    <row r="4204" spans="1:7">
      <c r="A4204" s="23"/>
      <c r="B4204" s="24"/>
      <c r="C4204" s="25"/>
      <c r="D4204" s="25"/>
      <c r="E4204" s="25"/>
      <c r="F4204" s="25"/>
      <c r="G4204" s="45"/>
    </row>
    <row r="4205" spans="1:7">
      <c r="A4205" s="23"/>
      <c r="B4205" s="24"/>
      <c r="C4205" s="25"/>
      <c r="D4205" s="25"/>
      <c r="E4205" s="25"/>
      <c r="F4205" s="25"/>
      <c r="G4205" s="45"/>
    </row>
    <row r="4206" spans="1:7">
      <c r="A4206" s="23"/>
      <c r="B4206" s="24"/>
      <c r="C4206" s="25"/>
      <c r="D4206" s="25"/>
      <c r="E4206" s="25"/>
      <c r="F4206" s="25"/>
      <c r="G4206" s="45"/>
    </row>
    <row r="4207" spans="1:7">
      <c r="A4207" s="23"/>
      <c r="B4207" s="24"/>
      <c r="C4207" s="25"/>
      <c r="D4207" s="25"/>
      <c r="E4207" s="25"/>
      <c r="F4207" s="25"/>
      <c r="G4207" s="45"/>
    </row>
    <row r="4208" spans="1:7">
      <c r="A4208" s="23"/>
      <c r="B4208" s="24"/>
      <c r="C4208" s="25"/>
      <c r="D4208" s="25"/>
      <c r="E4208" s="25"/>
      <c r="F4208" s="25"/>
      <c r="G4208" s="45"/>
    </row>
    <row r="4209" spans="1:7">
      <c r="A4209" s="23"/>
      <c r="B4209" s="24"/>
      <c r="C4209" s="25"/>
      <c r="D4209" s="25"/>
      <c r="E4209" s="25"/>
      <c r="F4209" s="25"/>
      <c r="G4209" s="45"/>
    </row>
    <row r="4210" spans="1:7">
      <c r="A4210" s="23"/>
      <c r="B4210" s="24"/>
      <c r="C4210" s="25"/>
      <c r="D4210" s="25"/>
      <c r="E4210" s="25"/>
      <c r="F4210" s="25"/>
      <c r="G4210" s="45"/>
    </row>
    <row r="4211" spans="1:7">
      <c r="A4211" s="23"/>
      <c r="B4211" s="24"/>
      <c r="C4211" s="25"/>
      <c r="D4211" s="25"/>
      <c r="E4211" s="25"/>
      <c r="F4211" s="25"/>
      <c r="G4211" s="45"/>
    </row>
    <row r="4212" spans="1:7">
      <c r="A4212" s="23"/>
      <c r="B4212" s="24"/>
      <c r="C4212" s="25"/>
      <c r="D4212" s="25"/>
      <c r="E4212" s="25"/>
      <c r="F4212" s="25"/>
      <c r="G4212" s="45"/>
    </row>
    <row r="4213" spans="1:7">
      <c r="A4213" s="23"/>
      <c r="B4213" s="24"/>
      <c r="C4213" s="25"/>
      <c r="D4213" s="25"/>
      <c r="E4213" s="25"/>
      <c r="F4213" s="25"/>
      <c r="G4213" s="45"/>
    </row>
    <row r="4214" spans="1:7">
      <c r="A4214" s="23"/>
      <c r="B4214" s="24"/>
      <c r="C4214" s="25"/>
      <c r="D4214" s="25"/>
      <c r="E4214" s="25"/>
      <c r="F4214" s="25"/>
      <c r="G4214" s="45"/>
    </row>
    <row r="4215" spans="1:7">
      <c r="A4215" s="23"/>
      <c r="B4215" s="24"/>
      <c r="C4215" s="25"/>
      <c r="D4215" s="25"/>
      <c r="E4215" s="25"/>
      <c r="F4215" s="25"/>
      <c r="G4215" s="45"/>
    </row>
    <row r="4216" spans="1:7">
      <c r="A4216" s="23"/>
      <c r="B4216" s="24"/>
      <c r="C4216" s="25"/>
      <c r="D4216" s="25"/>
      <c r="E4216" s="25"/>
      <c r="F4216" s="25"/>
      <c r="G4216" s="45"/>
    </row>
    <row r="4217" spans="1:7">
      <c r="A4217" s="23"/>
      <c r="B4217" s="24"/>
      <c r="C4217" s="25"/>
      <c r="D4217" s="25"/>
      <c r="E4217" s="25"/>
      <c r="F4217" s="25"/>
      <c r="G4217" s="45"/>
    </row>
    <row r="4218" spans="1:7">
      <c r="A4218" s="23"/>
      <c r="B4218" s="24"/>
      <c r="C4218" s="25"/>
      <c r="D4218" s="25"/>
      <c r="E4218" s="25"/>
      <c r="F4218" s="25"/>
      <c r="G4218" s="45"/>
    </row>
    <row r="4219" spans="1:7">
      <c r="A4219" s="23"/>
      <c r="B4219" s="24"/>
      <c r="C4219" s="25"/>
      <c r="D4219" s="25"/>
      <c r="E4219" s="25"/>
      <c r="F4219" s="25"/>
      <c r="G4219" s="45"/>
    </row>
    <row r="4220" spans="1:7">
      <c r="A4220" s="23"/>
      <c r="B4220" s="24"/>
      <c r="C4220" s="25"/>
      <c r="D4220" s="25"/>
      <c r="E4220" s="25"/>
      <c r="F4220" s="25"/>
      <c r="G4220" s="45"/>
    </row>
    <row r="4221" spans="1:7">
      <c r="A4221" s="23"/>
      <c r="B4221" s="24"/>
      <c r="C4221" s="25"/>
      <c r="D4221" s="25"/>
      <c r="E4221" s="25"/>
      <c r="F4221" s="25"/>
      <c r="G4221" s="45"/>
    </row>
    <row r="4222" spans="1:7">
      <c r="A4222" s="23"/>
      <c r="B4222" s="24"/>
      <c r="C4222" s="25"/>
      <c r="D4222" s="25"/>
      <c r="E4222" s="25"/>
      <c r="F4222" s="25"/>
      <c r="G4222" s="45"/>
    </row>
    <row r="4223" spans="1:7">
      <c r="A4223" s="23"/>
      <c r="B4223" s="24"/>
      <c r="C4223" s="25"/>
      <c r="D4223" s="25"/>
      <c r="E4223" s="25"/>
      <c r="F4223" s="25"/>
      <c r="G4223" s="45"/>
    </row>
    <row r="4224" spans="1:7">
      <c r="A4224" s="23"/>
      <c r="B4224" s="24"/>
      <c r="C4224" s="25"/>
      <c r="D4224" s="25"/>
      <c r="E4224" s="25"/>
      <c r="F4224" s="25"/>
      <c r="G4224" s="45"/>
    </row>
    <row r="4225" spans="1:7">
      <c r="A4225" s="23"/>
      <c r="B4225" s="24"/>
      <c r="C4225" s="25"/>
      <c r="D4225" s="25"/>
      <c r="E4225" s="25"/>
      <c r="F4225" s="25"/>
      <c r="G4225" s="45"/>
    </row>
    <row r="4226" spans="1:7">
      <c r="A4226" s="23"/>
      <c r="B4226" s="24"/>
      <c r="C4226" s="25"/>
      <c r="D4226" s="25"/>
      <c r="E4226" s="25"/>
      <c r="F4226" s="25"/>
      <c r="G4226" s="45"/>
    </row>
    <row r="4227" spans="1:7">
      <c r="A4227" s="23"/>
      <c r="B4227" s="24"/>
      <c r="C4227" s="25"/>
      <c r="D4227" s="25"/>
      <c r="E4227" s="25"/>
      <c r="F4227" s="25"/>
      <c r="G4227" s="45"/>
    </row>
    <row r="4228" spans="1:7">
      <c r="A4228" s="23"/>
      <c r="B4228" s="24"/>
      <c r="C4228" s="25"/>
      <c r="D4228" s="25"/>
      <c r="E4228" s="25"/>
      <c r="F4228" s="25"/>
      <c r="G4228" s="45"/>
    </row>
    <row r="4229" spans="1:7">
      <c r="A4229" s="23"/>
      <c r="B4229" s="24"/>
      <c r="C4229" s="25"/>
      <c r="D4229" s="25"/>
      <c r="E4229" s="25"/>
      <c r="F4229" s="25"/>
      <c r="G4229" s="45"/>
    </row>
    <row r="4230" spans="1:7">
      <c r="A4230" s="23"/>
      <c r="B4230" s="24"/>
      <c r="C4230" s="25"/>
      <c r="D4230" s="25"/>
      <c r="E4230" s="25"/>
      <c r="F4230" s="25"/>
      <c r="G4230" s="45"/>
    </row>
    <row r="4231" spans="1:7">
      <c r="A4231" s="23"/>
      <c r="B4231" s="24"/>
      <c r="C4231" s="25"/>
      <c r="D4231" s="25"/>
      <c r="E4231" s="25"/>
      <c r="F4231" s="25"/>
      <c r="G4231" s="45"/>
    </row>
    <row r="4232" spans="1:7">
      <c r="A4232" s="23"/>
      <c r="B4232" s="24"/>
      <c r="C4232" s="25"/>
      <c r="D4232" s="25"/>
      <c r="E4232" s="25"/>
      <c r="F4232" s="25"/>
      <c r="G4232" s="45"/>
    </row>
    <row r="4233" spans="1:7">
      <c r="A4233" s="23"/>
      <c r="B4233" s="24"/>
      <c r="C4233" s="25"/>
      <c r="D4233" s="25"/>
      <c r="E4233" s="25"/>
      <c r="F4233" s="25"/>
      <c r="G4233" s="45"/>
    </row>
    <row r="4234" spans="1:7">
      <c r="A4234" s="23"/>
      <c r="B4234" s="24"/>
      <c r="C4234" s="25"/>
      <c r="D4234" s="25"/>
      <c r="E4234" s="25"/>
      <c r="F4234" s="25"/>
      <c r="G4234" s="45"/>
    </row>
    <row r="4235" spans="1:7">
      <c r="A4235" s="23"/>
      <c r="B4235" s="24"/>
      <c r="C4235" s="25"/>
      <c r="D4235" s="25"/>
      <c r="E4235" s="25"/>
      <c r="F4235" s="25"/>
      <c r="G4235" s="45"/>
    </row>
    <row r="4236" spans="1:7">
      <c r="A4236" s="23"/>
      <c r="B4236" s="24"/>
      <c r="C4236" s="25"/>
      <c r="D4236" s="25"/>
      <c r="E4236" s="25"/>
      <c r="F4236" s="25"/>
      <c r="G4236" s="45"/>
    </row>
    <row r="4237" spans="1:7">
      <c r="A4237" s="23"/>
      <c r="B4237" s="24"/>
      <c r="C4237" s="25"/>
      <c r="D4237" s="25"/>
      <c r="E4237" s="25"/>
      <c r="F4237" s="25"/>
      <c r="G4237" s="45"/>
    </row>
    <row r="4238" spans="1:7">
      <c r="A4238" s="23"/>
      <c r="B4238" s="24"/>
      <c r="C4238" s="25"/>
      <c r="D4238" s="25"/>
      <c r="E4238" s="25"/>
      <c r="F4238" s="25"/>
      <c r="G4238" s="45"/>
    </row>
    <row r="4239" spans="1:7">
      <c r="A4239" s="23"/>
      <c r="B4239" s="24"/>
      <c r="C4239" s="25"/>
      <c r="D4239" s="25"/>
      <c r="E4239" s="25"/>
      <c r="F4239" s="25"/>
      <c r="G4239" s="45"/>
    </row>
    <row r="4240" spans="1:7">
      <c r="A4240" s="23"/>
      <c r="B4240" s="24"/>
      <c r="C4240" s="25"/>
      <c r="D4240" s="25"/>
      <c r="E4240" s="25"/>
      <c r="F4240" s="25"/>
      <c r="G4240" s="45"/>
    </row>
    <row r="4241" spans="1:7">
      <c r="A4241" s="23"/>
      <c r="B4241" s="24"/>
      <c r="C4241" s="25"/>
      <c r="D4241" s="25"/>
      <c r="E4241" s="25"/>
      <c r="F4241" s="25"/>
      <c r="G4241" s="45"/>
    </row>
    <row r="4242" spans="1:7">
      <c r="A4242" s="23"/>
      <c r="B4242" s="24"/>
      <c r="C4242" s="25"/>
      <c r="D4242" s="25"/>
      <c r="E4242" s="25"/>
      <c r="F4242" s="25"/>
      <c r="G4242" s="45"/>
    </row>
    <row r="4243" spans="1:7">
      <c r="A4243" s="23"/>
      <c r="B4243" s="24"/>
      <c r="C4243" s="25"/>
      <c r="D4243" s="25"/>
      <c r="E4243" s="25"/>
      <c r="F4243" s="25"/>
      <c r="G4243" s="45"/>
    </row>
    <row r="4244" spans="1:7">
      <c r="A4244" s="23"/>
      <c r="B4244" s="24"/>
      <c r="C4244" s="25"/>
      <c r="D4244" s="25"/>
      <c r="E4244" s="25"/>
      <c r="F4244" s="25"/>
      <c r="G4244" s="45"/>
    </row>
    <row r="4245" spans="1:7">
      <c r="A4245" s="23"/>
      <c r="B4245" s="24"/>
      <c r="C4245" s="25"/>
      <c r="D4245" s="25"/>
      <c r="E4245" s="25"/>
      <c r="F4245" s="25"/>
      <c r="G4245" s="45"/>
    </row>
    <row r="4246" spans="1:7">
      <c r="A4246" s="23"/>
      <c r="B4246" s="24"/>
      <c r="C4246" s="25"/>
      <c r="D4246" s="25"/>
      <c r="E4246" s="25"/>
      <c r="F4246" s="25"/>
      <c r="G4246" s="45"/>
    </row>
    <row r="4247" spans="1:7">
      <c r="A4247" s="23"/>
      <c r="B4247" s="24"/>
      <c r="C4247" s="25"/>
      <c r="D4247" s="25"/>
      <c r="E4247" s="25"/>
      <c r="F4247" s="25"/>
      <c r="G4247" s="45"/>
    </row>
    <row r="4248" spans="1:7">
      <c r="A4248" s="23"/>
      <c r="B4248" s="24"/>
      <c r="C4248" s="25"/>
      <c r="D4248" s="25"/>
      <c r="E4248" s="25"/>
      <c r="F4248" s="25"/>
      <c r="G4248" s="45"/>
    </row>
    <row r="4249" spans="1:7">
      <c r="A4249" s="23"/>
      <c r="B4249" s="24"/>
      <c r="C4249" s="25"/>
      <c r="D4249" s="25"/>
      <c r="E4249" s="25"/>
      <c r="F4249" s="25"/>
      <c r="G4249" s="45"/>
    </row>
    <row r="4250" spans="1:7">
      <c r="A4250" s="23"/>
      <c r="B4250" s="24"/>
      <c r="C4250" s="25"/>
      <c r="D4250" s="25"/>
      <c r="E4250" s="25"/>
      <c r="F4250" s="25"/>
      <c r="G4250" s="45"/>
    </row>
    <row r="4251" spans="1:7">
      <c r="A4251" s="23"/>
      <c r="B4251" s="24"/>
      <c r="C4251" s="25"/>
      <c r="D4251" s="25"/>
      <c r="E4251" s="25"/>
      <c r="F4251" s="25"/>
      <c r="G4251" s="45"/>
    </row>
    <row r="4252" spans="1:7">
      <c r="A4252" s="23"/>
      <c r="B4252" s="24"/>
      <c r="C4252" s="25"/>
      <c r="D4252" s="25"/>
      <c r="E4252" s="25"/>
      <c r="F4252" s="25"/>
      <c r="G4252" s="45"/>
    </row>
    <row r="4253" spans="1:7">
      <c r="A4253" s="23"/>
      <c r="B4253" s="24"/>
      <c r="C4253" s="25"/>
      <c r="D4253" s="25"/>
      <c r="E4253" s="25"/>
      <c r="F4253" s="25"/>
      <c r="G4253" s="45"/>
    </row>
    <row r="4254" spans="1:7">
      <c r="A4254" s="23"/>
      <c r="B4254" s="24"/>
      <c r="C4254" s="25"/>
      <c r="D4254" s="25"/>
      <c r="E4254" s="25"/>
      <c r="F4254" s="25"/>
      <c r="G4254" s="45"/>
    </row>
    <row r="4255" spans="1:7">
      <c r="A4255" s="23"/>
      <c r="B4255" s="24"/>
      <c r="C4255" s="25"/>
      <c r="D4255" s="25"/>
      <c r="E4255" s="25"/>
      <c r="F4255" s="25"/>
      <c r="G4255" s="45"/>
    </row>
    <row r="4256" spans="1:7">
      <c r="A4256" s="23"/>
      <c r="B4256" s="24"/>
      <c r="C4256" s="25"/>
      <c r="D4256" s="25"/>
      <c r="E4256" s="25"/>
      <c r="F4256" s="25"/>
      <c r="G4256" s="45"/>
    </row>
    <row r="4257" spans="1:7">
      <c r="A4257" s="23"/>
      <c r="B4257" s="24"/>
      <c r="C4257" s="25"/>
      <c r="D4257" s="25"/>
      <c r="E4257" s="25"/>
      <c r="F4257" s="25"/>
      <c r="G4257" s="45"/>
    </row>
    <row r="4258" spans="1:7">
      <c r="A4258" s="23"/>
      <c r="B4258" s="24"/>
      <c r="C4258" s="25"/>
      <c r="D4258" s="25"/>
      <c r="E4258" s="25"/>
      <c r="F4258" s="25"/>
      <c r="G4258" s="45"/>
    </row>
    <row r="4259" spans="1:7">
      <c r="A4259" s="23"/>
      <c r="B4259" s="24"/>
      <c r="C4259" s="25"/>
      <c r="D4259" s="25"/>
      <c r="E4259" s="25"/>
      <c r="F4259" s="25"/>
      <c r="G4259" s="45"/>
    </row>
    <row r="4260" spans="1:7">
      <c r="A4260" s="23"/>
      <c r="B4260" s="24"/>
      <c r="C4260" s="25"/>
      <c r="D4260" s="25"/>
      <c r="E4260" s="25"/>
      <c r="F4260" s="25"/>
      <c r="G4260" s="45"/>
    </row>
    <row r="4261" spans="1:7">
      <c r="A4261" s="23"/>
      <c r="B4261" s="24"/>
      <c r="C4261" s="25"/>
      <c r="D4261" s="25"/>
      <c r="E4261" s="25"/>
      <c r="F4261" s="25"/>
      <c r="G4261" s="45"/>
    </row>
    <row r="4262" spans="1:7">
      <c r="A4262" s="23"/>
      <c r="B4262" s="24"/>
      <c r="C4262" s="25"/>
      <c r="D4262" s="25"/>
      <c r="E4262" s="25"/>
      <c r="F4262" s="25"/>
      <c r="G4262" s="45"/>
    </row>
    <row r="4263" spans="1:7">
      <c r="A4263" s="23"/>
      <c r="B4263" s="24"/>
      <c r="C4263" s="25"/>
      <c r="D4263" s="25"/>
      <c r="E4263" s="25"/>
      <c r="F4263" s="25"/>
      <c r="G4263" s="45"/>
    </row>
    <row r="4264" spans="1:7">
      <c r="A4264" s="23"/>
      <c r="B4264" s="24"/>
      <c r="C4264" s="25"/>
      <c r="D4264" s="25"/>
      <c r="E4264" s="25"/>
      <c r="F4264" s="25"/>
      <c r="G4264" s="45"/>
    </row>
    <row r="4265" spans="1:7">
      <c r="A4265" s="23"/>
      <c r="B4265" s="24"/>
      <c r="C4265" s="25"/>
      <c r="D4265" s="25"/>
      <c r="E4265" s="25"/>
      <c r="F4265" s="25"/>
      <c r="G4265" s="45"/>
    </row>
    <row r="4266" spans="1:7">
      <c r="A4266" s="23"/>
      <c r="B4266" s="24"/>
      <c r="C4266" s="25"/>
      <c r="D4266" s="25"/>
      <c r="E4266" s="25"/>
      <c r="F4266" s="25"/>
      <c r="G4266" s="45"/>
    </row>
    <row r="4267" spans="1:7">
      <c r="A4267" s="23"/>
      <c r="B4267" s="24"/>
      <c r="C4267" s="25"/>
      <c r="D4267" s="25"/>
      <c r="E4267" s="25"/>
      <c r="F4267" s="25"/>
      <c r="G4267" s="45"/>
    </row>
    <row r="4268" spans="1:7">
      <c r="A4268" s="23"/>
      <c r="B4268" s="24"/>
      <c r="C4268" s="25"/>
      <c r="D4268" s="25"/>
      <c r="E4268" s="25"/>
      <c r="F4268" s="25"/>
      <c r="G4268" s="45"/>
    </row>
    <row r="4269" spans="1:7">
      <c r="A4269" s="23"/>
      <c r="B4269" s="24"/>
      <c r="C4269" s="25"/>
      <c r="D4269" s="25"/>
      <c r="E4269" s="25"/>
      <c r="F4269" s="25"/>
      <c r="G4269" s="45"/>
    </row>
    <row r="4270" spans="1:7">
      <c r="A4270" s="23"/>
      <c r="B4270" s="24"/>
      <c r="C4270" s="25"/>
      <c r="D4270" s="25"/>
      <c r="E4270" s="25"/>
      <c r="F4270" s="25"/>
      <c r="G4270" s="45"/>
    </row>
    <row r="4271" spans="1:7">
      <c r="A4271" s="23"/>
      <c r="B4271" s="24"/>
      <c r="C4271" s="25"/>
      <c r="D4271" s="25"/>
      <c r="E4271" s="25"/>
      <c r="F4271" s="25"/>
      <c r="G4271" s="45"/>
    </row>
    <row r="4272" spans="1:7">
      <c r="A4272" s="23"/>
      <c r="B4272" s="24"/>
      <c r="C4272" s="25"/>
      <c r="D4272" s="25"/>
      <c r="E4272" s="25"/>
      <c r="F4272" s="25"/>
      <c r="G4272" s="45"/>
    </row>
    <row r="4273" spans="1:7">
      <c r="A4273" s="23"/>
      <c r="B4273" s="24"/>
      <c r="C4273" s="25"/>
      <c r="D4273" s="25"/>
      <c r="E4273" s="25"/>
      <c r="F4273" s="25"/>
      <c r="G4273" s="45"/>
    </row>
    <row r="4274" spans="1:7">
      <c r="A4274" s="23"/>
      <c r="B4274" s="24"/>
      <c r="C4274" s="25"/>
      <c r="D4274" s="25"/>
      <c r="E4274" s="25"/>
      <c r="F4274" s="25"/>
      <c r="G4274" s="45"/>
    </row>
    <row r="4275" spans="1:7">
      <c r="A4275" s="23"/>
      <c r="B4275" s="24"/>
      <c r="C4275" s="25"/>
      <c r="D4275" s="25"/>
      <c r="E4275" s="25"/>
      <c r="F4275" s="25"/>
      <c r="G4275" s="45"/>
    </row>
    <row r="4276" spans="1:7">
      <c r="A4276" s="23"/>
      <c r="B4276" s="24"/>
      <c r="C4276" s="25"/>
      <c r="D4276" s="25"/>
      <c r="E4276" s="25"/>
      <c r="F4276" s="25"/>
      <c r="G4276" s="45"/>
    </row>
    <row r="4277" spans="1:7">
      <c r="A4277" s="23"/>
      <c r="B4277" s="24"/>
      <c r="C4277" s="25"/>
      <c r="D4277" s="25"/>
      <c r="E4277" s="25"/>
      <c r="F4277" s="25"/>
      <c r="G4277" s="45"/>
    </row>
    <row r="4278" spans="1:7">
      <c r="A4278" s="23"/>
      <c r="B4278" s="24"/>
      <c r="C4278" s="25"/>
      <c r="D4278" s="25"/>
      <c r="E4278" s="25"/>
      <c r="F4278" s="25"/>
      <c r="G4278" s="45"/>
    </row>
    <row r="4279" spans="1:7">
      <c r="A4279" s="23"/>
      <c r="B4279" s="24"/>
      <c r="C4279" s="25"/>
      <c r="D4279" s="25"/>
      <c r="E4279" s="25"/>
      <c r="F4279" s="25"/>
      <c r="G4279" s="45"/>
    </row>
    <row r="4280" spans="1:7">
      <c r="A4280" s="23"/>
      <c r="B4280" s="24"/>
      <c r="C4280" s="25"/>
      <c r="D4280" s="25"/>
      <c r="E4280" s="25"/>
      <c r="F4280" s="25"/>
      <c r="G4280" s="45"/>
    </row>
    <row r="4281" spans="1:7">
      <c r="A4281" s="23"/>
      <c r="B4281" s="24"/>
      <c r="C4281" s="25"/>
      <c r="D4281" s="25"/>
      <c r="E4281" s="25"/>
      <c r="F4281" s="25"/>
      <c r="G4281" s="45"/>
    </row>
    <row r="4282" spans="1:7">
      <c r="A4282" s="23"/>
      <c r="B4282" s="24"/>
      <c r="C4282" s="25"/>
      <c r="D4282" s="25"/>
      <c r="E4282" s="25"/>
      <c r="F4282" s="25"/>
      <c r="G4282" s="45"/>
    </row>
    <row r="4283" spans="1:7">
      <c r="A4283" s="23"/>
      <c r="B4283" s="24"/>
      <c r="C4283" s="25"/>
      <c r="D4283" s="25"/>
      <c r="E4283" s="25"/>
      <c r="F4283" s="25"/>
      <c r="G4283" s="45"/>
    </row>
    <row r="4284" spans="1:7">
      <c r="A4284" s="23"/>
      <c r="B4284" s="24"/>
      <c r="C4284" s="25"/>
      <c r="D4284" s="25"/>
      <c r="E4284" s="25"/>
      <c r="F4284" s="25"/>
      <c r="G4284" s="45"/>
    </row>
    <row r="4285" spans="1:7">
      <c r="A4285" s="23"/>
      <c r="B4285" s="24"/>
      <c r="C4285" s="25"/>
      <c r="D4285" s="25"/>
      <c r="E4285" s="25"/>
      <c r="F4285" s="25"/>
      <c r="G4285" s="45"/>
    </row>
    <row r="4286" spans="1:7">
      <c r="A4286" s="23"/>
      <c r="B4286" s="24"/>
      <c r="C4286" s="25"/>
      <c r="D4286" s="25"/>
      <c r="E4286" s="25"/>
      <c r="F4286" s="25"/>
      <c r="G4286" s="45"/>
    </row>
    <row r="4287" spans="1:7">
      <c r="A4287" s="23"/>
      <c r="B4287" s="24"/>
      <c r="C4287" s="25"/>
      <c r="D4287" s="25"/>
      <c r="E4287" s="25"/>
      <c r="F4287" s="25"/>
      <c r="G4287" s="45"/>
    </row>
    <row r="4288" spans="1:7">
      <c r="A4288" s="23"/>
      <c r="B4288" s="24"/>
      <c r="C4288" s="25"/>
      <c r="D4288" s="25"/>
      <c r="E4288" s="25"/>
      <c r="F4288" s="25"/>
      <c r="G4288" s="45"/>
    </row>
    <row r="4289" spans="1:7">
      <c r="A4289" s="23"/>
      <c r="B4289" s="24"/>
      <c r="C4289" s="25"/>
      <c r="D4289" s="25"/>
      <c r="E4289" s="25"/>
      <c r="F4289" s="25"/>
      <c r="G4289" s="45"/>
    </row>
    <row r="4290" spans="1:7">
      <c r="A4290" s="23"/>
      <c r="B4290" s="24"/>
      <c r="C4290" s="25"/>
      <c r="D4290" s="25"/>
      <c r="E4290" s="25"/>
      <c r="F4290" s="25"/>
      <c r="G4290" s="45"/>
    </row>
    <row r="4291" spans="1:7">
      <c r="A4291" s="23"/>
      <c r="B4291" s="24"/>
      <c r="C4291" s="25"/>
      <c r="D4291" s="25"/>
      <c r="E4291" s="25"/>
      <c r="F4291" s="25"/>
      <c r="G4291" s="45"/>
    </row>
    <row r="4292" spans="1:7">
      <c r="A4292" s="23"/>
      <c r="B4292" s="24"/>
      <c r="C4292" s="25"/>
      <c r="D4292" s="25"/>
      <c r="E4292" s="25"/>
      <c r="F4292" s="25"/>
      <c r="G4292" s="45"/>
    </row>
    <row r="4293" spans="1:7">
      <c r="A4293" s="23"/>
      <c r="B4293" s="24"/>
      <c r="C4293" s="25"/>
      <c r="D4293" s="25"/>
      <c r="E4293" s="25"/>
      <c r="F4293" s="25"/>
      <c r="G4293" s="45"/>
    </row>
    <row r="4294" spans="1:7">
      <c r="A4294" s="23"/>
      <c r="B4294" s="24"/>
      <c r="C4294" s="25"/>
      <c r="D4294" s="25"/>
      <c r="E4294" s="25"/>
      <c r="F4294" s="25"/>
      <c r="G4294" s="45"/>
    </row>
    <row r="4295" spans="1:7">
      <c r="A4295" s="23"/>
      <c r="B4295" s="24"/>
      <c r="C4295" s="25"/>
      <c r="D4295" s="25"/>
      <c r="E4295" s="25"/>
      <c r="F4295" s="25"/>
      <c r="G4295" s="45"/>
    </row>
    <row r="4296" spans="1:7">
      <c r="A4296" s="23"/>
      <c r="B4296" s="24"/>
      <c r="C4296" s="25"/>
      <c r="D4296" s="25"/>
      <c r="E4296" s="25"/>
      <c r="F4296" s="25"/>
      <c r="G4296" s="45"/>
    </row>
    <row r="4297" spans="1:7">
      <c r="A4297" s="23"/>
      <c r="B4297" s="24"/>
      <c r="C4297" s="25"/>
      <c r="D4297" s="25"/>
      <c r="E4297" s="25"/>
      <c r="F4297" s="25"/>
      <c r="G4297" s="45"/>
    </row>
    <row r="4298" spans="1:7">
      <c r="A4298" s="23"/>
      <c r="B4298" s="24"/>
      <c r="C4298" s="25"/>
      <c r="D4298" s="25"/>
      <c r="E4298" s="25"/>
      <c r="F4298" s="25"/>
      <c r="G4298" s="45"/>
    </row>
    <row r="4299" spans="1:7">
      <c r="A4299" s="23"/>
      <c r="B4299" s="24"/>
      <c r="C4299" s="25"/>
      <c r="D4299" s="25"/>
      <c r="E4299" s="25"/>
      <c r="F4299" s="25"/>
      <c r="G4299" s="45"/>
    </row>
    <row r="4300" spans="1:7">
      <c r="A4300" s="23"/>
      <c r="B4300" s="24"/>
      <c r="C4300" s="25"/>
      <c r="D4300" s="25"/>
      <c r="E4300" s="25"/>
      <c r="F4300" s="25"/>
      <c r="G4300" s="45"/>
    </row>
    <row r="4301" spans="1:7">
      <c r="A4301" s="23"/>
      <c r="B4301" s="24"/>
      <c r="C4301" s="25"/>
      <c r="D4301" s="25"/>
      <c r="E4301" s="25"/>
      <c r="F4301" s="25"/>
      <c r="G4301" s="45"/>
    </row>
    <row r="4302" spans="1:7">
      <c r="A4302" s="23"/>
      <c r="B4302" s="24"/>
      <c r="C4302" s="25"/>
      <c r="D4302" s="25"/>
      <c r="E4302" s="25"/>
      <c r="F4302" s="25"/>
      <c r="G4302" s="45"/>
    </row>
    <row r="4303" spans="1:7">
      <c r="A4303" s="23"/>
      <c r="B4303" s="24"/>
      <c r="C4303" s="25"/>
      <c r="D4303" s="25"/>
      <c r="E4303" s="25"/>
      <c r="F4303" s="25"/>
      <c r="G4303" s="45"/>
    </row>
    <row r="4304" spans="1:7">
      <c r="A4304" s="23"/>
      <c r="B4304" s="24"/>
      <c r="C4304" s="25"/>
      <c r="D4304" s="25"/>
      <c r="E4304" s="25"/>
      <c r="F4304" s="25"/>
      <c r="G4304" s="45"/>
    </row>
    <row r="4305" spans="1:7">
      <c r="A4305" s="23"/>
      <c r="B4305" s="24"/>
      <c r="C4305" s="25"/>
      <c r="D4305" s="25"/>
      <c r="E4305" s="25"/>
      <c r="F4305" s="25"/>
      <c r="G4305" s="45"/>
    </row>
    <row r="4306" spans="1:7">
      <c r="A4306" s="23"/>
      <c r="B4306" s="24"/>
      <c r="C4306" s="25"/>
      <c r="D4306" s="25"/>
      <c r="E4306" s="25"/>
      <c r="F4306" s="25"/>
      <c r="G4306" s="45"/>
    </row>
    <row r="4307" spans="1:7">
      <c r="A4307" s="23"/>
      <c r="B4307" s="24"/>
      <c r="C4307" s="25"/>
      <c r="D4307" s="25"/>
      <c r="E4307" s="25"/>
      <c r="F4307" s="25"/>
      <c r="G4307" s="45"/>
    </row>
    <row r="4308" spans="1:7">
      <c r="A4308" s="23"/>
      <c r="B4308" s="24"/>
      <c r="C4308" s="25"/>
      <c r="D4308" s="25"/>
      <c r="E4308" s="25"/>
      <c r="F4308" s="25"/>
      <c r="G4308" s="45"/>
    </row>
    <row r="4309" spans="1:7">
      <c r="A4309" s="23"/>
      <c r="B4309" s="24"/>
      <c r="C4309" s="25"/>
      <c r="D4309" s="25"/>
      <c r="E4309" s="25"/>
      <c r="F4309" s="25"/>
      <c r="G4309" s="45"/>
    </row>
    <row r="4310" spans="1:7">
      <c r="A4310" s="23"/>
      <c r="B4310" s="24"/>
      <c r="C4310" s="25"/>
      <c r="D4310" s="25"/>
      <c r="E4310" s="25"/>
      <c r="F4310" s="25"/>
      <c r="G4310" s="45"/>
    </row>
    <row r="4311" spans="1:7">
      <c r="A4311" s="23"/>
      <c r="B4311" s="24"/>
      <c r="C4311" s="25"/>
      <c r="D4311" s="25"/>
      <c r="E4311" s="25"/>
      <c r="F4311" s="25"/>
      <c r="G4311" s="45"/>
    </row>
    <row r="4312" spans="1:7">
      <c r="A4312" s="23"/>
      <c r="B4312" s="24"/>
      <c r="C4312" s="25"/>
      <c r="D4312" s="25"/>
      <c r="E4312" s="25"/>
      <c r="F4312" s="25"/>
      <c r="G4312" s="45"/>
    </row>
    <row r="4313" spans="1:7">
      <c r="A4313" s="23"/>
      <c r="B4313" s="24"/>
      <c r="C4313" s="25"/>
      <c r="D4313" s="25"/>
      <c r="E4313" s="25"/>
      <c r="F4313" s="25"/>
      <c r="G4313" s="45"/>
    </row>
    <row r="4314" spans="1:7">
      <c r="A4314" s="23"/>
      <c r="B4314" s="24"/>
      <c r="C4314" s="25"/>
      <c r="D4314" s="25"/>
      <c r="E4314" s="25"/>
      <c r="F4314" s="25"/>
      <c r="G4314" s="45"/>
    </row>
    <row r="4315" spans="1:7">
      <c r="A4315" s="23"/>
      <c r="B4315" s="24"/>
      <c r="C4315" s="25"/>
      <c r="D4315" s="25"/>
      <c r="E4315" s="25"/>
      <c r="F4315" s="25"/>
      <c r="G4315" s="45"/>
    </row>
    <row r="4316" spans="1:7">
      <c r="A4316" s="23"/>
      <c r="B4316" s="24"/>
      <c r="C4316" s="25"/>
      <c r="D4316" s="25"/>
      <c r="E4316" s="25"/>
      <c r="F4316" s="25"/>
      <c r="G4316" s="45"/>
    </row>
    <row r="4317" spans="1:7">
      <c r="A4317" s="23"/>
      <c r="B4317" s="24"/>
      <c r="C4317" s="25"/>
      <c r="D4317" s="25"/>
      <c r="E4317" s="25"/>
      <c r="F4317" s="25"/>
      <c r="G4317" s="45"/>
    </row>
    <row r="4318" spans="1:7">
      <c r="A4318" s="23"/>
      <c r="B4318" s="24"/>
      <c r="C4318" s="25"/>
      <c r="D4318" s="25"/>
      <c r="E4318" s="25"/>
      <c r="F4318" s="25"/>
      <c r="G4318" s="45"/>
    </row>
    <row r="4319" spans="1:7">
      <c r="A4319" s="23"/>
      <c r="B4319" s="24"/>
      <c r="C4319" s="25"/>
      <c r="D4319" s="25"/>
      <c r="E4319" s="25"/>
      <c r="F4319" s="25"/>
      <c r="G4319" s="45"/>
    </row>
    <row r="4320" spans="1:7">
      <c r="A4320" s="23"/>
      <c r="B4320" s="24"/>
      <c r="C4320" s="25"/>
      <c r="D4320" s="25"/>
      <c r="E4320" s="25"/>
      <c r="F4320" s="25"/>
      <c r="G4320" s="45"/>
    </row>
    <row r="4321" spans="1:7">
      <c r="A4321" s="23"/>
      <c r="B4321" s="24"/>
      <c r="C4321" s="25"/>
      <c r="D4321" s="25"/>
      <c r="E4321" s="25"/>
      <c r="F4321" s="25"/>
      <c r="G4321" s="45"/>
    </row>
    <row r="4322" spans="1:7">
      <c r="A4322" s="23"/>
      <c r="B4322" s="24"/>
      <c r="C4322" s="25"/>
      <c r="D4322" s="25"/>
      <c r="E4322" s="25"/>
      <c r="F4322" s="25"/>
      <c r="G4322" s="45"/>
    </row>
    <row r="4323" spans="1:7">
      <c r="A4323" s="23"/>
      <c r="B4323" s="24"/>
      <c r="C4323" s="25"/>
      <c r="D4323" s="25"/>
      <c r="E4323" s="25"/>
      <c r="F4323" s="25"/>
      <c r="G4323" s="45"/>
    </row>
    <row r="4324" spans="1:7">
      <c r="A4324" s="23"/>
      <c r="B4324" s="24"/>
      <c r="C4324" s="25"/>
      <c r="D4324" s="25"/>
      <c r="E4324" s="25"/>
      <c r="F4324" s="25"/>
      <c r="G4324" s="45"/>
    </row>
    <row r="4325" spans="1:7">
      <c r="A4325" s="23"/>
      <c r="B4325" s="24"/>
      <c r="C4325" s="25"/>
      <c r="D4325" s="25"/>
      <c r="E4325" s="25"/>
      <c r="F4325" s="25"/>
      <c r="G4325" s="45"/>
    </row>
    <row r="4326" spans="1:7">
      <c r="A4326" s="23"/>
      <c r="B4326" s="24"/>
      <c r="C4326" s="25"/>
      <c r="D4326" s="25"/>
      <c r="E4326" s="25"/>
      <c r="F4326" s="25"/>
      <c r="G4326" s="45"/>
    </row>
    <row r="4327" spans="1:7">
      <c r="A4327" s="23"/>
      <c r="B4327" s="24"/>
      <c r="C4327" s="25"/>
      <c r="D4327" s="25"/>
      <c r="E4327" s="25"/>
      <c r="F4327" s="25"/>
      <c r="G4327" s="45"/>
    </row>
    <row r="4328" spans="1:7">
      <c r="A4328" s="23"/>
      <c r="B4328" s="24"/>
      <c r="C4328" s="25"/>
      <c r="D4328" s="25"/>
      <c r="E4328" s="25"/>
      <c r="F4328" s="25"/>
      <c r="G4328" s="45"/>
    </row>
    <row r="4329" spans="1:7">
      <c r="A4329" s="23"/>
      <c r="B4329" s="24"/>
      <c r="C4329" s="25"/>
      <c r="D4329" s="25"/>
      <c r="E4329" s="25"/>
      <c r="F4329" s="25"/>
      <c r="G4329" s="45"/>
    </row>
    <row r="4330" spans="1:7">
      <c r="A4330" s="23"/>
      <c r="B4330" s="24"/>
      <c r="C4330" s="25"/>
      <c r="D4330" s="25"/>
      <c r="E4330" s="25"/>
      <c r="F4330" s="25"/>
      <c r="G4330" s="45"/>
    </row>
    <row r="4331" spans="1:7">
      <c r="A4331" s="23"/>
      <c r="B4331" s="24"/>
      <c r="C4331" s="25"/>
      <c r="D4331" s="25"/>
      <c r="E4331" s="25"/>
      <c r="F4331" s="25"/>
      <c r="G4331" s="45"/>
    </row>
    <row r="4332" spans="1:7">
      <c r="A4332" s="23"/>
      <c r="B4332" s="24"/>
      <c r="C4332" s="25"/>
      <c r="D4332" s="25"/>
      <c r="E4332" s="25"/>
      <c r="F4332" s="25"/>
      <c r="G4332" s="45"/>
    </row>
    <row r="4333" spans="1:7">
      <c r="A4333" s="23"/>
      <c r="B4333" s="24"/>
      <c r="C4333" s="25"/>
      <c r="D4333" s="25"/>
      <c r="E4333" s="25"/>
      <c r="F4333" s="25"/>
      <c r="G4333" s="45"/>
    </row>
    <row r="4334" spans="1:7">
      <c r="A4334" s="23"/>
      <c r="B4334" s="24"/>
      <c r="C4334" s="25"/>
      <c r="D4334" s="25"/>
      <c r="E4334" s="25"/>
      <c r="F4334" s="25"/>
      <c r="G4334" s="45"/>
    </row>
    <row r="4335" spans="1:7">
      <c r="A4335" s="23"/>
      <c r="B4335" s="24"/>
      <c r="C4335" s="25"/>
      <c r="D4335" s="25"/>
      <c r="E4335" s="25"/>
      <c r="F4335" s="25"/>
      <c r="G4335" s="45"/>
    </row>
    <row r="4336" spans="1:7">
      <c r="A4336" s="23"/>
      <c r="B4336" s="24"/>
      <c r="C4336" s="25"/>
      <c r="D4336" s="25"/>
      <c r="E4336" s="25"/>
      <c r="F4336" s="25"/>
      <c r="G4336" s="45"/>
    </row>
    <row r="4337" spans="1:7">
      <c r="A4337" s="23"/>
      <c r="B4337" s="24"/>
      <c r="C4337" s="25"/>
      <c r="D4337" s="25"/>
      <c r="E4337" s="25"/>
      <c r="F4337" s="25"/>
      <c r="G4337" s="45"/>
    </row>
    <row r="4338" spans="1:7">
      <c r="A4338" s="23"/>
      <c r="B4338" s="24"/>
      <c r="C4338" s="25"/>
      <c r="D4338" s="25"/>
      <c r="E4338" s="25"/>
      <c r="F4338" s="25"/>
      <c r="G4338" s="45"/>
    </row>
    <row r="4339" spans="1:7">
      <c r="A4339" s="23"/>
      <c r="B4339" s="24"/>
      <c r="C4339" s="25"/>
      <c r="D4339" s="25"/>
      <c r="E4339" s="25"/>
      <c r="F4339" s="25"/>
      <c r="G4339" s="45"/>
    </row>
    <row r="4340" spans="1:7">
      <c r="A4340" s="23"/>
      <c r="B4340" s="24"/>
      <c r="C4340" s="25"/>
      <c r="D4340" s="25"/>
      <c r="E4340" s="25"/>
      <c r="F4340" s="25"/>
      <c r="G4340" s="45"/>
    </row>
    <row r="4341" spans="1:7">
      <c r="A4341" s="23"/>
      <c r="B4341" s="24"/>
      <c r="C4341" s="25"/>
      <c r="D4341" s="25"/>
      <c r="E4341" s="25"/>
      <c r="F4341" s="25"/>
      <c r="G4341" s="45"/>
    </row>
    <row r="4342" spans="1:7">
      <c r="A4342" s="23"/>
      <c r="B4342" s="24"/>
      <c r="C4342" s="25"/>
      <c r="D4342" s="25"/>
      <c r="E4342" s="25"/>
      <c r="F4342" s="25"/>
      <c r="G4342" s="45"/>
    </row>
    <row r="4343" spans="1:7">
      <c r="A4343" s="23"/>
      <c r="B4343" s="24"/>
      <c r="C4343" s="25"/>
      <c r="D4343" s="25"/>
      <c r="E4343" s="25"/>
      <c r="F4343" s="25"/>
      <c r="G4343" s="45"/>
    </row>
    <row r="4344" spans="1:7">
      <c r="A4344" s="23"/>
      <c r="B4344" s="24"/>
      <c r="C4344" s="25"/>
      <c r="D4344" s="25"/>
      <c r="E4344" s="25"/>
      <c r="F4344" s="25"/>
      <c r="G4344" s="45"/>
    </row>
    <row r="4345" spans="1:7">
      <c r="A4345" s="23"/>
      <c r="B4345" s="24"/>
      <c r="C4345" s="25"/>
      <c r="D4345" s="25"/>
      <c r="E4345" s="25"/>
      <c r="F4345" s="25"/>
      <c r="G4345" s="45"/>
    </row>
    <row r="4346" spans="1:7">
      <c r="A4346" s="23"/>
      <c r="B4346" s="24"/>
      <c r="C4346" s="25"/>
      <c r="D4346" s="25"/>
      <c r="E4346" s="25"/>
      <c r="F4346" s="25"/>
      <c r="G4346" s="45"/>
    </row>
    <row r="4347" spans="1:7">
      <c r="A4347" s="23"/>
      <c r="B4347" s="24"/>
      <c r="C4347" s="25"/>
      <c r="D4347" s="25"/>
      <c r="E4347" s="25"/>
      <c r="F4347" s="25"/>
      <c r="G4347" s="45"/>
    </row>
    <row r="4348" spans="1:7">
      <c r="A4348" s="23"/>
      <c r="B4348" s="24"/>
      <c r="C4348" s="25"/>
      <c r="D4348" s="25"/>
      <c r="E4348" s="25"/>
      <c r="F4348" s="25"/>
      <c r="G4348" s="45"/>
    </row>
    <row r="4349" spans="1:7">
      <c r="A4349" s="23"/>
      <c r="B4349" s="24"/>
      <c r="C4349" s="25"/>
      <c r="D4349" s="25"/>
      <c r="E4349" s="25"/>
      <c r="F4349" s="25"/>
      <c r="G4349" s="45"/>
    </row>
    <row r="4350" spans="1:7">
      <c r="A4350" s="23"/>
      <c r="B4350" s="24"/>
      <c r="C4350" s="25"/>
      <c r="D4350" s="25"/>
      <c r="E4350" s="25"/>
      <c r="F4350" s="25"/>
      <c r="G4350" s="45"/>
    </row>
    <row r="4351" spans="1:7">
      <c r="A4351" s="23"/>
      <c r="B4351" s="24"/>
      <c r="C4351" s="25"/>
      <c r="D4351" s="25"/>
      <c r="E4351" s="25"/>
      <c r="F4351" s="25"/>
      <c r="G4351" s="45"/>
    </row>
    <row r="4352" spans="1:7">
      <c r="A4352" s="23"/>
      <c r="B4352" s="24"/>
      <c r="C4352" s="25"/>
      <c r="D4352" s="25"/>
      <c r="E4352" s="25"/>
      <c r="F4352" s="25"/>
      <c r="G4352" s="45"/>
    </row>
    <row r="4353" spans="1:7">
      <c r="A4353" s="23"/>
      <c r="B4353" s="24"/>
      <c r="C4353" s="25"/>
      <c r="D4353" s="25"/>
      <c r="E4353" s="25"/>
      <c r="F4353" s="25"/>
      <c r="G4353" s="45"/>
    </row>
    <row r="4354" spans="1:7">
      <c r="A4354" s="23"/>
      <c r="B4354" s="24"/>
      <c r="C4354" s="25"/>
      <c r="D4354" s="25"/>
      <c r="E4354" s="25"/>
      <c r="F4354" s="25"/>
      <c r="G4354" s="45"/>
    </row>
    <row r="4355" spans="1:7">
      <c r="A4355" s="23"/>
      <c r="B4355" s="24"/>
      <c r="C4355" s="25"/>
      <c r="D4355" s="25"/>
      <c r="E4355" s="25"/>
      <c r="F4355" s="25"/>
      <c r="G4355" s="45"/>
    </row>
    <row r="4356" spans="1:7">
      <c r="A4356" s="23"/>
      <c r="B4356" s="24"/>
      <c r="C4356" s="25"/>
      <c r="D4356" s="25"/>
      <c r="E4356" s="25"/>
      <c r="F4356" s="25"/>
      <c r="G4356" s="45"/>
    </row>
    <row r="4357" spans="1:7">
      <c r="A4357" s="23"/>
      <c r="B4357" s="24"/>
      <c r="C4357" s="25"/>
      <c r="D4357" s="25"/>
      <c r="E4357" s="25"/>
      <c r="F4357" s="25"/>
      <c r="G4357" s="45"/>
    </row>
    <row r="4358" spans="1:7">
      <c r="A4358" s="23"/>
      <c r="B4358" s="24"/>
      <c r="C4358" s="25"/>
      <c r="D4358" s="25"/>
      <c r="E4358" s="25"/>
      <c r="F4358" s="25"/>
      <c r="G4358" s="45"/>
    </row>
    <row r="4359" spans="1:7">
      <c r="A4359" s="23"/>
      <c r="B4359" s="24"/>
      <c r="C4359" s="25"/>
      <c r="D4359" s="25"/>
      <c r="E4359" s="25"/>
      <c r="F4359" s="25"/>
      <c r="G4359" s="45"/>
    </row>
    <row r="4360" spans="1:7">
      <c r="A4360" s="23"/>
      <c r="B4360" s="24"/>
      <c r="C4360" s="25"/>
      <c r="D4360" s="25"/>
      <c r="E4360" s="25"/>
      <c r="F4360" s="25"/>
      <c r="G4360" s="45"/>
    </row>
    <row r="4361" spans="1:7">
      <c r="A4361" s="23"/>
      <c r="B4361" s="24"/>
      <c r="C4361" s="25"/>
      <c r="D4361" s="25"/>
      <c r="E4361" s="25"/>
      <c r="F4361" s="25"/>
      <c r="G4361" s="45"/>
    </row>
    <row r="4362" spans="1:7">
      <c r="A4362" s="23"/>
      <c r="B4362" s="24"/>
      <c r="C4362" s="25"/>
      <c r="D4362" s="25"/>
      <c r="E4362" s="25"/>
      <c r="F4362" s="25"/>
      <c r="G4362" s="45"/>
    </row>
    <row r="4363" spans="1:7">
      <c r="A4363" s="23"/>
      <c r="B4363" s="24"/>
      <c r="C4363" s="25"/>
      <c r="D4363" s="25"/>
      <c r="E4363" s="25"/>
      <c r="F4363" s="25"/>
      <c r="G4363" s="45"/>
    </row>
    <row r="4364" spans="1:7">
      <c r="A4364" s="23"/>
      <c r="B4364" s="24"/>
      <c r="C4364" s="25"/>
      <c r="D4364" s="25"/>
      <c r="E4364" s="25"/>
      <c r="F4364" s="25"/>
      <c r="G4364" s="45"/>
    </row>
    <row r="4365" spans="1:7">
      <c r="A4365" s="23"/>
      <c r="B4365" s="24"/>
      <c r="C4365" s="25"/>
      <c r="D4365" s="25"/>
      <c r="E4365" s="25"/>
      <c r="F4365" s="25"/>
      <c r="G4365" s="45"/>
    </row>
    <row r="4366" spans="1:7">
      <c r="A4366" s="23"/>
      <c r="B4366" s="24"/>
      <c r="C4366" s="25"/>
      <c r="D4366" s="25"/>
      <c r="E4366" s="25"/>
      <c r="F4366" s="25"/>
      <c r="G4366" s="45"/>
    </row>
    <row r="4367" spans="1:7">
      <c r="A4367" s="23"/>
      <c r="B4367" s="24"/>
      <c r="C4367" s="25"/>
      <c r="D4367" s="25"/>
      <c r="E4367" s="25"/>
      <c r="F4367" s="25"/>
      <c r="G4367" s="45"/>
    </row>
    <row r="4368" spans="1:7">
      <c r="A4368" s="23"/>
      <c r="B4368" s="24"/>
      <c r="C4368" s="25"/>
      <c r="D4368" s="25"/>
      <c r="E4368" s="25"/>
      <c r="F4368" s="25"/>
      <c r="G4368" s="45"/>
    </row>
    <row r="4369" spans="1:7">
      <c r="A4369" s="23"/>
      <c r="B4369" s="24"/>
      <c r="C4369" s="25"/>
      <c r="D4369" s="25"/>
      <c r="E4369" s="25"/>
      <c r="F4369" s="25"/>
      <c r="G4369" s="45"/>
    </row>
    <row r="4370" spans="1:7">
      <c r="A4370" s="23"/>
      <c r="B4370" s="24"/>
      <c r="C4370" s="25"/>
      <c r="D4370" s="25"/>
      <c r="E4370" s="25"/>
      <c r="F4370" s="25"/>
      <c r="G4370" s="45"/>
    </row>
    <row r="4371" spans="1:7">
      <c r="A4371" s="23"/>
      <c r="B4371" s="24"/>
      <c r="C4371" s="25"/>
      <c r="D4371" s="25"/>
      <c r="E4371" s="25"/>
      <c r="F4371" s="25"/>
      <c r="G4371" s="45"/>
    </row>
    <row r="4372" spans="1:7">
      <c r="A4372" s="23"/>
      <c r="B4372" s="24"/>
      <c r="C4372" s="25"/>
      <c r="D4372" s="25"/>
      <c r="E4372" s="25"/>
      <c r="F4372" s="25"/>
      <c r="G4372" s="45"/>
    </row>
    <row r="4373" spans="1:7">
      <c r="A4373" s="23"/>
      <c r="B4373" s="24"/>
      <c r="C4373" s="25"/>
      <c r="D4373" s="25"/>
      <c r="E4373" s="25"/>
      <c r="F4373" s="25"/>
      <c r="G4373" s="45"/>
    </row>
    <row r="4374" spans="1:7">
      <c r="A4374" s="23"/>
      <c r="B4374" s="24"/>
      <c r="C4374" s="25"/>
      <c r="D4374" s="25"/>
      <c r="E4374" s="25"/>
      <c r="F4374" s="25"/>
      <c r="G4374" s="45"/>
    </row>
    <row r="4375" spans="1:7">
      <c r="A4375" s="23"/>
      <c r="B4375" s="24"/>
      <c r="C4375" s="25"/>
      <c r="D4375" s="25"/>
      <c r="E4375" s="25"/>
      <c r="F4375" s="25"/>
      <c r="G4375" s="45"/>
    </row>
    <row r="4376" spans="1:7">
      <c r="A4376" s="23"/>
      <c r="B4376" s="24"/>
      <c r="C4376" s="25"/>
      <c r="D4376" s="25"/>
      <c r="E4376" s="25"/>
      <c r="F4376" s="25"/>
      <c r="G4376" s="45"/>
    </row>
    <row r="4377" spans="1:7">
      <c r="A4377" s="23"/>
      <c r="B4377" s="24"/>
      <c r="C4377" s="25"/>
      <c r="D4377" s="25"/>
      <c r="E4377" s="25"/>
      <c r="F4377" s="25"/>
      <c r="G4377" s="45"/>
    </row>
    <row r="4378" spans="1:7">
      <c r="A4378" s="23"/>
      <c r="B4378" s="24"/>
      <c r="C4378" s="25"/>
      <c r="D4378" s="25"/>
      <c r="E4378" s="25"/>
      <c r="F4378" s="25"/>
      <c r="G4378" s="45"/>
    </row>
    <row r="4379" spans="1:7">
      <c r="A4379" s="23"/>
      <c r="B4379" s="24"/>
      <c r="C4379" s="25"/>
      <c r="D4379" s="25"/>
      <c r="E4379" s="25"/>
      <c r="F4379" s="25"/>
      <c r="G4379" s="45"/>
    </row>
    <row r="4380" spans="1:7">
      <c r="A4380" s="23"/>
      <c r="B4380" s="24"/>
      <c r="C4380" s="25"/>
      <c r="D4380" s="25"/>
      <c r="E4380" s="25"/>
      <c r="F4380" s="25"/>
      <c r="G4380" s="45"/>
    </row>
    <row r="4381" spans="1:7">
      <c r="A4381" s="23"/>
      <c r="B4381" s="24"/>
      <c r="C4381" s="25"/>
      <c r="D4381" s="25"/>
      <c r="E4381" s="25"/>
      <c r="F4381" s="25"/>
      <c r="G4381" s="45"/>
    </row>
    <row r="4382" spans="1:7">
      <c r="A4382" s="23"/>
      <c r="B4382" s="24"/>
      <c r="C4382" s="25"/>
      <c r="D4382" s="25"/>
      <c r="E4382" s="25"/>
      <c r="F4382" s="25"/>
      <c r="G4382" s="45"/>
    </row>
    <row r="4383" spans="1:7">
      <c r="A4383" s="23"/>
      <c r="B4383" s="24"/>
      <c r="C4383" s="25"/>
      <c r="D4383" s="25"/>
      <c r="E4383" s="25"/>
      <c r="F4383" s="25"/>
      <c r="G4383" s="45"/>
    </row>
    <row r="4384" spans="1:7">
      <c r="A4384" s="23"/>
      <c r="B4384" s="24"/>
      <c r="C4384" s="25"/>
      <c r="D4384" s="25"/>
      <c r="E4384" s="25"/>
      <c r="F4384" s="25"/>
      <c r="G4384" s="45"/>
    </row>
    <row r="4385" spans="1:7">
      <c r="A4385" s="23"/>
      <c r="B4385" s="24"/>
      <c r="C4385" s="25"/>
      <c r="D4385" s="25"/>
      <c r="E4385" s="25"/>
      <c r="F4385" s="25"/>
      <c r="G4385" s="45"/>
    </row>
    <row r="4386" spans="1:7">
      <c r="A4386" s="23"/>
      <c r="B4386" s="24"/>
      <c r="C4386" s="25"/>
      <c r="D4386" s="25"/>
      <c r="E4386" s="25"/>
      <c r="F4386" s="25"/>
      <c r="G4386" s="45"/>
    </row>
    <row r="4387" spans="1:7">
      <c r="A4387" s="23"/>
      <c r="B4387" s="24"/>
      <c r="C4387" s="25"/>
      <c r="D4387" s="25"/>
      <c r="E4387" s="25"/>
      <c r="F4387" s="25"/>
      <c r="G4387" s="45"/>
    </row>
    <row r="4388" spans="1:7">
      <c r="A4388" s="23"/>
      <c r="B4388" s="24"/>
      <c r="C4388" s="25"/>
      <c r="D4388" s="25"/>
      <c r="E4388" s="25"/>
      <c r="F4388" s="25"/>
      <c r="G4388" s="45"/>
    </row>
    <row r="4389" spans="1:7">
      <c r="A4389" s="23"/>
      <c r="B4389" s="24"/>
      <c r="C4389" s="25"/>
      <c r="D4389" s="25"/>
      <c r="E4389" s="25"/>
      <c r="F4389" s="25"/>
      <c r="G4389" s="45"/>
    </row>
    <row r="4390" spans="1:7">
      <c r="A4390" s="23"/>
      <c r="B4390" s="24"/>
      <c r="C4390" s="25"/>
      <c r="D4390" s="25"/>
      <c r="E4390" s="25"/>
      <c r="F4390" s="25"/>
      <c r="G4390" s="45"/>
    </row>
    <row r="4391" spans="1:7">
      <c r="A4391" s="23"/>
      <c r="B4391" s="24"/>
      <c r="C4391" s="25"/>
      <c r="D4391" s="25"/>
      <c r="E4391" s="25"/>
      <c r="F4391" s="25"/>
      <c r="G4391" s="45"/>
    </row>
    <row r="4392" spans="1:7">
      <c r="A4392" s="23"/>
      <c r="B4392" s="24"/>
      <c r="C4392" s="25"/>
      <c r="D4392" s="25"/>
      <c r="E4392" s="25"/>
      <c r="F4392" s="25"/>
      <c r="G4392" s="45"/>
    </row>
    <row r="4393" spans="1:7">
      <c r="A4393" s="23"/>
      <c r="B4393" s="24"/>
      <c r="C4393" s="25"/>
      <c r="D4393" s="25"/>
      <c r="E4393" s="25"/>
      <c r="F4393" s="25"/>
      <c r="G4393" s="45"/>
    </row>
    <row r="4394" spans="1:7">
      <c r="A4394" s="23"/>
      <c r="B4394" s="24"/>
      <c r="C4394" s="25"/>
      <c r="D4394" s="25"/>
      <c r="E4394" s="25"/>
      <c r="F4394" s="25"/>
      <c r="G4394" s="45"/>
    </row>
    <row r="4395" spans="1:7">
      <c r="A4395" s="23"/>
      <c r="B4395" s="24"/>
      <c r="C4395" s="25"/>
      <c r="D4395" s="25"/>
      <c r="E4395" s="25"/>
      <c r="F4395" s="25"/>
      <c r="G4395" s="45"/>
    </row>
    <row r="4396" spans="1:7">
      <c r="A4396" s="23"/>
      <c r="B4396" s="24"/>
      <c r="C4396" s="25"/>
      <c r="D4396" s="25"/>
      <c r="E4396" s="25"/>
      <c r="F4396" s="25"/>
      <c r="G4396" s="45"/>
    </row>
    <row r="4397" spans="1:7">
      <c r="A4397" s="23"/>
      <c r="B4397" s="24"/>
      <c r="C4397" s="25"/>
      <c r="D4397" s="25"/>
      <c r="E4397" s="25"/>
      <c r="F4397" s="25"/>
      <c r="G4397" s="45"/>
    </row>
    <row r="4398" spans="1:7">
      <c r="A4398" s="23"/>
      <c r="B4398" s="24"/>
      <c r="C4398" s="25"/>
      <c r="D4398" s="25"/>
      <c r="E4398" s="25"/>
      <c r="F4398" s="25"/>
      <c r="G4398" s="45"/>
    </row>
    <row r="4399" spans="1:7">
      <c r="A4399" s="23"/>
      <c r="B4399" s="24"/>
      <c r="C4399" s="25"/>
      <c r="D4399" s="25"/>
      <c r="E4399" s="25"/>
      <c r="F4399" s="25"/>
      <c r="G4399" s="45"/>
    </row>
    <row r="4400" spans="1:7">
      <c r="A4400" s="23"/>
      <c r="B4400" s="24"/>
      <c r="C4400" s="25"/>
      <c r="D4400" s="25"/>
      <c r="E4400" s="25"/>
      <c r="F4400" s="25"/>
      <c r="G4400" s="45"/>
    </row>
    <row r="4401" spans="1:7">
      <c r="A4401" s="23"/>
      <c r="B4401" s="24"/>
      <c r="C4401" s="25"/>
      <c r="D4401" s="25"/>
      <c r="E4401" s="25"/>
      <c r="F4401" s="25"/>
      <c r="G4401" s="45"/>
    </row>
    <row r="4402" spans="1:7">
      <c r="A4402" s="23"/>
      <c r="B4402" s="24"/>
      <c r="C4402" s="25"/>
      <c r="D4402" s="25"/>
      <c r="E4402" s="25"/>
      <c r="F4402" s="25"/>
      <c r="G4402" s="45"/>
    </row>
    <row r="4403" spans="1:7">
      <c r="A4403" s="23"/>
      <c r="B4403" s="24"/>
      <c r="C4403" s="25"/>
      <c r="D4403" s="25"/>
      <c r="E4403" s="25"/>
      <c r="F4403" s="25"/>
      <c r="G4403" s="45"/>
    </row>
    <row r="4404" spans="1:7">
      <c r="A4404" s="23"/>
      <c r="B4404" s="24"/>
      <c r="C4404" s="25"/>
      <c r="D4404" s="25"/>
      <c r="E4404" s="25"/>
      <c r="F4404" s="25"/>
      <c r="G4404" s="45"/>
    </row>
    <row r="4405" spans="1:7">
      <c r="A4405" s="23"/>
      <c r="B4405" s="24"/>
      <c r="C4405" s="25"/>
      <c r="D4405" s="25"/>
      <c r="E4405" s="25"/>
      <c r="F4405" s="25"/>
      <c r="G4405" s="45"/>
    </row>
    <row r="4406" spans="1:7">
      <c r="A4406" s="23"/>
      <c r="B4406" s="24"/>
      <c r="C4406" s="25"/>
      <c r="D4406" s="25"/>
      <c r="E4406" s="25"/>
      <c r="F4406" s="25"/>
      <c r="G4406" s="45"/>
    </row>
    <row r="4407" spans="1:7">
      <c r="A4407" s="23"/>
      <c r="B4407" s="24"/>
      <c r="C4407" s="25"/>
      <c r="D4407" s="25"/>
      <c r="E4407" s="25"/>
      <c r="F4407" s="25"/>
      <c r="G4407" s="45"/>
    </row>
    <row r="4408" spans="1:7">
      <c r="A4408" s="23"/>
      <c r="B4408" s="24"/>
      <c r="C4408" s="25"/>
      <c r="D4408" s="25"/>
      <c r="E4408" s="25"/>
      <c r="F4408" s="25"/>
      <c r="G4408" s="45"/>
    </row>
    <row r="4409" spans="1:7">
      <c r="A4409" s="23"/>
      <c r="B4409" s="24"/>
      <c r="C4409" s="25"/>
      <c r="D4409" s="25"/>
      <c r="E4409" s="25"/>
      <c r="F4409" s="25"/>
      <c r="G4409" s="45"/>
    </row>
    <row r="4410" spans="1:7">
      <c r="A4410" s="23"/>
      <c r="B4410" s="24"/>
      <c r="C4410" s="25"/>
      <c r="D4410" s="25"/>
      <c r="E4410" s="25"/>
      <c r="F4410" s="25"/>
      <c r="G4410" s="45"/>
    </row>
    <row r="4411" spans="1:7">
      <c r="A4411" s="23"/>
      <c r="B4411" s="24"/>
      <c r="C4411" s="25"/>
      <c r="D4411" s="25"/>
      <c r="E4411" s="25"/>
      <c r="F4411" s="25"/>
      <c r="G4411" s="45"/>
    </row>
    <row r="4412" spans="1:7">
      <c r="A4412" s="23"/>
      <c r="B4412" s="24"/>
      <c r="C4412" s="25"/>
      <c r="D4412" s="25"/>
      <c r="E4412" s="25"/>
      <c r="F4412" s="25"/>
      <c r="G4412" s="45"/>
    </row>
    <row r="4413" spans="1:7">
      <c r="A4413" s="23"/>
      <c r="B4413" s="24"/>
      <c r="C4413" s="25"/>
      <c r="D4413" s="25"/>
      <c r="E4413" s="25"/>
      <c r="F4413" s="25"/>
      <c r="G4413" s="45"/>
    </row>
    <row r="4414" spans="1:7">
      <c r="A4414" s="23"/>
      <c r="B4414" s="24"/>
      <c r="C4414" s="25"/>
      <c r="D4414" s="25"/>
      <c r="E4414" s="25"/>
      <c r="F4414" s="25"/>
      <c r="G4414" s="45"/>
    </row>
    <row r="4415" spans="1:7">
      <c r="A4415" s="23"/>
      <c r="B4415" s="24"/>
      <c r="C4415" s="25"/>
      <c r="D4415" s="25"/>
      <c r="E4415" s="25"/>
      <c r="F4415" s="25"/>
      <c r="G4415" s="45"/>
    </row>
    <row r="4416" spans="1:7">
      <c r="A4416" s="23"/>
      <c r="B4416" s="24"/>
      <c r="C4416" s="25"/>
      <c r="D4416" s="25"/>
      <c r="E4416" s="25"/>
      <c r="F4416" s="25"/>
      <c r="G4416" s="45"/>
    </row>
    <row r="4417" spans="1:7">
      <c r="A4417" s="23"/>
      <c r="B4417" s="24"/>
      <c r="C4417" s="25"/>
      <c r="D4417" s="25"/>
      <c r="E4417" s="25"/>
      <c r="F4417" s="25"/>
      <c r="G4417" s="45"/>
    </row>
    <row r="4418" spans="1:7">
      <c r="A4418" s="23"/>
      <c r="B4418" s="24"/>
      <c r="C4418" s="25"/>
      <c r="D4418" s="25"/>
      <c r="E4418" s="25"/>
      <c r="F4418" s="25"/>
      <c r="G4418" s="45"/>
    </row>
    <row r="4419" spans="1:7">
      <c r="A4419" s="23"/>
      <c r="B4419" s="24"/>
      <c r="C4419" s="25"/>
      <c r="D4419" s="25"/>
      <c r="E4419" s="25"/>
      <c r="F4419" s="25"/>
      <c r="G4419" s="45"/>
    </row>
    <row r="4420" spans="1:7">
      <c r="A4420" s="23"/>
      <c r="B4420" s="24"/>
      <c r="C4420" s="25"/>
      <c r="D4420" s="25"/>
      <c r="E4420" s="25"/>
      <c r="F4420" s="25"/>
      <c r="G4420" s="45"/>
    </row>
    <row r="4421" spans="1:7">
      <c r="A4421" s="23"/>
      <c r="B4421" s="24"/>
      <c r="C4421" s="25"/>
      <c r="D4421" s="25"/>
      <c r="E4421" s="25"/>
      <c r="F4421" s="25"/>
      <c r="G4421" s="45"/>
    </row>
    <row r="4422" spans="1:7">
      <c r="A4422" s="23"/>
      <c r="B4422" s="24"/>
      <c r="C4422" s="25"/>
      <c r="D4422" s="25"/>
      <c r="E4422" s="25"/>
      <c r="F4422" s="25"/>
      <c r="G4422" s="45"/>
    </row>
    <row r="4423" spans="1:7">
      <c r="A4423" s="23"/>
      <c r="B4423" s="24"/>
      <c r="C4423" s="25"/>
      <c r="D4423" s="25"/>
      <c r="E4423" s="25"/>
      <c r="F4423" s="25"/>
      <c r="G4423" s="45"/>
    </row>
    <row r="4424" spans="1:7">
      <c r="A4424" s="23"/>
      <c r="B4424" s="24"/>
      <c r="C4424" s="25"/>
      <c r="D4424" s="25"/>
      <c r="E4424" s="25"/>
      <c r="F4424" s="25"/>
      <c r="G4424" s="45"/>
    </row>
    <row r="4425" spans="1:7">
      <c r="A4425" s="23"/>
      <c r="B4425" s="24"/>
      <c r="C4425" s="25"/>
      <c r="D4425" s="25"/>
      <c r="E4425" s="25"/>
      <c r="F4425" s="25"/>
      <c r="G4425" s="45"/>
    </row>
    <row r="4426" spans="1:7">
      <c r="A4426" s="23"/>
      <c r="B4426" s="24"/>
      <c r="C4426" s="25"/>
      <c r="D4426" s="25"/>
      <c r="E4426" s="25"/>
      <c r="F4426" s="25"/>
      <c r="G4426" s="45"/>
    </row>
    <row r="4427" spans="1:7">
      <c r="A4427" s="23"/>
      <c r="B4427" s="24"/>
      <c r="C4427" s="25"/>
      <c r="D4427" s="25"/>
      <c r="E4427" s="25"/>
      <c r="F4427" s="25"/>
      <c r="G4427" s="45"/>
    </row>
    <row r="4428" spans="1:7">
      <c r="A4428" s="23"/>
      <c r="B4428" s="24"/>
      <c r="C4428" s="25"/>
      <c r="D4428" s="25"/>
      <c r="E4428" s="25"/>
      <c r="F4428" s="25"/>
      <c r="G4428" s="45"/>
    </row>
    <row r="4429" spans="1:7">
      <c r="A4429" s="23"/>
      <c r="B4429" s="24"/>
      <c r="C4429" s="25"/>
      <c r="D4429" s="25"/>
      <c r="E4429" s="25"/>
      <c r="F4429" s="25"/>
      <c r="G4429" s="45"/>
    </row>
    <row r="4430" spans="1:7">
      <c r="A4430" s="23"/>
      <c r="B4430" s="24"/>
      <c r="C4430" s="25"/>
      <c r="D4430" s="25"/>
      <c r="E4430" s="25"/>
      <c r="F4430" s="25"/>
      <c r="G4430" s="45"/>
    </row>
    <row r="4431" spans="1:7">
      <c r="A4431" s="23"/>
      <c r="B4431" s="24"/>
      <c r="C4431" s="25"/>
      <c r="D4431" s="25"/>
      <c r="E4431" s="25"/>
      <c r="F4431" s="25"/>
      <c r="G4431" s="45"/>
    </row>
    <row r="4432" spans="1:7">
      <c r="A4432" s="23"/>
      <c r="B4432" s="24"/>
      <c r="C4432" s="25"/>
      <c r="D4432" s="25"/>
      <c r="E4432" s="25"/>
      <c r="F4432" s="25"/>
      <c r="G4432" s="45"/>
    </row>
    <row r="4433" spans="1:7">
      <c r="A4433" s="23"/>
      <c r="B4433" s="24"/>
      <c r="C4433" s="25"/>
      <c r="D4433" s="25"/>
      <c r="E4433" s="25"/>
      <c r="F4433" s="25"/>
      <c r="G4433" s="45"/>
    </row>
    <row r="4434" spans="1:7">
      <c r="A4434" s="23"/>
      <c r="B4434" s="24"/>
      <c r="C4434" s="25"/>
      <c r="D4434" s="25"/>
      <c r="E4434" s="25"/>
      <c r="F4434" s="25"/>
      <c r="G4434" s="45"/>
    </row>
    <row r="4435" spans="1:7">
      <c r="A4435" s="23"/>
      <c r="B4435" s="24"/>
      <c r="C4435" s="25"/>
      <c r="D4435" s="25"/>
      <c r="E4435" s="25"/>
      <c r="F4435" s="25"/>
      <c r="G4435" s="45"/>
    </row>
    <row r="4436" spans="1:7">
      <c r="A4436" s="23"/>
      <c r="B4436" s="24"/>
      <c r="C4436" s="25"/>
      <c r="D4436" s="25"/>
      <c r="E4436" s="25"/>
      <c r="F4436" s="25"/>
      <c r="G4436" s="45"/>
    </row>
    <row r="4437" spans="1:7">
      <c r="A4437" s="23"/>
      <c r="B4437" s="24"/>
      <c r="C4437" s="25"/>
      <c r="D4437" s="25"/>
      <c r="E4437" s="25"/>
      <c r="F4437" s="25"/>
      <c r="G4437" s="45"/>
    </row>
    <row r="4438" spans="1:7">
      <c r="A4438" s="23"/>
      <c r="B4438" s="24"/>
      <c r="C4438" s="25"/>
      <c r="D4438" s="25"/>
      <c r="E4438" s="25"/>
      <c r="F4438" s="25"/>
      <c r="G4438" s="45"/>
    </row>
    <row r="4439" spans="1:7">
      <c r="A4439" s="23"/>
      <c r="B4439" s="24"/>
      <c r="C4439" s="25"/>
      <c r="D4439" s="25"/>
      <c r="E4439" s="25"/>
      <c r="F4439" s="25"/>
      <c r="G4439" s="45"/>
    </row>
    <row r="4440" spans="1:7">
      <c r="A4440" s="23"/>
      <c r="B4440" s="24"/>
      <c r="C4440" s="25"/>
      <c r="D4440" s="25"/>
      <c r="E4440" s="25"/>
      <c r="F4440" s="25"/>
      <c r="G4440" s="45"/>
    </row>
    <row r="4441" spans="1:7">
      <c r="A4441" s="23"/>
      <c r="B4441" s="24"/>
      <c r="C4441" s="25"/>
      <c r="D4441" s="25"/>
      <c r="E4441" s="25"/>
      <c r="F4441" s="25"/>
      <c r="G4441" s="45"/>
    </row>
    <row r="4442" spans="1:7">
      <c r="A4442" s="23"/>
      <c r="B4442" s="24"/>
      <c r="C4442" s="25"/>
      <c r="D4442" s="25"/>
      <c r="E4442" s="25"/>
      <c r="F4442" s="25"/>
      <c r="G4442" s="45"/>
    </row>
    <row r="4443" spans="1:7">
      <c r="A4443" s="23"/>
      <c r="B4443" s="24"/>
      <c r="C4443" s="25"/>
      <c r="D4443" s="25"/>
      <c r="E4443" s="25"/>
      <c r="F4443" s="25"/>
      <c r="G4443" s="45"/>
    </row>
    <row r="4444" spans="1:7">
      <c r="A4444" s="23"/>
      <c r="B4444" s="24"/>
      <c r="C4444" s="25"/>
      <c r="D4444" s="25"/>
      <c r="E4444" s="25"/>
      <c r="F4444" s="25"/>
      <c r="G4444" s="45"/>
    </row>
    <row r="4445" spans="1:7">
      <c r="A4445" s="23"/>
      <c r="B4445" s="24"/>
      <c r="C4445" s="25"/>
      <c r="D4445" s="25"/>
      <c r="E4445" s="25"/>
      <c r="F4445" s="25"/>
      <c r="G4445" s="45"/>
    </row>
    <row r="4446" spans="1:7">
      <c r="A4446" s="23"/>
      <c r="B4446" s="24"/>
      <c r="C4446" s="25"/>
      <c r="D4446" s="25"/>
      <c r="E4446" s="25"/>
      <c r="F4446" s="25"/>
      <c r="G4446" s="45"/>
    </row>
    <row r="4447" spans="1:7">
      <c r="A4447" s="23"/>
      <c r="B4447" s="24"/>
      <c r="C4447" s="25"/>
      <c r="D4447" s="25"/>
      <c r="E4447" s="25"/>
      <c r="F4447" s="25"/>
      <c r="G4447" s="45"/>
    </row>
    <row r="4448" spans="1:7">
      <c r="A4448" s="23"/>
      <c r="B4448" s="24"/>
      <c r="C4448" s="25"/>
      <c r="D4448" s="25"/>
      <c r="E4448" s="25"/>
      <c r="F4448" s="25"/>
      <c r="G4448" s="45"/>
    </row>
    <row r="4449" spans="1:7">
      <c r="A4449" s="23"/>
      <c r="B4449" s="24"/>
      <c r="C4449" s="25"/>
      <c r="D4449" s="25"/>
      <c r="E4449" s="25"/>
      <c r="F4449" s="25"/>
      <c r="G4449" s="45"/>
    </row>
    <row r="4450" spans="1:7">
      <c r="A4450" s="23"/>
      <c r="B4450" s="24"/>
      <c r="C4450" s="25"/>
      <c r="D4450" s="25"/>
      <c r="E4450" s="25"/>
      <c r="F4450" s="25"/>
      <c r="G4450" s="45"/>
    </row>
    <row r="4451" spans="1:7">
      <c r="A4451" s="23"/>
      <c r="B4451" s="24"/>
      <c r="C4451" s="25"/>
      <c r="D4451" s="25"/>
      <c r="E4451" s="25"/>
      <c r="F4451" s="25"/>
      <c r="G4451" s="45"/>
    </row>
    <row r="4452" spans="1:7">
      <c r="A4452" s="23"/>
      <c r="B4452" s="24"/>
      <c r="C4452" s="25"/>
      <c r="D4452" s="25"/>
      <c r="E4452" s="25"/>
      <c r="F4452" s="25"/>
      <c r="G4452" s="45"/>
    </row>
    <row r="4453" spans="1:7">
      <c r="A4453" s="23"/>
      <c r="B4453" s="24"/>
      <c r="C4453" s="25"/>
      <c r="D4453" s="25"/>
      <c r="E4453" s="25"/>
      <c r="F4453" s="25"/>
      <c r="G4453" s="45"/>
    </row>
    <row r="4454" spans="1:7">
      <c r="A4454" s="23"/>
      <c r="B4454" s="24"/>
      <c r="C4454" s="25"/>
      <c r="D4454" s="25"/>
      <c r="E4454" s="25"/>
      <c r="F4454" s="25"/>
      <c r="G4454" s="45"/>
    </row>
    <row r="4455" spans="1:7">
      <c r="A4455" s="23"/>
      <c r="B4455" s="24"/>
      <c r="C4455" s="25"/>
      <c r="D4455" s="25"/>
      <c r="E4455" s="25"/>
      <c r="F4455" s="25"/>
      <c r="G4455" s="45"/>
    </row>
    <row r="4456" spans="1:7">
      <c r="A4456" s="23"/>
      <c r="B4456" s="24"/>
      <c r="C4456" s="25"/>
      <c r="D4456" s="25"/>
      <c r="E4456" s="25"/>
      <c r="F4456" s="25"/>
      <c r="G4456" s="45"/>
    </row>
    <row r="4457" spans="1:7">
      <c r="A4457" s="23"/>
      <c r="B4457" s="24"/>
      <c r="C4457" s="25"/>
      <c r="D4457" s="25"/>
      <c r="E4457" s="25"/>
      <c r="F4457" s="25"/>
      <c r="G4457" s="45"/>
    </row>
    <row r="4458" spans="1:7">
      <c r="A4458" s="23"/>
      <c r="B4458" s="24"/>
      <c r="C4458" s="25"/>
      <c r="D4458" s="25"/>
      <c r="E4458" s="25"/>
      <c r="F4458" s="25"/>
      <c r="G4458" s="45"/>
    </row>
    <row r="4459" spans="1:7">
      <c r="A4459" s="23"/>
      <c r="B4459" s="24"/>
      <c r="C4459" s="25"/>
      <c r="D4459" s="25"/>
      <c r="E4459" s="25"/>
      <c r="F4459" s="25"/>
      <c r="G4459" s="45"/>
    </row>
    <row r="4460" spans="1:7">
      <c r="A4460" s="23"/>
      <c r="B4460" s="24"/>
      <c r="C4460" s="25"/>
      <c r="D4460" s="25"/>
      <c r="E4460" s="25"/>
      <c r="F4460" s="25"/>
      <c r="G4460" s="45"/>
    </row>
    <row r="4461" spans="1:7">
      <c r="A4461" s="23"/>
      <c r="B4461" s="24"/>
      <c r="C4461" s="25"/>
      <c r="D4461" s="25"/>
      <c r="E4461" s="25"/>
      <c r="F4461" s="25"/>
      <c r="G4461" s="45"/>
    </row>
    <row r="4462" spans="1:7">
      <c r="A4462" s="23"/>
      <c r="B4462" s="24"/>
      <c r="C4462" s="25"/>
      <c r="D4462" s="25"/>
      <c r="E4462" s="25"/>
      <c r="F4462" s="25"/>
      <c r="G4462" s="45"/>
    </row>
    <row r="4463" spans="1:7">
      <c r="A4463" s="23"/>
      <c r="B4463" s="24"/>
      <c r="C4463" s="25"/>
      <c r="D4463" s="25"/>
      <c r="E4463" s="25"/>
      <c r="F4463" s="25"/>
      <c r="G4463" s="45"/>
    </row>
    <row r="4464" spans="1:7">
      <c r="A4464" s="23"/>
      <c r="B4464" s="24"/>
      <c r="C4464" s="25"/>
      <c r="D4464" s="25"/>
      <c r="E4464" s="25"/>
      <c r="F4464" s="25"/>
      <c r="G4464" s="45"/>
    </row>
    <row r="4465" spans="1:7">
      <c r="A4465" s="23"/>
      <c r="B4465" s="24"/>
      <c r="C4465" s="25"/>
      <c r="D4465" s="25"/>
      <c r="E4465" s="25"/>
      <c r="F4465" s="25"/>
      <c r="G4465" s="45"/>
    </row>
    <row r="4466" spans="1:7">
      <c r="A4466" s="23"/>
      <c r="B4466" s="24"/>
      <c r="C4466" s="25"/>
      <c r="D4466" s="25"/>
      <c r="E4466" s="25"/>
      <c r="F4466" s="25"/>
      <c r="G4466" s="45"/>
    </row>
    <row r="4467" spans="1:7">
      <c r="A4467" s="23"/>
      <c r="B4467" s="24"/>
      <c r="C4467" s="25"/>
      <c r="D4467" s="25"/>
      <c r="E4467" s="25"/>
      <c r="F4467" s="25"/>
      <c r="G4467" s="45"/>
    </row>
    <row r="4468" spans="1:7">
      <c r="A4468" s="23"/>
      <c r="B4468" s="24"/>
      <c r="C4468" s="25"/>
      <c r="D4468" s="25"/>
      <c r="E4468" s="25"/>
      <c r="F4468" s="25"/>
      <c r="G4468" s="45"/>
    </row>
    <row r="4469" spans="1:7">
      <c r="A4469" s="23"/>
      <c r="B4469" s="24"/>
      <c r="C4469" s="25"/>
      <c r="D4469" s="25"/>
      <c r="E4469" s="25"/>
      <c r="F4469" s="25"/>
      <c r="G4469" s="45"/>
    </row>
    <row r="4470" spans="1:7">
      <c r="A4470" s="23"/>
      <c r="B4470" s="24"/>
      <c r="C4470" s="25"/>
      <c r="D4470" s="25"/>
      <c r="E4470" s="25"/>
      <c r="F4470" s="25"/>
      <c r="G4470" s="45"/>
    </row>
    <row r="4471" spans="1:7">
      <c r="A4471" s="23"/>
      <c r="B4471" s="24"/>
      <c r="C4471" s="25"/>
      <c r="D4471" s="25"/>
      <c r="E4471" s="25"/>
      <c r="F4471" s="25"/>
      <c r="G4471" s="45"/>
    </row>
    <row r="4472" spans="1:7">
      <c r="A4472" s="23"/>
      <c r="B4472" s="24"/>
      <c r="C4472" s="25"/>
      <c r="D4472" s="25"/>
      <c r="E4472" s="25"/>
      <c r="F4472" s="25"/>
      <c r="G4472" s="45"/>
    </row>
    <row r="4473" spans="1:7">
      <c r="A4473" s="23"/>
      <c r="B4473" s="24"/>
      <c r="C4473" s="25"/>
      <c r="D4473" s="25"/>
      <c r="E4473" s="25"/>
      <c r="F4473" s="25"/>
      <c r="G4473" s="45"/>
    </row>
    <row r="4474" spans="1:7">
      <c r="A4474" s="23"/>
      <c r="B4474" s="24"/>
      <c r="C4474" s="25"/>
      <c r="D4474" s="25"/>
      <c r="E4474" s="25"/>
      <c r="F4474" s="25"/>
      <c r="G4474" s="45"/>
    </row>
    <row r="4475" spans="1:7">
      <c r="A4475" s="23"/>
      <c r="B4475" s="24"/>
      <c r="C4475" s="25"/>
      <c r="D4475" s="25"/>
      <c r="E4475" s="25"/>
      <c r="F4475" s="25"/>
      <c r="G4475" s="45"/>
    </row>
    <row r="4476" spans="1:7">
      <c r="A4476" s="23"/>
      <c r="B4476" s="24"/>
      <c r="C4476" s="25"/>
      <c r="D4476" s="25"/>
      <c r="E4476" s="25"/>
      <c r="F4476" s="25"/>
      <c r="G4476" s="45"/>
    </row>
    <row r="4477" spans="1:7">
      <c r="A4477" s="23"/>
      <c r="B4477" s="24"/>
      <c r="C4477" s="25"/>
      <c r="D4477" s="25"/>
      <c r="E4477" s="25"/>
      <c r="F4477" s="25"/>
      <c r="G4477" s="45"/>
    </row>
    <row r="4478" spans="1:7">
      <c r="A4478" s="23"/>
      <c r="B4478" s="24"/>
      <c r="C4478" s="25"/>
      <c r="D4478" s="25"/>
      <c r="E4478" s="25"/>
      <c r="F4478" s="25"/>
      <c r="G4478" s="45"/>
    </row>
    <row r="4479" spans="1:7">
      <c r="A4479" s="23"/>
      <c r="B4479" s="24"/>
      <c r="C4479" s="25"/>
      <c r="D4479" s="25"/>
      <c r="E4479" s="25"/>
      <c r="F4479" s="25"/>
      <c r="G4479" s="45"/>
    </row>
    <row r="4480" spans="1:7">
      <c r="A4480" s="23"/>
      <c r="B4480" s="24"/>
      <c r="C4480" s="25"/>
      <c r="D4480" s="25"/>
      <c r="E4480" s="25"/>
      <c r="F4480" s="25"/>
      <c r="G4480" s="45"/>
    </row>
    <row r="4481" spans="1:7">
      <c r="A4481" s="23"/>
      <c r="B4481" s="24"/>
      <c r="C4481" s="25"/>
      <c r="D4481" s="25"/>
      <c r="E4481" s="25"/>
      <c r="F4481" s="25"/>
      <c r="G4481" s="45"/>
    </row>
    <row r="4482" spans="1:7">
      <c r="A4482" s="23"/>
      <c r="B4482" s="24"/>
      <c r="C4482" s="25"/>
      <c r="D4482" s="25"/>
      <c r="E4482" s="25"/>
      <c r="F4482" s="25"/>
      <c r="G4482" s="45"/>
    </row>
    <row r="4483" spans="1:7">
      <c r="A4483" s="23"/>
      <c r="B4483" s="24"/>
      <c r="C4483" s="25"/>
      <c r="D4483" s="25"/>
      <c r="E4483" s="25"/>
      <c r="F4483" s="25"/>
      <c r="G4483" s="45"/>
    </row>
    <row r="4484" spans="1:7">
      <c r="A4484" s="23"/>
      <c r="B4484" s="24"/>
      <c r="C4484" s="25"/>
      <c r="D4484" s="25"/>
      <c r="E4484" s="25"/>
      <c r="F4484" s="25"/>
      <c r="G4484" s="45"/>
    </row>
    <row r="4485" spans="1:7">
      <c r="A4485" s="23"/>
      <c r="B4485" s="24"/>
      <c r="C4485" s="25"/>
      <c r="D4485" s="25"/>
      <c r="E4485" s="25"/>
      <c r="F4485" s="25"/>
      <c r="G4485" s="45"/>
    </row>
    <row r="4486" spans="1:7">
      <c r="A4486" s="23"/>
      <c r="B4486" s="24"/>
      <c r="C4486" s="25"/>
      <c r="D4486" s="25"/>
      <c r="E4486" s="25"/>
      <c r="F4486" s="25"/>
      <c r="G4486" s="45"/>
    </row>
    <row r="4487" spans="1:7">
      <c r="A4487" s="23"/>
      <c r="B4487" s="24"/>
      <c r="C4487" s="25"/>
      <c r="D4487" s="25"/>
      <c r="E4487" s="25"/>
      <c r="F4487" s="25"/>
      <c r="G4487" s="45"/>
    </row>
    <row r="4488" spans="1:7">
      <c r="A4488" s="23"/>
      <c r="B4488" s="24"/>
      <c r="C4488" s="25"/>
      <c r="D4488" s="25"/>
      <c r="E4488" s="25"/>
      <c r="F4488" s="25"/>
      <c r="G4488" s="45"/>
    </row>
    <row r="4489" spans="1:7">
      <c r="A4489" s="23"/>
      <c r="B4489" s="24"/>
      <c r="C4489" s="25"/>
      <c r="D4489" s="25"/>
      <c r="E4489" s="25"/>
      <c r="F4489" s="25"/>
      <c r="G4489" s="45"/>
    </row>
    <row r="4490" spans="1:7">
      <c r="A4490" s="23"/>
      <c r="B4490" s="24"/>
      <c r="C4490" s="25"/>
      <c r="D4490" s="25"/>
      <c r="E4490" s="25"/>
      <c r="F4490" s="25"/>
      <c r="G4490" s="45"/>
    </row>
    <row r="4491" spans="1:7">
      <c r="A4491" s="23"/>
      <c r="B4491" s="24"/>
      <c r="C4491" s="25"/>
      <c r="D4491" s="25"/>
      <c r="E4491" s="25"/>
      <c r="F4491" s="25"/>
      <c r="G4491" s="45"/>
    </row>
    <row r="4492" spans="1:7">
      <c r="A4492" s="23"/>
      <c r="B4492" s="24"/>
      <c r="C4492" s="25"/>
      <c r="D4492" s="25"/>
      <c r="E4492" s="25"/>
      <c r="F4492" s="25"/>
      <c r="G4492" s="45"/>
    </row>
    <row r="4493" spans="1:7">
      <c r="A4493" s="23"/>
      <c r="B4493" s="24"/>
      <c r="C4493" s="25"/>
      <c r="D4493" s="25"/>
      <c r="E4493" s="25"/>
      <c r="F4493" s="25"/>
      <c r="G4493" s="45"/>
    </row>
    <row r="4494" spans="1:7">
      <c r="A4494" s="23"/>
      <c r="B4494" s="24"/>
      <c r="C4494" s="25"/>
      <c r="D4494" s="25"/>
      <c r="E4494" s="25"/>
      <c r="F4494" s="25"/>
      <c r="G4494" s="45"/>
    </row>
    <row r="4495" spans="1:7">
      <c r="A4495" s="23"/>
      <c r="B4495" s="24"/>
      <c r="C4495" s="25"/>
      <c r="D4495" s="25"/>
      <c r="E4495" s="25"/>
      <c r="F4495" s="25"/>
      <c r="G4495" s="45"/>
    </row>
    <row r="4496" spans="1:7">
      <c r="A4496" s="23"/>
      <c r="B4496" s="24"/>
      <c r="C4496" s="25"/>
      <c r="D4496" s="25"/>
      <c r="E4496" s="25"/>
      <c r="F4496" s="25"/>
      <c r="G4496" s="45"/>
    </row>
    <row r="4497" spans="1:7">
      <c r="A4497" s="23"/>
      <c r="B4497" s="24"/>
      <c r="C4497" s="25"/>
      <c r="D4497" s="25"/>
      <c r="E4497" s="25"/>
      <c r="F4497" s="25"/>
      <c r="G4497" s="45"/>
    </row>
    <row r="4498" spans="1:7">
      <c r="A4498" s="23"/>
      <c r="B4498" s="24"/>
      <c r="C4498" s="25"/>
      <c r="D4498" s="25"/>
      <c r="E4498" s="25"/>
      <c r="F4498" s="25"/>
      <c r="G4498" s="45"/>
    </row>
    <row r="4499" spans="1:7">
      <c r="A4499" s="23"/>
      <c r="B4499" s="24"/>
      <c r="C4499" s="25"/>
      <c r="D4499" s="25"/>
      <c r="E4499" s="25"/>
      <c r="F4499" s="25"/>
      <c r="G4499" s="45"/>
    </row>
    <row r="4500" spans="1:7">
      <c r="A4500" s="23"/>
      <c r="B4500" s="24"/>
      <c r="C4500" s="25"/>
      <c r="D4500" s="25"/>
      <c r="E4500" s="25"/>
      <c r="F4500" s="25"/>
      <c r="G4500" s="45"/>
    </row>
    <row r="4501" spans="1:7">
      <c r="A4501" s="23"/>
      <c r="B4501" s="24"/>
      <c r="C4501" s="25"/>
      <c r="D4501" s="25"/>
      <c r="E4501" s="25"/>
      <c r="F4501" s="25"/>
      <c r="G4501" s="45"/>
    </row>
    <row r="4502" spans="1:7">
      <c r="A4502" s="23"/>
      <c r="B4502" s="24"/>
      <c r="C4502" s="25"/>
      <c r="D4502" s="25"/>
      <c r="E4502" s="25"/>
      <c r="F4502" s="25"/>
      <c r="G4502" s="45"/>
    </row>
    <row r="4503" spans="1:7">
      <c r="A4503" s="23"/>
      <c r="B4503" s="24"/>
      <c r="C4503" s="25"/>
      <c r="D4503" s="25"/>
      <c r="E4503" s="25"/>
      <c r="F4503" s="25"/>
      <c r="G4503" s="45"/>
    </row>
    <row r="4504" spans="1:7">
      <c r="A4504" s="23"/>
      <c r="B4504" s="24"/>
      <c r="C4504" s="25"/>
      <c r="D4504" s="25"/>
      <c r="E4504" s="25"/>
      <c r="F4504" s="25"/>
      <c r="G4504" s="45"/>
    </row>
    <row r="4505" spans="1:7">
      <c r="A4505" s="23"/>
      <c r="B4505" s="24"/>
      <c r="C4505" s="25"/>
      <c r="D4505" s="25"/>
      <c r="E4505" s="25"/>
      <c r="F4505" s="25"/>
      <c r="G4505" s="45"/>
    </row>
    <row r="4506" spans="1:7">
      <c r="A4506" s="23"/>
      <c r="B4506" s="24"/>
      <c r="C4506" s="25"/>
      <c r="D4506" s="25"/>
      <c r="E4506" s="25"/>
      <c r="F4506" s="25"/>
      <c r="G4506" s="45"/>
    </row>
    <row r="4507" spans="1:7">
      <c r="A4507" s="23"/>
      <c r="B4507" s="24"/>
      <c r="C4507" s="25"/>
      <c r="D4507" s="25"/>
      <c r="E4507" s="25"/>
      <c r="F4507" s="25"/>
      <c r="G4507" s="45"/>
    </row>
    <row r="4508" spans="1:7">
      <c r="A4508" s="23"/>
      <c r="B4508" s="24"/>
      <c r="C4508" s="25"/>
      <c r="D4508" s="25"/>
      <c r="E4508" s="25"/>
      <c r="F4508" s="25"/>
      <c r="G4508" s="45"/>
    </row>
    <row r="4509" spans="1:7">
      <c r="A4509" s="23"/>
      <c r="B4509" s="24"/>
      <c r="C4509" s="25"/>
      <c r="D4509" s="25"/>
      <c r="E4509" s="25"/>
      <c r="F4509" s="25"/>
      <c r="G4509" s="45"/>
    </row>
    <row r="4510" spans="1:7">
      <c r="A4510" s="23"/>
      <c r="B4510" s="24"/>
      <c r="C4510" s="25"/>
      <c r="D4510" s="25"/>
      <c r="E4510" s="25"/>
      <c r="F4510" s="25"/>
      <c r="G4510" s="45"/>
    </row>
    <row r="4511" spans="1:7">
      <c r="A4511" s="23"/>
      <c r="B4511" s="24"/>
      <c r="C4511" s="25"/>
      <c r="D4511" s="25"/>
      <c r="E4511" s="25"/>
      <c r="F4511" s="25"/>
      <c r="G4511" s="45"/>
    </row>
    <row r="4512" spans="1:7">
      <c r="A4512" s="23"/>
      <c r="B4512" s="24"/>
      <c r="C4512" s="25"/>
      <c r="D4512" s="25"/>
      <c r="E4512" s="25"/>
      <c r="F4512" s="25"/>
      <c r="G4512" s="45"/>
    </row>
    <row r="4513" spans="1:7">
      <c r="A4513" s="23"/>
      <c r="B4513" s="24"/>
      <c r="C4513" s="25"/>
      <c r="D4513" s="25"/>
      <c r="E4513" s="25"/>
      <c r="F4513" s="25"/>
      <c r="G4513" s="45"/>
    </row>
    <row r="4514" spans="1:7">
      <c r="A4514" s="23"/>
      <c r="B4514" s="24"/>
      <c r="C4514" s="25"/>
      <c r="D4514" s="25"/>
      <c r="E4514" s="25"/>
      <c r="F4514" s="25"/>
      <c r="G4514" s="45"/>
    </row>
    <row r="4515" spans="1:7">
      <c r="A4515" s="23"/>
      <c r="B4515" s="24"/>
      <c r="C4515" s="25"/>
      <c r="D4515" s="25"/>
      <c r="E4515" s="25"/>
      <c r="F4515" s="25"/>
      <c r="G4515" s="45"/>
    </row>
    <row r="4516" spans="1:7">
      <c r="A4516" s="23"/>
      <c r="B4516" s="24"/>
      <c r="C4516" s="25"/>
      <c r="D4516" s="25"/>
      <c r="E4516" s="25"/>
      <c r="F4516" s="25"/>
      <c r="G4516" s="45"/>
    </row>
    <row r="4517" spans="1:7">
      <c r="A4517" s="23"/>
      <c r="B4517" s="24"/>
      <c r="C4517" s="25"/>
      <c r="D4517" s="25"/>
      <c r="E4517" s="25"/>
      <c r="F4517" s="25"/>
      <c r="G4517" s="45"/>
    </row>
    <row r="4518" spans="1:7">
      <c r="A4518" s="23"/>
      <c r="B4518" s="24"/>
      <c r="C4518" s="25"/>
      <c r="D4518" s="25"/>
      <c r="E4518" s="25"/>
      <c r="F4518" s="25"/>
      <c r="G4518" s="45"/>
    </row>
    <row r="4519" spans="1:7">
      <c r="A4519" s="23"/>
      <c r="B4519" s="24"/>
      <c r="C4519" s="25"/>
      <c r="D4519" s="25"/>
      <c r="E4519" s="25"/>
      <c r="F4519" s="25"/>
      <c r="G4519" s="45"/>
    </row>
    <row r="4520" spans="1:7">
      <c r="A4520" s="23"/>
      <c r="B4520" s="24"/>
      <c r="C4520" s="25"/>
      <c r="D4520" s="25"/>
      <c r="E4520" s="25"/>
      <c r="F4520" s="25"/>
      <c r="G4520" s="45"/>
    </row>
    <row r="4521" spans="1:7">
      <c r="A4521" s="23"/>
      <c r="B4521" s="24"/>
      <c r="C4521" s="25"/>
      <c r="D4521" s="25"/>
      <c r="E4521" s="25"/>
      <c r="F4521" s="25"/>
      <c r="G4521" s="45"/>
    </row>
    <row r="4522" spans="1:7">
      <c r="A4522" s="23"/>
      <c r="B4522" s="24"/>
      <c r="C4522" s="25"/>
      <c r="D4522" s="25"/>
      <c r="E4522" s="25"/>
      <c r="F4522" s="25"/>
      <c r="G4522" s="45"/>
    </row>
    <row r="4523" spans="1:7">
      <c r="A4523" s="23"/>
      <c r="B4523" s="24"/>
      <c r="C4523" s="25"/>
      <c r="D4523" s="25"/>
      <c r="E4523" s="25"/>
      <c r="F4523" s="25"/>
      <c r="G4523" s="45"/>
    </row>
    <row r="4524" spans="1:7">
      <c r="A4524" s="23"/>
      <c r="B4524" s="24"/>
      <c r="C4524" s="25"/>
      <c r="D4524" s="25"/>
      <c r="E4524" s="25"/>
      <c r="F4524" s="25"/>
      <c r="G4524" s="45"/>
    </row>
    <row r="4525" spans="1:7">
      <c r="A4525" s="23"/>
      <c r="B4525" s="24"/>
      <c r="C4525" s="25"/>
      <c r="D4525" s="25"/>
      <c r="E4525" s="25"/>
      <c r="F4525" s="25"/>
      <c r="G4525" s="45"/>
    </row>
    <row r="4526" spans="1:7">
      <c r="A4526" s="23"/>
      <c r="B4526" s="24"/>
      <c r="C4526" s="25"/>
      <c r="D4526" s="25"/>
      <c r="E4526" s="25"/>
      <c r="F4526" s="25"/>
      <c r="G4526" s="45"/>
    </row>
    <row r="4527" spans="1:7">
      <c r="A4527" s="23"/>
      <c r="B4527" s="24"/>
      <c r="C4527" s="25"/>
      <c r="D4527" s="25"/>
      <c r="E4527" s="25"/>
      <c r="F4527" s="25"/>
      <c r="G4527" s="45"/>
    </row>
    <row r="4528" spans="1:7">
      <c r="A4528" s="23"/>
      <c r="B4528" s="24"/>
      <c r="C4528" s="25"/>
      <c r="D4528" s="25"/>
      <c r="E4528" s="25"/>
      <c r="F4528" s="25"/>
      <c r="G4528" s="45"/>
    </row>
    <row r="4529" spans="1:7">
      <c r="A4529" s="23"/>
      <c r="B4529" s="24"/>
      <c r="C4529" s="25"/>
      <c r="D4529" s="25"/>
      <c r="E4529" s="25"/>
      <c r="F4529" s="25"/>
      <c r="G4529" s="45"/>
    </row>
    <row r="4530" spans="1:7">
      <c r="A4530" s="23"/>
      <c r="B4530" s="24"/>
      <c r="C4530" s="25"/>
      <c r="D4530" s="25"/>
      <c r="E4530" s="25"/>
      <c r="F4530" s="25"/>
      <c r="G4530" s="45"/>
    </row>
    <row r="4531" spans="1:7">
      <c r="A4531" s="23"/>
      <c r="B4531" s="24"/>
      <c r="C4531" s="25"/>
      <c r="D4531" s="25"/>
      <c r="E4531" s="25"/>
      <c r="F4531" s="25"/>
      <c r="G4531" s="45"/>
    </row>
    <row r="4532" spans="1:7">
      <c r="A4532" s="23"/>
      <c r="B4532" s="24"/>
      <c r="C4532" s="25"/>
      <c r="D4532" s="25"/>
      <c r="E4532" s="25"/>
      <c r="F4532" s="25"/>
      <c r="G4532" s="45"/>
    </row>
    <row r="4533" spans="1:7">
      <c r="A4533" s="23"/>
      <c r="B4533" s="24"/>
      <c r="C4533" s="25"/>
      <c r="D4533" s="25"/>
      <c r="E4533" s="25"/>
      <c r="F4533" s="25"/>
      <c r="G4533" s="45"/>
    </row>
    <row r="4534" spans="1:7">
      <c r="A4534" s="23"/>
      <c r="B4534" s="24"/>
      <c r="C4534" s="25"/>
      <c r="D4534" s="25"/>
      <c r="E4534" s="25"/>
      <c r="F4534" s="25"/>
      <c r="G4534" s="45"/>
    </row>
    <row r="4535" spans="1:7">
      <c r="A4535" s="23"/>
      <c r="B4535" s="24"/>
      <c r="C4535" s="25"/>
      <c r="D4535" s="25"/>
      <c r="E4535" s="25"/>
      <c r="F4535" s="25"/>
      <c r="G4535" s="45"/>
    </row>
    <row r="4536" spans="1:7">
      <c r="A4536" s="23"/>
      <c r="B4536" s="24"/>
      <c r="C4536" s="25"/>
      <c r="D4536" s="25"/>
      <c r="E4536" s="25"/>
      <c r="F4536" s="25"/>
      <c r="G4536" s="45"/>
    </row>
    <row r="4537" spans="1:7">
      <c r="A4537" s="23"/>
      <c r="B4537" s="24"/>
      <c r="C4537" s="25"/>
      <c r="D4537" s="25"/>
      <c r="E4537" s="25"/>
      <c r="F4537" s="25"/>
      <c r="G4537" s="45"/>
    </row>
    <row r="4538" spans="1:7">
      <c r="A4538" s="23"/>
      <c r="B4538" s="24"/>
      <c r="C4538" s="25"/>
      <c r="D4538" s="25"/>
      <c r="E4538" s="25"/>
      <c r="F4538" s="25"/>
      <c r="G4538" s="45"/>
    </row>
    <row r="4539" spans="1:7">
      <c r="A4539" s="23"/>
      <c r="B4539" s="24"/>
      <c r="C4539" s="25"/>
      <c r="D4539" s="25"/>
      <c r="E4539" s="25"/>
      <c r="F4539" s="25"/>
      <c r="G4539" s="45"/>
    </row>
    <row r="4540" spans="1:7">
      <c r="A4540" s="23"/>
      <c r="B4540" s="24"/>
      <c r="C4540" s="25"/>
      <c r="D4540" s="25"/>
      <c r="E4540" s="25"/>
      <c r="F4540" s="25"/>
      <c r="G4540" s="45"/>
    </row>
    <row r="4541" spans="1:7">
      <c r="A4541" s="23"/>
      <c r="B4541" s="24"/>
      <c r="C4541" s="25"/>
      <c r="D4541" s="25"/>
      <c r="E4541" s="25"/>
      <c r="F4541" s="25"/>
      <c r="G4541" s="45"/>
    </row>
    <row r="4542" spans="1:7">
      <c r="A4542" s="23"/>
      <c r="B4542" s="24"/>
      <c r="C4542" s="25"/>
      <c r="D4542" s="25"/>
      <c r="E4542" s="25"/>
      <c r="F4542" s="25"/>
      <c r="G4542" s="45"/>
    </row>
    <row r="4543" spans="1:7">
      <c r="A4543" s="23"/>
      <c r="B4543" s="24"/>
      <c r="C4543" s="25"/>
      <c r="D4543" s="25"/>
      <c r="E4543" s="25"/>
      <c r="F4543" s="25"/>
      <c r="G4543" s="45"/>
    </row>
    <row r="4544" spans="1:7">
      <c r="A4544" s="23"/>
      <c r="B4544" s="24"/>
      <c r="C4544" s="25"/>
      <c r="D4544" s="25"/>
      <c r="E4544" s="25"/>
      <c r="F4544" s="25"/>
      <c r="G4544" s="45"/>
    </row>
    <row r="4545" spans="1:7">
      <c r="A4545" s="23"/>
      <c r="B4545" s="24"/>
      <c r="C4545" s="25"/>
      <c r="D4545" s="25"/>
      <c r="E4545" s="25"/>
      <c r="F4545" s="25"/>
      <c r="G4545" s="45"/>
    </row>
    <row r="4546" spans="1:7">
      <c r="A4546" s="23"/>
      <c r="B4546" s="24"/>
      <c r="C4546" s="25"/>
      <c r="D4546" s="25"/>
      <c r="E4546" s="25"/>
      <c r="F4546" s="25"/>
      <c r="G4546" s="45"/>
    </row>
    <row r="4547" spans="1:7">
      <c r="A4547" s="23"/>
      <c r="B4547" s="24"/>
      <c r="C4547" s="25"/>
      <c r="D4547" s="25"/>
      <c r="E4547" s="25"/>
      <c r="F4547" s="25"/>
      <c r="G4547" s="45"/>
    </row>
    <row r="4548" spans="1:7">
      <c r="A4548" s="23"/>
      <c r="B4548" s="24"/>
      <c r="C4548" s="25"/>
      <c r="D4548" s="25"/>
      <c r="E4548" s="25"/>
      <c r="F4548" s="25"/>
      <c r="G4548" s="45"/>
    </row>
    <row r="4549" spans="1:7">
      <c r="A4549" s="23"/>
      <c r="B4549" s="24"/>
      <c r="C4549" s="25"/>
      <c r="D4549" s="25"/>
      <c r="E4549" s="25"/>
      <c r="F4549" s="25"/>
      <c r="G4549" s="45"/>
    </row>
    <row r="4550" spans="1:7">
      <c r="A4550" s="23"/>
      <c r="B4550" s="24"/>
      <c r="C4550" s="25"/>
      <c r="D4550" s="25"/>
      <c r="E4550" s="25"/>
      <c r="F4550" s="25"/>
      <c r="G4550" s="45"/>
    </row>
    <row r="4551" spans="1:7">
      <c r="A4551" s="23"/>
      <c r="B4551" s="24"/>
      <c r="C4551" s="25"/>
      <c r="D4551" s="25"/>
      <c r="E4551" s="25"/>
      <c r="F4551" s="25"/>
      <c r="G4551" s="45"/>
    </row>
    <row r="4552" spans="1:7">
      <c r="A4552" s="23"/>
      <c r="B4552" s="24"/>
      <c r="C4552" s="25"/>
      <c r="D4552" s="25"/>
      <c r="E4552" s="25"/>
      <c r="F4552" s="25"/>
      <c r="G4552" s="45"/>
    </row>
    <row r="4553" spans="1:7">
      <c r="A4553" s="23"/>
      <c r="B4553" s="24"/>
      <c r="C4553" s="25"/>
      <c r="D4553" s="25"/>
      <c r="E4553" s="25"/>
      <c r="F4553" s="25"/>
      <c r="G4553" s="45"/>
    </row>
    <row r="4554" spans="1:7">
      <c r="A4554" s="23"/>
      <c r="B4554" s="24"/>
      <c r="C4554" s="25"/>
      <c r="D4554" s="25"/>
      <c r="E4554" s="25"/>
      <c r="F4554" s="25"/>
      <c r="G4554" s="45"/>
    </row>
    <row r="4555" spans="1:7">
      <c r="A4555" s="23"/>
      <c r="B4555" s="24"/>
      <c r="C4555" s="25"/>
      <c r="D4555" s="25"/>
      <c r="E4555" s="25"/>
      <c r="F4555" s="25"/>
      <c r="G4555" s="45"/>
    </row>
    <row r="4556" spans="1:7">
      <c r="A4556" s="23"/>
      <c r="B4556" s="24"/>
      <c r="C4556" s="25"/>
      <c r="D4556" s="25"/>
      <c r="E4556" s="25"/>
      <c r="F4556" s="25"/>
      <c r="G4556" s="45"/>
    </row>
    <row r="4557" spans="1:7">
      <c r="A4557" s="23"/>
      <c r="B4557" s="24"/>
      <c r="C4557" s="25"/>
      <c r="D4557" s="25"/>
      <c r="E4557" s="25"/>
      <c r="F4557" s="25"/>
      <c r="G4557" s="45"/>
    </row>
    <row r="4558" spans="1:7">
      <c r="A4558" s="23"/>
      <c r="B4558" s="24"/>
      <c r="C4558" s="25"/>
      <c r="D4558" s="25"/>
      <c r="E4558" s="25"/>
      <c r="F4558" s="25"/>
      <c r="G4558" s="45"/>
    </row>
    <row r="4559" spans="1:7">
      <c r="A4559" s="23"/>
      <c r="B4559" s="24"/>
      <c r="C4559" s="25"/>
      <c r="D4559" s="25"/>
      <c r="E4559" s="25"/>
      <c r="F4559" s="25"/>
      <c r="G4559" s="45"/>
    </row>
    <row r="4560" spans="1:7">
      <c r="A4560" s="23"/>
      <c r="B4560" s="24"/>
      <c r="C4560" s="25"/>
      <c r="D4560" s="25"/>
      <c r="E4560" s="25"/>
      <c r="F4560" s="25"/>
      <c r="G4560" s="45"/>
    </row>
    <row r="4561" spans="1:7">
      <c r="A4561" s="23"/>
      <c r="B4561" s="24"/>
      <c r="C4561" s="25"/>
      <c r="D4561" s="25"/>
      <c r="E4561" s="25"/>
      <c r="F4561" s="25"/>
      <c r="G4561" s="45"/>
    </row>
    <row r="4562" spans="1:7">
      <c r="A4562" s="23"/>
      <c r="B4562" s="24"/>
      <c r="C4562" s="25"/>
      <c r="D4562" s="25"/>
      <c r="E4562" s="25"/>
      <c r="F4562" s="25"/>
      <c r="G4562" s="45"/>
    </row>
    <row r="4563" spans="1:7">
      <c r="A4563" s="23"/>
      <c r="B4563" s="24"/>
      <c r="C4563" s="25"/>
      <c r="D4563" s="25"/>
      <c r="E4563" s="25"/>
      <c r="F4563" s="25"/>
      <c r="G4563" s="45"/>
    </row>
    <row r="4564" spans="1:7">
      <c r="A4564" s="23"/>
      <c r="B4564" s="24"/>
      <c r="C4564" s="25"/>
      <c r="D4564" s="25"/>
      <c r="E4564" s="25"/>
      <c r="F4564" s="25"/>
      <c r="G4564" s="45"/>
    </row>
    <row r="4565" spans="1:7">
      <c r="A4565" s="23"/>
      <c r="B4565" s="24"/>
      <c r="C4565" s="25"/>
      <c r="D4565" s="25"/>
      <c r="E4565" s="25"/>
      <c r="F4565" s="25"/>
      <c r="G4565" s="45"/>
    </row>
    <row r="4566" spans="1:7">
      <c r="A4566" s="23"/>
      <c r="B4566" s="24"/>
      <c r="C4566" s="25"/>
      <c r="D4566" s="25"/>
      <c r="E4566" s="25"/>
      <c r="F4566" s="25"/>
      <c r="G4566" s="45"/>
    </row>
    <row r="4567" spans="1:7">
      <c r="A4567" s="23"/>
      <c r="B4567" s="24"/>
      <c r="C4567" s="25"/>
      <c r="D4567" s="25"/>
      <c r="E4567" s="25"/>
      <c r="F4567" s="25"/>
      <c r="G4567" s="45"/>
    </row>
    <row r="4568" spans="1:7">
      <c r="A4568" s="23"/>
      <c r="B4568" s="24"/>
      <c r="C4568" s="25"/>
      <c r="D4568" s="25"/>
      <c r="E4568" s="25"/>
      <c r="F4568" s="25"/>
      <c r="G4568" s="45"/>
    </row>
    <row r="4569" spans="1:7">
      <c r="A4569" s="23"/>
      <c r="B4569" s="24"/>
      <c r="C4569" s="25"/>
      <c r="D4569" s="25"/>
      <c r="E4569" s="25"/>
      <c r="F4569" s="25"/>
      <c r="G4569" s="45"/>
    </row>
    <row r="4570" spans="1:7">
      <c r="A4570" s="23"/>
      <c r="B4570" s="24"/>
      <c r="C4570" s="25"/>
      <c r="D4570" s="25"/>
      <c r="E4570" s="25"/>
      <c r="F4570" s="25"/>
      <c r="G4570" s="45"/>
    </row>
    <row r="4571" spans="1:7">
      <c r="A4571" s="23"/>
      <c r="B4571" s="24"/>
      <c r="C4571" s="25"/>
      <c r="D4571" s="25"/>
      <c r="E4571" s="25"/>
      <c r="F4571" s="25"/>
      <c r="G4571" s="45"/>
    </row>
    <row r="4572" spans="1:7">
      <c r="A4572" s="23"/>
      <c r="B4572" s="24"/>
      <c r="C4572" s="25"/>
      <c r="D4572" s="25"/>
      <c r="E4572" s="25"/>
      <c r="F4572" s="25"/>
      <c r="G4572" s="45"/>
    </row>
    <row r="4573" spans="1:7">
      <c r="A4573" s="23"/>
      <c r="B4573" s="24"/>
      <c r="C4573" s="25"/>
      <c r="D4573" s="25"/>
      <c r="E4573" s="25"/>
      <c r="F4573" s="25"/>
      <c r="G4573" s="45"/>
    </row>
    <row r="4574" spans="1:7">
      <c r="A4574" s="23"/>
      <c r="B4574" s="24"/>
      <c r="C4574" s="25"/>
      <c r="D4574" s="25"/>
      <c r="E4574" s="25"/>
      <c r="F4574" s="25"/>
      <c r="G4574" s="45"/>
    </row>
    <row r="4575" spans="1:7">
      <c r="A4575" s="23"/>
      <c r="B4575" s="24"/>
      <c r="C4575" s="25"/>
      <c r="D4575" s="25"/>
      <c r="E4575" s="25"/>
      <c r="F4575" s="25"/>
      <c r="G4575" s="45"/>
    </row>
    <row r="4576" spans="1:7">
      <c r="A4576" s="23"/>
      <c r="B4576" s="24"/>
      <c r="C4576" s="25"/>
      <c r="D4576" s="25"/>
      <c r="E4576" s="25"/>
      <c r="F4576" s="25"/>
      <c r="G4576" s="45"/>
    </row>
    <row r="4577" spans="1:7">
      <c r="A4577" s="23"/>
      <c r="B4577" s="24"/>
      <c r="C4577" s="25"/>
      <c r="D4577" s="25"/>
      <c r="E4577" s="25"/>
      <c r="F4577" s="25"/>
      <c r="G4577" s="45"/>
    </row>
    <row r="4578" spans="1:7">
      <c r="A4578" s="23"/>
      <c r="B4578" s="24"/>
      <c r="C4578" s="25"/>
      <c r="D4578" s="25"/>
      <c r="E4578" s="25"/>
      <c r="F4578" s="25"/>
      <c r="G4578" s="45"/>
    </row>
    <row r="4579" spans="1:7">
      <c r="A4579" s="23"/>
      <c r="B4579" s="24"/>
      <c r="C4579" s="25"/>
      <c r="D4579" s="25"/>
      <c r="E4579" s="25"/>
      <c r="F4579" s="25"/>
      <c r="G4579" s="45"/>
    </row>
    <row r="4580" spans="1:7">
      <c r="A4580" s="23"/>
      <c r="B4580" s="24"/>
      <c r="C4580" s="25"/>
      <c r="D4580" s="25"/>
      <c r="E4580" s="25"/>
      <c r="F4580" s="25"/>
      <c r="G4580" s="45"/>
    </row>
    <row r="4581" spans="1:7">
      <c r="A4581" s="23"/>
      <c r="B4581" s="24"/>
      <c r="C4581" s="25"/>
      <c r="D4581" s="25"/>
      <c r="E4581" s="25"/>
      <c r="F4581" s="25"/>
      <c r="G4581" s="45"/>
    </row>
    <row r="4582" spans="1:7">
      <c r="A4582" s="23"/>
      <c r="B4582" s="24"/>
      <c r="C4582" s="25"/>
      <c r="D4582" s="25"/>
      <c r="E4582" s="25"/>
      <c r="F4582" s="25"/>
      <c r="G4582" s="45"/>
    </row>
    <row r="4583" spans="1:7">
      <c r="A4583" s="23"/>
      <c r="B4583" s="24"/>
      <c r="C4583" s="25"/>
      <c r="D4583" s="25"/>
      <c r="E4583" s="25"/>
      <c r="F4583" s="25"/>
      <c r="G4583" s="45"/>
    </row>
    <row r="4584" spans="1:7">
      <c r="A4584" s="23"/>
      <c r="B4584" s="24"/>
      <c r="C4584" s="25"/>
      <c r="D4584" s="25"/>
      <c r="E4584" s="25"/>
      <c r="F4584" s="25"/>
      <c r="G4584" s="45"/>
    </row>
    <row r="4585" spans="1:7">
      <c r="A4585" s="23"/>
      <c r="B4585" s="24"/>
      <c r="C4585" s="25"/>
      <c r="D4585" s="25"/>
      <c r="E4585" s="25"/>
      <c r="F4585" s="25"/>
      <c r="G4585" s="45"/>
    </row>
    <row r="4586" spans="1:7">
      <c r="A4586" s="23"/>
      <c r="B4586" s="24"/>
      <c r="C4586" s="25"/>
      <c r="D4586" s="25"/>
      <c r="E4586" s="25"/>
      <c r="F4586" s="25"/>
      <c r="G4586" s="45"/>
    </row>
    <row r="4587" spans="1:7">
      <c r="A4587" s="23"/>
      <c r="B4587" s="24"/>
      <c r="C4587" s="25"/>
      <c r="D4587" s="25"/>
      <c r="E4587" s="25"/>
      <c r="F4587" s="25"/>
      <c r="G4587" s="45"/>
    </row>
    <row r="4588" spans="1:7">
      <c r="A4588" s="23"/>
      <c r="B4588" s="24"/>
      <c r="C4588" s="25"/>
      <c r="D4588" s="25"/>
      <c r="E4588" s="25"/>
      <c r="F4588" s="25"/>
      <c r="G4588" s="45"/>
    </row>
    <row r="4589" spans="1:7">
      <c r="A4589" s="23"/>
      <c r="B4589" s="24"/>
      <c r="C4589" s="25"/>
      <c r="D4589" s="25"/>
      <c r="E4589" s="25"/>
      <c r="F4589" s="25"/>
      <c r="G4589" s="45"/>
    </row>
    <row r="4590" spans="1:7">
      <c r="A4590" s="23"/>
      <c r="B4590" s="24"/>
      <c r="C4590" s="25"/>
      <c r="D4590" s="25"/>
      <c r="E4590" s="25"/>
      <c r="F4590" s="25"/>
      <c r="G4590" s="45"/>
    </row>
    <row r="4591" spans="1:7">
      <c r="A4591" s="23"/>
      <c r="B4591" s="24"/>
      <c r="C4591" s="25"/>
      <c r="D4591" s="25"/>
      <c r="E4591" s="25"/>
      <c r="F4591" s="25"/>
      <c r="G4591" s="45"/>
    </row>
    <row r="4592" spans="1:7">
      <c r="A4592" s="23"/>
      <c r="B4592" s="24"/>
      <c r="C4592" s="25"/>
      <c r="D4592" s="25"/>
      <c r="E4592" s="25"/>
      <c r="F4592" s="25"/>
      <c r="G4592" s="45"/>
    </row>
    <row r="4593" spans="1:7">
      <c r="A4593" s="23"/>
      <c r="B4593" s="24"/>
      <c r="C4593" s="25"/>
      <c r="D4593" s="25"/>
      <c r="E4593" s="25"/>
      <c r="F4593" s="25"/>
      <c r="G4593" s="45"/>
    </row>
    <row r="4594" spans="1:7">
      <c r="A4594" s="23"/>
      <c r="B4594" s="24"/>
      <c r="C4594" s="25"/>
      <c r="D4594" s="25"/>
      <c r="E4594" s="25"/>
      <c r="F4594" s="25"/>
      <c r="G4594" s="45"/>
    </row>
    <row r="4595" spans="1:7">
      <c r="A4595" s="23"/>
      <c r="B4595" s="24"/>
      <c r="C4595" s="25"/>
      <c r="D4595" s="25"/>
      <c r="E4595" s="25"/>
      <c r="F4595" s="25"/>
      <c r="G4595" s="45"/>
    </row>
    <row r="4596" spans="1:7">
      <c r="A4596" s="23"/>
      <c r="B4596" s="24"/>
      <c r="C4596" s="25"/>
      <c r="D4596" s="25"/>
      <c r="E4596" s="25"/>
      <c r="F4596" s="25"/>
      <c r="G4596" s="45"/>
    </row>
    <row r="4597" spans="1:7">
      <c r="A4597" s="23"/>
      <c r="B4597" s="24"/>
      <c r="C4597" s="25"/>
      <c r="D4597" s="25"/>
      <c r="E4597" s="25"/>
      <c r="F4597" s="25"/>
      <c r="G4597" s="45"/>
    </row>
    <row r="4598" spans="1:7">
      <c r="A4598" s="23"/>
      <c r="B4598" s="24"/>
      <c r="C4598" s="25"/>
      <c r="D4598" s="25"/>
      <c r="E4598" s="25"/>
      <c r="F4598" s="25"/>
      <c r="G4598" s="45"/>
    </row>
    <row r="4599" spans="1:7">
      <c r="A4599" s="23"/>
      <c r="B4599" s="24"/>
      <c r="C4599" s="25"/>
      <c r="D4599" s="25"/>
      <c r="E4599" s="25"/>
      <c r="F4599" s="25"/>
      <c r="G4599" s="45"/>
    </row>
    <row r="4600" spans="1:7">
      <c r="A4600" s="23"/>
      <c r="B4600" s="24"/>
      <c r="C4600" s="25"/>
      <c r="D4600" s="25"/>
      <c r="E4600" s="25"/>
      <c r="F4600" s="25"/>
      <c r="G4600" s="45"/>
    </row>
    <row r="4601" spans="1:7">
      <c r="A4601" s="23"/>
      <c r="B4601" s="24"/>
      <c r="C4601" s="25"/>
      <c r="D4601" s="25"/>
      <c r="E4601" s="25"/>
      <c r="F4601" s="25"/>
      <c r="G4601" s="45"/>
    </row>
    <row r="4602" spans="1:7">
      <c r="A4602" s="23"/>
      <c r="B4602" s="24"/>
      <c r="C4602" s="25"/>
      <c r="D4602" s="25"/>
      <c r="E4602" s="25"/>
      <c r="F4602" s="25"/>
      <c r="G4602" s="45"/>
    </row>
    <row r="4603" spans="1:7">
      <c r="A4603" s="23"/>
      <c r="B4603" s="24"/>
      <c r="C4603" s="25"/>
      <c r="D4603" s="25"/>
      <c r="E4603" s="25"/>
      <c r="F4603" s="25"/>
      <c r="G4603" s="45"/>
    </row>
    <row r="4604" spans="1:7">
      <c r="A4604" s="23"/>
      <c r="B4604" s="24"/>
      <c r="C4604" s="25"/>
      <c r="D4604" s="25"/>
      <c r="E4604" s="25"/>
      <c r="F4604" s="25"/>
      <c r="G4604" s="45"/>
    </row>
    <row r="4605" spans="1:7">
      <c r="A4605" s="23"/>
      <c r="B4605" s="24"/>
      <c r="C4605" s="25"/>
      <c r="D4605" s="25"/>
      <c r="E4605" s="25"/>
      <c r="F4605" s="25"/>
      <c r="G4605" s="45"/>
    </row>
    <row r="4606" spans="1:7">
      <c r="A4606" s="23"/>
      <c r="B4606" s="24"/>
      <c r="C4606" s="25"/>
      <c r="D4606" s="25"/>
      <c r="E4606" s="25"/>
      <c r="F4606" s="25"/>
      <c r="G4606" s="45"/>
    </row>
    <row r="4607" spans="1:7">
      <c r="A4607" s="23"/>
      <c r="B4607" s="24"/>
      <c r="C4607" s="25"/>
      <c r="D4607" s="25"/>
      <c r="E4607" s="25"/>
      <c r="F4607" s="25"/>
      <c r="G4607" s="45"/>
    </row>
    <row r="4608" spans="1:7">
      <c r="A4608" s="23"/>
      <c r="B4608" s="24"/>
      <c r="C4608" s="25"/>
      <c r="D4608" s="25"/>
      <c r="E4608" s="25"/>
      <c r="F4608" s="25"/>
      <c r="G4608" s="45"/>
    </row>
    <row r="4609" spans="1:7">
      <c r="A4609" s="23"/>
      <c r="B4609" s="24"/>
      <c r="C4609" s="25"/>
      <c r="D4609" s="25"/>
      <c r="E4609" s="25"/>
      <c r="F4609" s="25"/>
      <c r="G4609" s="45"/>
    </row>
    <row r="4610" spans="1:7">
      <c r="A4610" s="23"/>
      <c r="B4610" s="24"/>
      <c r="C4610" s="25"/>
      <c r="D4610" s="25"/>
      <c r="E4610" s="25"/>
      <c r="F4610" s="25"/>
      <c r="G4610" s="45"/>
    </row>
    <row r="4611" spans="1:7">
      <c r="A4611" s="23"/>
      <c r="B4611" s="24"/>
      <c r="C4611" s="25"/>
      <c r="D4611" s="25"/>
      <c r="E4611" s="25"/>
      <c r="F4611" s="25"/>
      <c r="G4611" s="45"/>
    </row>
    <row r="4612" spans="1:7">
      <c r="A4612" s="23"/>
      <c r="B4612" s="24"/>
      <c r="C4612" s="25"/>
      <c r="D4612" s="25"/>
      <c r="E4612" s="25"/>
      <c r="F4612" s="25"/>
      <c r="G4612" s="45"/>
    </row>
    <row r="4613" spans="1:7">
      <c r="A4613" s="23"/>
      <c r="B4613" s="24"/>
      <c r="C4613" s="25"/>
      <c r="D4613" s="25"/>
      <c r="E4613" s="25"/>
      <c r="F4613" s="25"/>
      <c r="G4613" s="45"/>
    </row>
    <row r="4614" spans="1:7">
      <c r="A4614" s="23"/>
      <c r="B4614" s="24"/>
      <c r="C4614" s="25"/>
      <c r="D4614" s="25"/>
      <c r="E4614" s="25"/>
      <c r="F4614" s="25"/>
      <c r="G4614" s="45"/>
    </row>
    <row r="4615" spans="1:7">
      <c r="A4615" s="23"/>
      <c r="B4615" s="24"/>
      <c r="C4615" s="25"/>
      <c r="D4615" s="25"/>
      <c r="E4615" s="25"/>
      <c r="F4615" s="25"/>
      <c r="G4615" s="45"/>
    </row>
    <row r="4616" spans="1:7">
      <c r="A4616" s="23"/>
      <c r="B4616" s="24"/>
      <c r="C4616" s="25"/>
      <c r="D4616" s="25"/>
      <c r="E4616" s="25"/>
      <c r="F4616" s="25"/>
      <c r="G4616" s="45"/>
    </row>
    <row r="4617" spans="1:7">
      <c r="A4617" s="23"/>
      <c r="B4617" s="24"/>
      <c r="C4617" s="25"/>
      <c r="D4617" s="25"/>
      <c r="E4617" s="25"/>
      <c r="F4617" s="25"/>
      <c r="G4617" s="45"/>
    </row>
    <row r="4618" spans="1:7">
      <c r="A4618" s="23"/>
      <c r="B4618" s="24"/>
      <c r="C4618" s="25"/>
      <c r="D4618" s="25"/>
      <c r="E4618" s="25"/>
      <c r="F4618" s="25"/>
      <c r="G4618" s="45"/>
    </row>
    <row r="4619" spans="1:7">
      <c r="A4619" s="23"/>
      <c r="B4619" s="24"/>
      <c r="C4619" s="25"/>
      <c r="D4619" s="25"/>
      <c r="E4619" s="25"/>
      <c r="F4619" s="25"/>
      <c r="G4619" s="45"/>
    </row>
    <row r="4620" spans="1:7">
      <c r="A4620" s="23"/>
      <c r="B4620" s="24"/>
      <c r="C4620" s="25"/>
      <c r="D4620" s="25"/>
      <c r="E4620" s="25"/>
      <c r="F4620" s="25"/>
      <c r="G4620" s="45"/>
    </row>
    <row r="4621" spans="1:7">
      <c r="A4621" s="23"/>
      <c r="B4621" s="24"/>
      <c r="C4621" s="25"/>
      <c r="D4621" s="25"/>
      <c r="E4621" s="25"/>
      <c r="F4621" s="25"/>
      <c r="G4621" s="45"/>
    </row>
    <row r="4622" spans="1:7">
      <c r="A4622" s="23"/>
      <c r="B4622" s="24"/>
      <c r="C4622" s="25"/>
      <c r="D4622" s="25"/>
      <c r="E4622" s="25"/>
      <c r="F4622" s="25"/>
      <c r="G4622" s="45"/>
    </row>
    <row r="4623" spans="1:7">
      <c r="A4623" s="23"/>
      <c r="B4623" s="24"/>
      <c r="C4623" s="25"/>
      <c r="D4623" s="25"/>
      <c r="E4623" s="25"/>
      <c r="F4623" s="25"/>
      <c r="G4623" s="45"/>
    </row>
    <row r="4624" spans="1:7">
      <c r="A4624" s="23"/>
      <c r="B4624" s="24"/>
      <c r="C4624" s="25"/>
      <c r="D4624" s="25"/>
      <c r="E4624" s="25"/>
      <c r="F4624" s="25"/>
      <c r="G4624" s="45"/>
    </row>
    <row r="4625" spans="1:7">
      <c r="A4625" s="23"/>
      <c r="B4625" s="24"/>
      <c r="C4625" s="25"/>
      <c r="D4625" s="25"/>
      <c r="E4625" s="25"/>
      <c r="F4625" s="25"/>
      <c r="G4625" s="45"/>
    </row>
    <row r="4626" spans="1:7">
      <c r="A4626" s="23"/>
      <c r="B4626" s="24"/>
      <c r="C4626" s="25"/>
      <c r="D4626" s="25"/>
      <c r="E4626" s="25"/>
      <c r="F4626" s="25"/>
      <c r="G4626" s="45"/>
    </row>
    <row r="4627" spans="1:7">
      <c r="A4627" s="23"/>
      <c r="B4627" s="24"/>
      <c r="C4627" s="25"/>
      <c r="D4627" s="25"/>
      <c r="E4627" s="25"/>
      <c r="F4627" s="25"/>
      <c r="G4627" s="45"/>
    </row>
    <row r="4628" spans="1:7">
      <c r="A4628" s="23"/>
      <c r="B4628" s="24"/>
      <c r="C4628" s="25"/>
      <c r="D4628" s="25"/>
      <c r="E4628" s="25"/>
      <c r="F4628" s="25"/>
      <c r="G4628" s="45"/>
    </row>
    <row r="4629" spans="1:7">
      <c r="A4629" s="23"/>
      <c r="B4629" s="24"/>
      <c r="C4629" s="25"/>
      <c r="D4629" s="25"/>
      <c r="E4629" s="25"/>
      <c r="F4629" s="25"/>
      <c r="G4629" s="45"/>
    </row>
    <row r="4630" spans="1:7">
      <c r="A4630" s="23"/>
      <c r="B4630" s="24"/>
      <c r="C4630" s="25"/>
      <c r="D4630" s="25"/>
      <c r="E4630" s="25"/>
      <c r="F4630" s="25"/>
      <c r="G4630" s="45"/>
    </row>
    <row r="4631" spans="1:7">
      <c r="A4631" s="23"/>
      <c r="B4631" s="24"/>
      <c r="C4631" s="25"/>
      <c r="D4631" s="25"/>
      <c r="E4631" s="25"/>
      <c r="F4631" s="25"/>
      <c r="G4631" s="45"/>
    </row>
    <row r="4632" spans="1:7">
      <c r="A4632" s="23"/>
      <c r="B4632" s="24"/>
      <c r="C4632" s="25"/>
      <c r="D4632" s="25"/>
      <c r="E4632" s="25"/>
      <c r="F4632" s="25"/>
      <c r="G4632" s="45"/>
    </row>
    <row r="4633" spans="1:7">
      <c r="A4633" s="23"/>
      <c r="B4633" s="24"/>
      <c r="C4633" s="25"/>
      <c r="D4633" s="25"/>
      <c r="E4633" s="25"/>
      <c r="F4633" s="25"/>
      <c r="G4633" s="45"/>
    </row>
    <row r="4634" spans="1:7">
      <c r="A4634" s="23"/>
      <c r="B4634" s="24"/>
      <c r="C4634" s="25"/>
      <c r="D4634" s="25"/>
      <c r="E4634" s="25"/>
      <c r="F4634" s="25"/>
      <c r="G4634" s="45"/>
    </row>
    <row r="4635" spans="1:7">
      <c r="A4635" s="23"/>
      <c r="B4635" s="24"/>
      <c r="C4635" s="25"/>
      <c r="D4635" s="25"/>
      <c r="E4635" s="25"/>
      <c r="F4635" s="25"/>
      <c r="G4635" s="45"/>
    </row>
    <row r="4636" spans="1:7">
      <c r="A4636" s="23"/>
      <c r="B4636" s="24"/>
      <c r="C4636" s="25"/>
      <c r="D4636" s="25"/>
      <c r="E4636" s="25"/>
      <c r="F4636" s="25"/>
      <c r="G4636" s="45"/>
    </row>
    <row r="4637" spans="1:7">
      <c r="A4637" s="23"/>
      <c r="B4637" s="24"/>
      <c r="C4637" s="25"/>
      <c r="D4637" s="25"/>
      <c r="E4637" s="25"/>
      <c r="F4637" s="25"/>
      <c r="G4637" s="45"/>
    </row>
    <row r="4638" spans="1:7">
      <c r="A4638" s="23"/>
      <c r="B4638" s="24"/>
      <c r="C4638" s="25"/>
      <c r="D4638" s="25"/>
      <c r="E4638" s="25"/>
      <c r="F4638" s="25"/>
      <c r="G4638" s="45"/>
    </row>
    <row r="4639" spans="1:7">
      <c r="A4639" s="23"/>
      <c r="B4639" s="24"/>
      <c r="C4639" s="25"/>
      <c r="D4639" s="25"/>
      <c r="E4639" s="25"/>
      <c r="F4639" s="25"/>
      <c r="G4639" s="45"/>
    </row>
    <row r="4640" spans="1:7">
      <c r="A4640" s="23"/>
      <c r="B4640" s="24"/>
      <c r="C4640" s="25"/>
      <c r="D4640" s="25"/>
      <c r="E4640" s="25"/>
      <c r="F4640" s="25"/>
      <c r="G4640" s="45"/>
    </row>
    <row r="4641" spans="1:7">
      <c r="A4641" s="23"/>
      <c r="B4641" s="24"/>
      <c r="C4641" s="25"/>
      <c r="D4641" s="25"/>
      <c r="E4641" s="25"/>
      <c r="F4641" s="25"/>
      <c r="G4641" s="45"/>
    </row>
    <row r="4642" spans="1:7">
      <c r="A4642" s="23"/>
      <c r="B4642" s="24"/>
      <c r="C4642" s="25"/>
      <c r="D4642" s="25"/>
      <c r="E4642" s="25"/>
      <c r="F4642" s="25"/>
      <c r="G4642" s="45"/>
    </row>
    <row r="4643" spans="1:7">
      <c r="A4643" s="23"/>
      <c r="B4643" s="24"/>
      <c r="C4643" s="25"/>
      <c r="D4643" s="25"/>
      <c r="E4643" s="25"/>
      <c r="F4643" s="25"/>
      <c r="G4643" s="45"/>
    </row>
    <row r="4644" spans="1:7">
      <c r="A4644" s="23"/>
      <c r="B4644" s="24"/>
      <c r="C4644" s="25"/>
      <c r="D4644" s="25"/>
      <c r="E4644" s="25"/>
      <c r="F4644" s="25"/>
      <c r="G4644" s="45"/>
    </row>
    <row r="4645" spans="1:7">
      <c r="A4645" s="23"/>
      <c r="B4645" s="24"/>
      <c r="C4645" s="25"/>
      <c r="D4645" s="25"/>
      <c r="E4645" s="25"/>
      <c r="F4645" s="25"/>
      <c r="G4645" s="45"/>
    </row>
    <row r="4646" spans="1:7">
      <c r="A4646" s="23"/>
      <c r="B4646" s="24"/>
      <c r="C4646" s="25"/>
      <c r="D4646" s="25"/>
      <c r="E4646" s="25"/>
      <c r="F4646" s="25"/>
      <c r="G4646" s="45"/>
    </row>
    <row r="4647" spans="1:7">
      <c r="A4647" s="23"/>
      <c r="B4647" s="24"/>
      <c r="C4647" s="25"/>
      <c r="D4647" s="25"/>
      <c r="E4647" s="25"/>
      <c r="F4647" s="25"/>
      <c r="G4647" s="45"/>
    </row>
    <row r="4648" spans="1:7">
      <c r="A4648" s="23"/>
      <c r="B4648" s="24"/>
      <c r="C4648" s="25"/>
      <c r="D4648" s="25"/>
      <c r="E4648" s="25"/>
      <c r="F4648" s="25"/>
      <c r="G4648" s="45"/>
    </row>
    <row r="4649" spans="1:7">
      <c r="A4649" s="23"/>
      <c r="B4649" s="24"/>
      <c r="C4649" s="25"/>
      <c r="D4649" s="25"/>
      <c r="E4649" s="25"/>
      <c r="F4649" s="25"/>
      <c r="G4649" s="45"/>
    </row>
    <row r="4650" spans="1:7">
      <c r="A4650" s="23"/>
      <c r="B4650" s="24"/>
      <c r="C4650" s="25"/>
      <c r="D4650" s="25"/>
      <c r="E4650" s="25"/>
      <c r="F4650" s="25"/>
      <c r="G4650" s="45"/>
    </row>
    <row r="4651" spans="1:7">
      <c r="A4651" s="23"/>
      <c r="B4651" s="24"/>
      <c r="C4651" s="25"/>
      <c r="D4651" s="25"/>
      <c r="E4651" s="25"/>
      <c r="F4651" s="25"/>
      <c r="G4651" s="45"/>
    </row>
    <row r="4652" spans="1:7">
      <c r="A4652" s="23"/>
      <c r="B4652" s="24"/>
      <c r="C4652" s="25"/>
      <c r="D4652" s="25"/>
      <c r="E4652" s="25"/>
      <c r="F4652" s="25"/>
      <c r="G4652" s="45"/>
    </row>
    <row r="4653" spans="1:7">
      <c r="A4653" s="23"/>
      <c r="B4653" s="24"/>
      <c r="C4653" s="25"/>
      <c r="D4653" s="25"/>
      <c r="E4653" s="25"/>
      <c r="F4653" s="25"/>
      <c r="G4653" s="45"/>
    </row>
    <row r="4654" spans="1:7">
      <c r="A4654" s="23"/>
      <c r="B4654" s="24"/>
      <c r="C4654" s="25"/>
      <c r="D4654" s="25"/>
      <c r="E4654" s="25"/>
      <c r="F4654" s="25"/>
      <c r="G4654" s="45"/>
    </row>
    <row r="4655" spans="1:7">
      <c r="A4655" s="23"/>
      <c r="B4655" s="24"/>
      <c r="C4655" s="25"/>
      <c r="D4655" s="25"/>
      <c r="E4655" s="25"/>
      <c r="F4655" s="25"/>
      <c r="G4655" s="45"/>
    </row>
    <row r="4656" spans="1:7">
      <c r="A4656" s="23"/>
      <c r="B4656" s="24"/>
      <c r="C4656" s="25"/>
      <c r="D4656" s="25"/>
      <c r="E4656" s="25"/>
      <c r="F4656" s="25"/>
      <c r="G4656" s="45"/>
    </row>
    <row r="4657" spans="1:7">
      <c r="A4657" s="23"/>
      <c r="B4657" s="24"/>
      <c r="C4657" s="25"/>
      <c r="D4657" s="25"/>
      <c r="E4657" s="25"/>
      <c r="F4657" s="25"/>
      <c r="G4657" s="45"/>
    </row>
    <row r="4658" spans="1:7">
      <c r="A4658" s="23"/>
      <c r="B4658" s="24"/>
      <c r="C4658" s="25"/>
      <c r="D4658" s="25"/>
      <c r="E4658" s="25"/>
      <c r="F4658" s="25"/>
      <c r="G4658" s="45"/>
    </row>
    <row r="4659" spans="1:7">
      <c r="A4659" s="23"/>
      <c r="B4659" s="24"/>
      <c r="C4659" s="25"/>
      <c r="D4659" s="25"/>
      <c r="E4659" s="25"/>
      <c r="F4659" s="25"/>
      <c r="G4659" s="45"/>
    </row>
    <row r="4660" spans="1:7">
      <c r="A4660" s="23"/>
      <c r="B4660" s="24"/>
      <c r="C4660" s="25"/>
      <c r="D4660" s="25"/>
      <c r="E4660" s="25"/>
      <c r="F4660" s="25"/>
      <c r="G4660" s="45"/>
    </row>
    <row r="4661" spans="1:7">
      <c r="A4661" s="23"/>
      <c r="B4661" s="24"/>
      <c r="C4661" s="25"/>
      <c r="D4661" s="25"/>
      <c r="E4661" s="25"/>
      <c r="F4661" s="25"/>
      <c r="G4661" s="45"/>
    </row>
    <row r="4662" spans="1:7">
      <c r="A4662" s="23"/>
      <c r="B4662" s="24"/>
      <c r="C4662" s="25"/>
      <c r="D4662" s="25"/>
      <c r="E4662" s="25"/>
      <c r="F4662" s="25"/>
      <c r="G4662" s="45"/>
    </row>
    <row r="4663" spans="1:7">
      <c r="A4663" s="23"/>
      <c r="B4663" s="24"/>
      <c r="C4663" s="25"/>
      <c r="D4663" s="25"/>
      <c r="E4663" s="25"/>
      <c r="F4663" s="25"/>
      <c r="G4663" s="45"/>
    </row>
    <row r="4664" spans="1:7">
      <c r="A4664" s="23"/>
      <c r="B4664" s="24"/>
      <c r="C4664" s="25"/>
      <c r="D4664" s="25"/>
      <c r="E4664" s="25"/>
      <c r="F4664" s="25"/>
      <c r="G4664" s="45"/>
    </row>
    <row r="4665" spans="1:7">
      <c r="A4665" s="23"/>
      <c r="B4665" s="24"/>
      <c r="C4665" s="25"/>
      <c r="D4665" s="25"/>
      <c r="E4665" s="25"/>
      <c r="F4665" s="25"/>
      <c r="G4665" s="45"/>
    </row>
    <row r="4666" spans="1:7">
      <c r="A4666" s="23"/>
      <c r="B4666" s="24"/>
      <c r="C4666" s="25"/>
      <c r="D4666" s="25"/>
      <c r="E4666" s="25"/>
      <c r="F4666" s="25"/>
      <c r="G4666" s="45"/>
    </row>
    <row r="4667" spans="1:7">
      <c r="A4667" s="23"/>
      <c r="B4667" s="24"/>
      <c r="C4667" s="25"/>
      <c r="D4667" s="25"/>
      <c r="E4667" s="25"/>
      <c r="F4667" s="25"/>
      <c r="G4667" s="45"/>
    </row>
    <row r="4668" spans="1:7">
      <c r="A4668" s="23"/>
      <c r="B4668" s="24"/>
      <c r="C4668" s="25"/>
      <c r="D4668" s="25"/>
      <c r="E4668" s="25"/>
      <c r="F4668" s="25"/>
      <c r="G4668" s="45"/>
    </row>
    <row r="4669" spans="1:7">
      <c r="A4669" s="23"/>
      <c r="B4669" s="24"/>
      <c r="C4669" s="25"/>
      <c r="D4669" s="25"/>
      <c r="E4669" s="25"/>
      <c r="F4669" s="25"/>
      <c r="G4669" s="45"/>
    </row>
    <row r="4670" spans="1:7">
      <c r="A4670" s="23"/>
      <c r="B4670" s="24"/>
      <c r="C4670" s="25"/>
      <c r="D4670" s="25"/>
      <c r="E4670" s="25"/>
      <c r="F4670" s="25"/>
      <c r="G4670" s="45"/>
    </row>
    <row r="4671" spans="1:7">
      <c r="A4671" s="23"/>
      <c r="B4671" s="24"/>
      <c r="C4671" s="25"/>
      <c r="D4671" s="25"/>
      <c r="E4671" s="25"/>
      <c r="F4671" s="25"/>
      <c r="G4671" s="45"/>
    </row>
    <row r="4672" spans="1:7">
      <c r="A4672" s="23"/>
      <c r="B4672" s="24"/>
      <c r="C4672" s="25"/>
      <c r="D4672" s="25"/>
      <c r="E4672" s="25"/>
      <c r="F4672" s="25"/>
      <c r="G4672" s="45"/>
    </row>
    <row r="4673" spans="1:7">
      <c r="A4673" s="23"/>
      <c r="B4673" s="24"/>
      <c r="C4673" s="25"/>
      <c r="D4673" s="25"/>
      <c r="E4673" s="25"/>
      <c r="F4673" s="25"/>
      <c r="G4673" s="45"/>
    </row>
    <row r="4674" spans="1:7">
      <c r="A4674" s="23"/>
      <c r="B4674" s="24"/>
      <c r="C4674" s="25"/>
      <c r="D4674" s="25"/>
      <c r="E4674" s="25"/>
      <c r="F4674" s="25"/>
      <c r="G4674" s="45"/>
    </row>
    <row r="4675" spans="1:7">
      <c r="A4675" s="23"/>
      <c r="B4675" s="24"/>
      <c r="C4675" s="25"/>
      <c r="D4675" s="25"/>
      <c r="E4675" s="25"/>
      <c r="F4675" s="25"/>
      <c r="G4675" s="45"/>
    </row>
    <row r="4676" spans="1:7">
      <c r="A4676" s="23"/>
      <c r="B4676" s="24"/>
      <c r="C4676" s="25"/>
      <c r="D4676" s="25"/>
      <c r="E4676" s="25"/>
      <c r="F4676" s="25"/>
      <c r="G4676" s="45"/>
    </row>
    <row r="4677" spans="1:7">
      <c r="A4677" s="23"/>
      <c r="B4677" s="24"/>
      <c r="C4677" s="25"/>
      <c r="D4677" s="25"/>
      <c r="E4677" s="25"/>
      <c r="F4677" s="25"/>
      <c r="G4677" s="45"/>
    </row>
    <row r="4678" spans="1:7">
      <c r="A4678" s="23"/>
      <c r="B4678" s="24"/>
      <c r="C4678" s="25"/>
      <c r="D4678" s="25"/>
      <c r="E4678" s="25"/>
      <c r="F4678" s="25"/>
      <c r="G4678" s="45"/>
    </row>
    <row r="4679" spans="1:7">
      <c r="A4679" s="23"/>
      <c r="B4679" s="24"/>
      <c r="C4679" s="25"/>
      <c r="D4679" s="25"/>
      <c r="E4679" s="25"/>
      <c r="F4679" s="25"/>
      <c r="G4679" s="45"/>
    </row>
    <row r="4680" spans="1:7">
      <c r="A4680" s="23"/>
      <c r="B4680" s="24"/>
      <c r="C4680" s="25"/>
      <c r="D4680" s="25"/>
      <c r="E4680" s="25"/>
      <c r="F4680" s="25"/>
      <c r="G4680" s="45"/>
    </row>
    <row r="4681" spans="1:7">
      <c r="A4681" s="23"/>
      <c r="B4681" s="24"/>
      <c r="C4681" s="25"/>
      <c r="D4681" s="25"/>
      <c r="E4681" s="25"/>
      <c r="F4681" s="25"/>
      <c r="G4681" s="45"/>
    </row>
    <row r="4682" spans="1:7">
      <c r="A4682" s="23"/>
      <c r="B4682" s="24"/>
      <c r="C4682" s="25"/>
      <c r="D4682" s="25"/>
      <c r="E4682" s="25"/>
      <c r="F4682" s="25"/>
      <c r="G4682" s="45"/>
    </row>
    <row r="4683" spans="1:7">
      <c r="A4683" s="23"/>
      <c r="B4683" s="24"/>
      <c r="C4683" s="25"/>
      <c r="D4683" s="25"/>
      <c r="E4683" s="25"/>
      <c r="F4683" s="25"/>
      <c r="G4683" s="45"/>
    </row>
    <row r="4684" spans="1:7">
      <c r="A4684" s="23"/>
      <c r="B4684" s="24"/>
      <c r="C4684" s="25"/>
      <c r="D4684" s="25"/>
      <c r="E4684" s="25"/>
      <c r="F4684" s="25"/>
      <c r="G4684" s="45"/>
    </row>
    <row r="4685" spans="1:7">
      <c r="A4685" s="23"/>
      <c r="B4685" s="24"/>
      <c r="C4685" s="25"/>
      <c r="D4685" s="25"/>
      <c r="E4685" s="25"/>
      <c r="F4685" s="25"/>
      <c r="G4685" s="45"/>
    </row>
    <row r="4686" spans="1:7">
      <c r="A4686" s="23"/>
      <c r="B4686" s="24"/>
      <c r="C4686" s="25"/>
      <c r="D4686" s="25"/>
      <c r="E4686" s="25"/>
      <c r="F4686" s="25"/>
      <c r="G4686" s="45"/>
    </row>
    <row r="4687" spans="1:7">
      <c r="A4687" s="23"/>
      <c r="B4687" s="24"/>
      <c r="C4687" s="25"/>
      <c r="D4687" s="25"/>
      <c r="E4687" s="25"/>
      <c r="F4687" s="25"/>
      <c r="G4687" s="45"/>
    </row>
    <row r="4688" spans="1:7">
      <c r="A4688" s="23"/>
      <c r="B4688" s="24"/>
      <c r="C4688" s="25"/>
      <c r="D4688" s="25"/>
      <c r="E4688" s="25"/>
      <c r="F4688" s="25"/>
      <c r="G4688" s="45"/>
    </row>
    <row r="4689" spans="1:7">
      <c r="A4689" s="23"/>
      <c r="B4689" s="24"/>
      <c r="C4689" s="25"/>
      <c r="D4689" s="25"/>
      <c r="E4689" s="25"/>
      <c r="F4689" s="25"/>
      <c r="G4689" s="45"/>
    </row>
    <row r="4690" spans="1:7">
      <c r="A4690" s="23"/>
      <c r="B4690" s="24"/>
      <c r="C4690" s="25"/>
      <c r="D4690" s="25"/>
      <c r="E4690" s="25"/>
      <c r="F4690" s="25"/>
      <c r="G4690" s="45"/>
    </row>
    <row r="4691" spans="1:7">
      <c r="A4691" s="23"/>
      <c r="B4691" s="24"/>
      <c r="C4691" s="25"/>
      <c r="D4691" s="25"/>
      <c r="E4691" s="25"/>
      <c r="F4691" s="25"/>
      <c r="G4691" s="45"/>
    </row>
    <row r="4692" spans="1:7">
      <c r="A4692" s="23"/>
      <c r="B4692" s="24"/>
      <c r="C4692" s="25"/>
      <c r="D4692" s="25"/>
      <c r="E4692" s="25"/>
      <c r="F4692" s="25"/>
      <c r="G4692" s="45"/>
    </row>
    <row r="4693" spans="1:7">
      <c r="A4693" s="23"/>
      <c r="B4693" s="24"/>
      <c r="C4693" s="25"/>
      <c r="D4693" s="25"/>
      <c r="E4693" s="25"/>
      <c r="F4693" s="25"/>
      <c r="G4693" s="45"/>
    </row>
    <row r="4694" spans="1:7">
      <c r="A4694" s="23"/>
      <c r="B4694" s="24"/>
      <c r="C4694" s="25"/>
      <c r="D4694" s="25"/>
      <c r="E4694" s="25"/>
      <c r="F4694" s="25"/>
      <c r="G4694" s="45"/>
    </row>
    <row r="4695" spans="1:7">
      <c r="A4695" s="23"/>
      <c r="B4695" s="24"/>
      <c r="C4695" s="25"/>
      <c r="D4695" s="25"/>
      <c r="E4695" s="25"/>
      <c r="F4695" s="25"/>
      <c r="G4695" s="45"/>
    </row>
    <row r="4696" spans="1:7">
      <c r="A4696" s="23"/>
      <c r="B4696" s="24"/>
      <c r="C4696" s="25"/>
      <c r="D4696" s="25"/>
      <c r="E4696" s="25"/>
      <c r="F4696" s="25"/>
      <c r="G4696" s="45"/>
    </row>
    <row r="4697" spans="1:7">
      <c r="A4697" s="23"/>
      <c r="B4697" s="24"/>
      <c r="C4697" s="25"/>
      <c r="D4697" s="25"/>
      <c r="E4697" s="25"/>
      <c r="F4697" s="25"/>
      <c r="G4697" s="45"/>
    </row>
    <row r="4698" spans="1:7">
      <c r="A4698" s="23"/>
      <c r="B4698" s="24"/>
      <c r="C4698" s="25"/>
      <c r="D4698" s="25"/>
      <c r="E4698" s="25"/>
      <c r="F4698" s="25"/>
      <c r="G4698" s="45"/>
    </row>
    <row r="4699" spans="1:7">
      <c r="A4699" s="23"/>
      <c r="B4699" s="24"/>
      <c r="C4699" s="25"/>
      <c r="D4699" s="25"/>
      <c r="E4699" s="25"/>
      <c r="F4699" s="25"/>
      <c r="G4699" s="45"/>
    </row>
    <row r="4700" spans="1:7">
      <c r="A4700" s="23"/>
      <c r="B4700" s="24"/>
      <c r="C4700" s="25"/>
      <c r="D4700" s="25"/>
      <c r="E4700" s="25"/>
      <c r="F4700" s="25"/>
      <c r="G4700" s="45"/>
    </row>
    <row r="4701" spans="1:7">
      <c r="A4701" s="23"/>
      <c r="B4701" s="24"/>
      <c r="C4701" s="25"/>
      <c r="D4701" s="25"/>
      <c r="E4701" s="25"/>
      <c r="F4701" s="25"/>
      <c r="G4701" s="45"/>
    </row>
    <row r="4702" spans="1:7">
      <c r="A4702" s="23"/>
      <c r="B4702" s="24"/>
      <c r="C4702" s="25"/>
      <c r="D4702" s="25"/>
      <c r="E4702" s="25"/>
      <c r="F4702" s="25"/>
      <c r="G4702" s="45"/>
    </row>
    <row r="4703" spans="1:7">
      <c r="A4703" s="23"/>
      <c r="B4703" s="24"/>
      <c r="C4703" s="25"/>
      <c r="D4703" s="25"/>
      <c r="E4703" s="25"/>
      <c r="F4703" s="25"/>
      <c r="G4703" s="45"/>
    </row>
    <row r="4704" spans="1:7">
      <c r="A4704" s="23"/>
      <c r="B4704" s="24"/>
      <c r="C4704" s="25"/>
      <c r="D4704" s="25"/>
      <c r="E4704" s="25"/>
      <c r="F4704" s="25"/>
      <c r="G4704" s="45"/>
    </row>
    <row r="4705" spans="1:7">
      <c r="A4705" s="23"/>
      <c r="B4705" s="24"/>
      <c r="C4705" s="25"/>
      <c r="D4705" s="25"/>
      <c r="E4705" s="25"/>
      <c r="F4705" s="25"/>
      <c r="G4705" s="45"/>
    </row>
    <row r="4706" spans="1:7">
      <c r="A4706" s="23"/>
      <c r="B4706" s="24"/>
      <c r="C4706" s="25"/>
      <c r="D4706" s="25"/>
      <c r="E4706" s="25"/>
      <c r="F4706" s="25"/>
      <c r="G4706" s="45"/>
    </row>
    <row r="4707" spans="1:7">
      <c r="A4707" s="23"/>
      <c r="B4707" s="24"/>
      <c r="C4707" s="25"/>
      <c r="D4707" s="25"/>
      <c r="E4707" s="25"/>
      <c r="F4707" s="25"/>
      <c r="G4707" s="45"/>
    </row>
    <row r="4708" spans="1:7">
      <c r="A4708" s="23"/>
      <c r="B4708" s="24"/>
      <c r="C4708" s="25"/>
      <c r="D4708" s="25"/>
      <c r="E4708" s="25"/>
      <c r="F4708" s="25"/>
      <c r="G4708" s="45"/>
    </row>
    <row r="4709" spans="1:7">
      <c r="A4709" s="23"/>
      <c r="B4709" s="24"/>
      <c r="C4709" s="25"/>
      <c r="D4709" s="25"/>
      <c r="E4709" s="25"/>
      <c r="F4709" s="25"/>
      <c r="G4709" s="45"/>
    </row>
    <row r="4710" spans="1:7">
      <c r="A4710" s="23"/>
      <c r="B4710" s="24"/>
      <c r="C4710" s="25"/>
      <c r="D4710" s="25"/>
      <c r="E4710" s="25"/>
      <c r="F4710" s="25"/>
      <c r="G4710" s="45"/>
    </row>
    <row r="4711" spans="1:7">
      <c r="A4711" s="23"/>
      <c r="B4711" s="24"/>
      <c r="C4711" s="25"/>
      <c r="D4711" s="25"/>
      <c r="E4711" s="25"/>
      <c r="F4711" s="25"/>
      <c r="G4711" s="45"/>
    </row>
    <row r="4712" spans="1:7">
      <c r="A4712" s="23"/>
      <c r="B4712" s="24"/>
      <c r="C4712" s="25"/>
      <c r="D4712" s="25"/>
      <c r="E4712" s="25"/>
      <c r="F4712" s="25"/>
      <c r="G4712" s="45"/>
    </row>
    <row r="4713" spans="1:7">
      <c r="A4713" s="23"/>
      <c r="B4713" s="24"/>
      <c r="C4713" s="25"/>
      <c r="D4713" s="25"/>
      <c r="E4713" s="25"/>
      <c r="F4713" s="25"/>
      <c r="G4713" s="45"/>
    </row>
    <row r="4714" spans="1:7">
      <c r="A4714" s="23"/>
      <c r="B4714" s="24"/>
      <c r="C4714" s="25"/>
      <c r="D4714" s="25"/>
      <c r="E4714" s="25"/>
      <c r="F4714" s="25"/>
      <c r="G4714" s="45"/>
    </row>
    <row r="4715" spans="1:7">
      <c r="A4715" s="23"/>
      <c r="B4715" s="24"/>
      <c r="C4715" s="25"/>
      <c r="D4715" s="25"/>
      <c r="E4715" s="25"/>
      <c r="F4715" s="25"/>
      <c r="G4715" s="45"/>
    </row>
    <row r="4716" spans="1:7">
      <c r="A4716" s="23"/>
      <c r="B4716" s="24"/>
      <c r="C4716" s="25"/>
      <c r="D4716" s="25"/>
      <c r="E4716" s="25"/>
      <c r="F4716" s="25"/>
      <c r="G4716" s="45"/>
    </row>
    <row r="4717" spans="1:7">
      <c r="A4717" s="23"/>
      <c r="B4717" s="24"/>
      <c r="C4717" s="25"/>
      <c r="D4717" s="25"/>
      <c r="E4717" s="25"/>
      <c r="F4717" s="25"/>
      <c r="G4717" s="45"/>
    </row>
    <row r="4718" spans="1:7">
      <c r="A4718" s="23"/>
      <c r="B4718" s="24"/>
      <c r="C4718" s="25"/>
      <c r="D4718" s="25"/>
      <c r="E4718" s="25"/>
      <c r="F4718" s="25"/>
      <c r="G4718" s="45"/>
    </row>
    <row r="4719" spans="1:7">
      <c r="A4719" s="23"/>
      <c r="B4719" s="24"/>
      <c r="C4719" s="25"/>
      <c r="D4719" s="25"/>
      <c r="E4719" s="25"/>
      <c r="F4719" s="25"/>
      <c r="G4719" s="45"/>
    </row>
    <row r="4720" spans="1:7">
      <c r="A4720" s="23"/>
      <c r="B4720" s="24"/>
      <c r="C4720" s="25"/>
      <c r="D4720" s="25"/>
      <c r="E4720" s="25"/>
      <c r="F4720" s="25"/>
      <c r="G4720" s="45"/>
    </row>
    <row r="4721" spans="1:7">
      <c r="A4721" s="23"/>
      <c r="B4721" s="24"/>
      <c r="C4721" s="25"/>
      <c r="D4721" s="25"/>
      <c r="E4721" s="25"/>
      <c r="F4721" s="25"/>
      <c r="G4721" s="45"/>
    </row>
    <row r="4722" spans="1:7">
      <c r="A4722" s="23"/>
      <c r="B4722" s="24"/>
      <c r="C4722" s="25"/>
      <c r="D4722" s="25"/>
      <c r="E4722" s="25"/>
      <c r="F4722" s="25"/>
      <c r="G4722" s="45"/>
    </row>
    <row r="4723" spans="1:7">
      <c r="A4723" s="23"/>
      <c r="B4723" s="24"/>
      <c r="C4723" s="25"/>
      <c r="D4723" s="25"/>
      <c r="E4723" s="25"/>
      <c r="F4723" s="25"/>
      <c r="G4723" s="45"/>
    </row>
    <row r="4724" spans="1:7">
      <c r="A4724" s="23"/>
      <c r="B4724" s="24"/>
      <c r="C4724" s="25"/>
      <c r="D4724" s="25"/>
      <c r="E4724" s="25"/>
      <c r="F4724" s="25"/>
      <c r="G4724" s="45"/>
    </row>
    <row r="4725" spans="1:7">
      <c r="A4725" s="23"/>
      <c r="B4725" s="24"/>
      <c r="C4725" s="25"/>
      <c r="D4725" s="25"/>
      <c r="E4725" s="25"/>
      <c r="F4725" s="25"/>
      <c r="G4725" s="45"/>
    </row>
    <row r="4726" spans="1:7">
      <c r="A4726" s="23"/>
      <c r="B4726" s="24"/>
      <c r="C4726" s="25"/>
      <c r="D4726" s="25"/>
      <c r="E4726" s="25"/>
      <c r="F4726" s="25"/>
      <c r="G4726" s="45"/>
    </row>
    <row r="4727" spans="1:7">
      <c r="A4727" s="23"/>
      <c r="B4727" s="24"/>
      <c r="C4727" s="25"/>
      <c r="D4727" s="25"/>
      <c r="E4727" s="25"/>
      <c r="F4727" s="25"/>
      <c r="G4727" s="45"/>
    </row>
    <row r="4728" spans="1:7">
      <c r="A4728" s="23"/>
      <c r="B4728" s="24"/>
      <c r="C4728" s="25"/>
      <c r="D4728" s="25"/>
      <c r="E4728" s="25"/>
      <c r="F4728" s="25"/>
      <c r="G4728" s="45"/>
    </row>
    <row r="4729" spans="1:7">
      <c r="A4729" s="23"/>
      <c r="B4729" s="24"/>
      <c r="C4729" s="25"/>
      <c r="D4729" s="25"/>
      <c r="E4729" s="25"/>
      <c r="F4729" s="25"/>
      <c r="G4729" s="45"/>
    </row>
    <row r="4730" spans="1:7">
      <c r="A4730" s="23"/>
      <c r="B4730" s="24"/>
      <c r="C4730" s="25"/>
      <c r="D4730" s="25"/>
      <c r="E4730" s="25"/>
      <c r="F4730" s="25"/>
      <c r="G4730" s="45"/>
    </row>
    <row r="4731" spans="1:7">
      <c r="A4731" s="23"/>
      <c r="B4731" s="24"/>
      <c r="C4731" s="25"/>
      <c r="D4731" s="25"/>
      <c r="E4731" s="25"/>
      <c r="F4731" s="25"/>
      <c r="G4731" s="45"/>
    </row>
    <row r="4732" spans="1:7">
      <c r="A4732" s="23"/>
      <c r="B4732" s="24"/>
      <c r="C4732" s="25"/>
      <c r="D4732" s="25"/>
      <c r="E4732" s="25"/>
      <c r="F4732" s="25"/>
      <c r="G4732" s="45"/>
    </row>
    <row r="4733" spans="1:7">
      <c r="A4733" s="23"/>
      <c r="B4733" s="24"/>
      <c r="C4733" s="25"/>
      <c r="D4733" s="25"/>
      <c r="E4733" s="25"/>
      <c r="F4733" s="25"/>
      <c r="G4733" s="45"/>
    </row>
    <row r="4734" spans="1:7">
      <c r="A4734" s="23"/>
      <c r="B4734" s="24"/>
      <c r="C4734" s="25"/>
      <c r="D4734" s="25"/>
      <c r="E4734" s="25"/>
      <c r="F4734" s="25"/>
      <c r="G4734" s="45"/>
    </row>
    <row r="4735" spans="1:7">
      <c r="A4735" s="23"/>
      <c r="B4735" s="24"/>
      <c r="C4735" s="25"/>
      <c r="D4735" s="25"/>
      <c r="E4735" s="25"/>
      <c r="F4735" s="25"/>
      <c r="G4735" s="45"/>
    </row>
    <row r="4736" spans="1:7">
      <c r="A4736" s="23"/>
      <c r="B4736" s="24"/>
      <c r="C4736" s="25"/>
      <c r="D4736" s="25"/>
      <c r="E4736" s="25"/>
      <c r="F4736" s="25"/>
      <c r="G4736" s="45"/>
    </row>
    <row r="4737" spans="1:7">
      <c r="A4737" s="23"/>
      <c r="B4737" s="24"/>
      <c r="C4737" s="25"/>
      <c r="D4737" s="25"/>
      <c r="E4737" s="25"/>
      <c r="F4737" s="25"/>
      <c r="G4737" s="45"/>
    </row>
    <row r="4738" spans="1:7">
      <c r="A4738" s="23"/>
      <c r="B4738" s="24"/>
      <c r="C4738" s="25"/>
      <c r="D4738" s="25"/>
      <c r="E4738" s="25"/>
      <c r="F4738" s="25"/>
      <c r="G4738" s="45"/>
    </row>
    <row r="4739" spans="1:7">
      <c r="A4739" s="23"/>
      <c r="B4739" s="24"/>
      <c r="C4739" s="25"/>
      <c r="D4739" s="25"/>
      <c r="E4739" s="25"/>
      <c r="F4739" s="25"/>
      <c r="G4739" s="45"/>
    </row>
    <row r="4740" spans="1:7">
      <c r="A4740" s="23"/>
      <c r="B4740" s="24"/>
      <c r="C4740" s="25"/>
      <c r="D4740" s="25"/>
      <c r="E4740" s="25"/>
      <c r="F4740" s="25"/>
      <c r="G4740" s="45"/>
    </row>
    <row r="4741" spans="1:7">
      <c r="A4741" s="23"/>
      <c r="B4741" s="24"/>
      <c r="C4741" s="25"/>
      <c r="D4741" s="25"/>
      <c r="E4741" s="25"/>
      <c r="F4741" s="25"/>
      <c r="G4741" s="45"/>
    </row>
    <row r="4742" spans="1:7">
      <c r="A4742" s="23"/>
      <c r="B4742" s="24"/>
      <c r="C4742" s="25"/>
      <c r="D4742" s="25"/>
      <c r="E4742" s="25"/>
      <c r="F4742" s="25"/>
      <c r="G4742" s="45"/>
    </row>
    <row r="4743" spans="1:7">
      <c r="A4743" s="23"/>
      <c r="B4743" s="24"/>
      <c r="C4743" s="25"/>
      <c r="D4743" s="25"/>
      <c r="E4743" s="25"/>
      <c r="F4743" s="25"/>
      <c r="G4743" s="45"/>
    </row>
    <row r="4744" spans="1:7">
      <c r="A4744" s="23"/>
      <c r="B4744" s="24"/>
      <c r="C4744" s="25"/>
      <c r="D4744" s="25"/>
      <c r="E4744" s="25"/>
      <c r="F4744" s="25"/>
      <c r="G4744" s="45"/>
    </row>
    <row r="4745" spans="1:7">
      <c r="A4745" s="23"/>
      <c r="B4745" s="24"/>
      <c r="C4745" s="25"/>
      <c r="D4745" s="25"/>
      <c r="E4745" s="25"/>
      <c r="F4745" s="25"/>
      <c r="G4745" s="45"/>
    </row>
    <row r="4746" spans="1:7">
      <c r="A4746" s="23"/>
      <c r="B4746" s="24"/>
      <c r="C4746" s="25"/>
      <c r="D4746" s="25"/>
      <c r="E4746" s="25"/>
      <c r="F4746" s="25"/>
      <c r="G4746" s="45"/>
    </row>
    <row r="4747" spans="1:7">
      <c r="A4747" s="23"/>
      <c r="B4747" s="24"/>
      <c r="C4747" s="25"/>
      <c r="D4747" s="25"/>
      <c r="E4747" s="25"/>
      <c r="F4747" s="25"/>
      <c r="G4747" s="45"/>
    </row>
    <row r="4748" spans="1:7">
      <c r="A4748" s="23"/>
      <c r="B4748" s="24"/>
      <c r="C4748" s="25"/>
      <c r="D4748" s="25"/>
      <c r="E4748" s="25"/>
      <c r="F4748" s="25"/>
      <c r="G4748" s="45"/>
    </row>
    <row r="4749" spans="1:7">
      <c r="A4749" s="23"/>
      <c r="B4749" s="24"/>
      <c r="C4749" s="25"/>
      <c r="D4749" s="25"/>
      <c r="E4749" s="25"/>
      <c r="F4749" s="25"/>
      <c r="G4749" s="45"/>
    </row>
    <row r="4750" spans="1:7">
      <c r="A4750" s="23"/>
      <c r="B4750" s="24"/>
      <c r="C4750" s="25"/>
      <c r="D4750" s="25"/>
      <c r="E4750" s="25"/>
      <c r="F4750" s="25"/>
      <c r="G4750" s="45"/>
    </row>
    <row r="4751" spans="1:7">
      <c r="A4751" s="23"/>
      <c r="B4751" s="24"/>
      <c r="C4751" s="25"/>
      <c r="D4751" s="25"/>
      <c r="E4751" s="25"/>
      <c r="F4751" s="25"/>
      <c r="G4751" s="45"/>
    </row>
    <row r="4752" spans="1:7">
      <c r="A4752" s="23"/>
      <c r="B4752" s="24"/>
      <c r="C4752" s="25"/>
      <c r="D4752" s="25"/>
      <c r="E4752" s="25"/>
      <c r="F4752" s="25"/>
      <c r="G4752" s="45"/>
    </row>
    <row r="4753" spans="1:7">
      <c r="A4753" s="23"/>
      <c r="B4753" s="24"/>
      <c r="C4753" s="25"/>
      <c r="D4753" s="25"/>
      <c r="E4753" s="25"/>
      <c r="F4753" s="25"/>
      <c r="G4753" s="45"/>
    </row>
    <row r="4754" spans="1:7">
      <c r="A4754" s="23"/>
      <c r="B4754" s="24"/>
      <c r="C4754" s="25"/>
      <c r="D4754" s="25"/>
      <c r="E4754" s="25"/>
      <c r="F4754" s="25"/>
      <c r="G4754" s="45"/>
    </row>
    <row r="4755" spans="1:7">
      <c r="A4755" s="23"/>
      <c r="B4755" s="24"/>
      <c r="C4755" s="25"/>
      <c r="D4755" s="25"/>
      <c r="E4755" s="25"/>
      <c r="F4755" s="25"/>
      <c r="G4755" s="45"/>
    </row>
    <row r="4756" spans="1:7">
      <c r="A4756" s="23"/>
      <c r="B4756" s="24"/>
      <c r="C4756" s="25"/>
      <c r="D4756" s="25"/>
      <c r="E4756" s="25"/>
      <c r="F4756" s="25"/>
      <c r="G4756" s="45"/>
    </row>
    <row r="4757" spans="1:7">
      <c r="A4757" s="23"/>
      <c r="B4757" s="24"/>
      <c r="C4757" s="25"/>
      <c r="D4757" s="25"/>
      <c r="E4757" s="25"/>
      <c r="F4757" s="25"/>
      <c r="G4757" s="45"/>
    </row>
    <row r="4758" spans="1:7">
      <c r="A4758" s="23"/>
      <c r="B4758" s="24"/>
      <c r="C4758" s="25"/>
      <c r="D4758" s="25"/>
      <c r="E4758" s="25"/>
      <c r="F4758" s="25"/>
      <c r="G4758" s="45"/>
    </row>
    <row r="4759" spans="1:7">
      <c r="A4759" s="23"/>
      <c r="B4759" s="24"/>
      <c r="C4759" s="25"/>
      <c r="D4759" s="25"/>
      <c r="E4759" s="25"/>
      <c r="F4759" s="25"/>
      <c r="G4759" s="45"/>
    </row>
    <row r="4760" spans="1:7">
      <c r="A4760" s="23"/>
      <c r="B4760" s="24"/>
      <c r="C4760" s="25"/>
      <c r="D4760" s="25"/>
      <c r="E4760" s="25"/>
      <c r="F4760" s="25"/>
      <c r="G4760" s="45"/>
    </row>
    <row r="4761" spans="1:7">
      <c r="A4761" s="23"/>
      <c r="B4761" s="24"/>
      <c r="C4761" s="25"/>
      <c r="D4761" s="25"/>
      <c r="E4761" s="25"/>
      <c r="F4761" s="25"/>
      <c r="G4761" s="45"/>
    </row>
    <row r="4762" spans="1:7">
      <c r="A4762" s="23"/>
      <c r="B4762" s="24"/>
      <c r="C4762" s="25"/>
      <c r="D4762" s="25"/>
      <c r="E4762" s="25"/>
      <c r="F4762" s="25"/>
      <c r="G4762" s="45"/>
    </row>
    <row r="4763" spans="1:7">
      <c r="A4763" s="23"/>
      <c r="B4763" s="24"/>
      <c r="C4763" s="25"/>
      <c r="D4763" s="25"/>
      <c r="E4763" s="25"/>
      <c r="F4763" s="25"/>
      <c r="G4763" s="45"/>
    </row>
    <row r="4764" spans="1:7">
      <c r="A4764" s="23"/>
      <c r="B4764" s="24"/>
      <c r="C4764" s="25"/>
      <c r="D4764" s="25"/>
      <c r="E4764" s="25"/>
      <c r="F4764" s="25"/>
      <c r="G4764" s="45"/>
    </row>
    <row r="4765" spans="1:7">
      <c r="A4765" s="23"/>
      <c r="B4765" s="24"/>
      <c r="C4765" s="25"/>
      <c r="D4765" s="25"/>
      <c r="E4765" s="25"/>
      <c r="F4765" s="25"/>
      <c r="G4765" s="45"/>
    </row>
    <row r="4766" spans="1:7">
      <c r="A4766" s="23"/>
      <c r="B4766" s="24"/>
      <c r="C4766" s="25"/>
      <c r="D4766" s="25"/>
      <c r="E4766" s="25"/>
      <c r="F4766" s="25"/>
      <c r="G4766" s="45"/>
    </row>
    <row r="4767" spans="1:7">
      <c r="A4767" s="23"/>
      <c r="B4767" s="24"/>
      <c r="C4767" s="25"/>
      <c r="D4767" s="25"/>
      <c r="E4767" s="25"/>
      <c r="F4767" s="25"/>
      <c r="G4767" s="45"/>
    </row>
    <row r="4768" spans="1:7">
      <c r="A4768" s="23"/>
      <c r="B4768" s="24"/>
      <c r="C4768" s="25"/>
      <c r="D4768" s="25"/>
      <c r="E4768" s="25"/>
      <c r="F4768" s="25"/>
      <c r="G4768" s="45"/>
    </row>
    <row r="4769" spans="1:7">
      <c r="A4769" s="23"/>
      <c r="B4769" s="24"/>
      <c r="C4769" s="25"/>
      <c r="D4769" s="25"/>
      <c r="E4769" s="25"/>
      <c r="F4769" s="25"/>
      <c r="G4769" s="45"/>
    </row>
    <row r="4770" spans="1:7">
      <c r="A4770" s="23"/>
      <c r="B4770" s="24"/>
      <c r="C4770" s="25"/>
      <c r="D4770" s="25"/>
      <c r="E4770" s="25"/>
      <c r="F4770" s="25"/>
      <c r="G4770" s="45"/>
    </row>
    <row r="4771" spans="1:7">
      <c r="A4771" s="23"/>
      <c r="B4771" s="24"/>
      <c r="C4771" s="25"/>
      <c r="D4771" s="25"/>
      <c r="E4771" s="25"/>
      <c r="F4771" s="25"/>
      <c r="G4771" s="45"/>
    </row>
    <row r="4772" spans="1:7">
      <c r="A4772" s="23"/>
      <c r="B4772" s="24"/>
      <c r="C4772" s="25"/>
      <c r="D4772" s="25"/>
      <c r="E4772" s="25"/>
      <c r="F4772" s="25"/>
      <c r="G4772" s="45"/>
    </row>
    <row r="4773" spans="1:7">
      <c r="A4773" s="23"/>
      <c r="B4773" s="24"/>
      <c r="C4773" s="25"/>
      <c r="D4773" s="25"/>
      <c r="E4773" s="25"/>
      <c r="F4773" s="25"/>
      <c r="G4773" s="45"/>
    </row>
    <row r="4774" spans="1:7">
      <c r="A4774" s="23"/>
      <c r="B4774" s="24"/>
      <c r="C4774" s="25"/>
      <c r="D4774" s="25"/>
      <c r="E4774" s="25"/>
      <c r="F4774" s="25"/>
      <c r="G4774" s="45"/>
    </row>
    <row r="4775" spans="1:7">
      <c r="A4775" s="23"/>
      <c r="B4775" s="24"/>
      <c r="C4775" s="25"/>
      <c r="D4775" s="25"/>
      <c r="E4775" s="25"/>
      <c r="F4775" s="25"/>
      <c r="G4775" s="45"/>
    </row>
    <row r="4776" spans="1:7">
      <c r="A4776" s="23"/>
      <c r="B4776" s="24"/>
      <c r="C4776" s="25"/>
      <c r="D4776" s="25"/>
      <c r="E4776" s="25"/>
      <c r="F4776" s="25"/>
      <c r="G4776" s="45"/>
    </row>
    <row r="4777" spans="1:7">
      <c r="A4777" s="23"/>
      <c r="B4777" s="24"/>
      <c r="C4777" s="25"/>
      <c r="D4777" s="25"/>
      <c r="E4777" s="25"/>
      <c r="F4777" s="25"/>
      <c r="G4777" s="45"/>
    </row>
    <row r="4778" spans="1:7">
      <c r="A4778" s="23"/>
      <c r="B4778" s="24"/>
      <c r="C4778" s="25"/>
      <c r="D4778" s="25"/>
      <c r="E4778" s="25"/>
      <c r="F4778" s="25"/>
      <c r="G4778" s="45"/>
    </row>
    <row r="4779" spans="1:7">
      <c r="A4779" s="23"/>
      <c r="B4779" s="24"/>
      <c r="C4779" s="25"/>
      <c r="D4779" s="25"/>
      <c r="E4779" s="25"/>
      <c r="F4779" s="25"/>
      <c r="G4779" s="45"/>
    </row>
    <row r="4780" spans="1:7">
      <c r="A4780" s="23"/>
      <c r="B4780" s="24"/>
      <c r="C4780" s="25"/>
      <c r="D4780" s="25"/>
      <c r="E4780" s="25"/>
      <c r="F4780" s="25"/>
      <c r="G4780" s="45"/>
    </row>
    <row r="4781" spans="1:7">
      <c r="A4781" s="23"/>
      <c r="B4781" s="24"/>
      <c r="C4781" s="25"/>
      <c r="D4781" s="25"/>
      <c r="E4781" s="25"/>
      <c r="F4781" s="25"/>
      <c r="G4781" s="45"/>
    </row>
    <row r="4782" spans="1:7">
      <c r="A4782" s="23"/>
      <c r="B4782" s="24"/>
      <c r="C4782" s="25"/>
      <c r="D4782" s="25"/>
      <c r="E4782" s="25"/>
      <c r="F4782" s="25"/>
      <c r="G4782" s="45"/>
    </row>
    <row r="4783" spans="1:7">
      <c r="A4783" s="23"/>
      <c r="B4783" s="24"/>
      <c r="C4783" s="25"/>
      <c r="D4783" s="25"/>
      <c r="E4783" s="25"/>
      <c r="F4783" s="25"/>
      <c r="G4783" s="45"/>
    </row>
    <row r="4784" spans="1:7">
      <c r="A4784" s="23"/>
      <c r="B4784" s="24"/>
      <c r="C4784" s="25"/>
      <c r="D4784" s="25"/>
      <c r="E4784" s="25"/>
      <c r="F4784" s="25"/>
      <c r="G4784" s="45"/>
    </row>
    <row r="4785" spans="1:7">
      <c r="A4785" s="23"/>
      <c r="B4785" s="24"/>
      <c r="C4785" s="25"/>
      <c r="D4785" s="25"/>
      <c r="E4785" s="25"/>
      <c r="F4785" s="25"/>
      <c r="G4785" s="45"/>
    </row>
    <row r="4786" spans="1:7">
      <c r="A4786" s="23"/>
      <c r="B4786" s="24"/>
      <c r="C4786" s="25"/>
      <c r="D4786" s="25"/>
      <c r="E4786" s="25"/>
      <c r="F4786" s="25"/>
      <c r="G4786" s="45"/>
    </row>
    <row r="4787" spans="1:7">
      <c r="A4787" s="23"/>
      <c r="B4787" s="24"/>
      <c r="C4787" s="25"/>
      <c r="D4787" s="25"/>
      <c r="E4787" s="25"/>
      <c r="F4787" s="25"/>
      <c r="G4787" s="45"/>
    </row>
    <row r="4788" spans="1:7">
      <c r="A4788" s="23"/>
      <c r="B4788" s="24"/>
      <c r="C4788" s="25"/>
      <c r="D4788" s="25"/>
      <c r="E4788" s="25"/>
      <c r="F4788" s="25"/>
      <c r="G4788" s="45"/>
    </row>
    <row r="4789" spans="1:7">
      <c r="A4789" s="23"/>
      <c r="B4789" s="24"/>
      <c r="C4789" s="25"/>
      <c r="D4789" s="25"/>
      <c r="E4789" s="25"/>
      <c r="F4789" s="25"/>
      <c r="G4789" s="45"/>
    </row>
    <row r="4790" spans="1:7">
      <c r="A4790" s="23"/>
      <c r="B4790" s="24"/>
      <c r="C4790" s="25"/>
      <c r="D4790" s="25"/>
      <c r="E4790" s="25"/>
      <c r="F4790" s="25"/>
      <c r="G4790" s="45"/>
    </row>
    <row r="4791" spans="1:7">
      <c r="A4791" s="23"/>
      <c r="B4791" s="24"/>
      <c r="C4791" s="25"/>
      <c r="D4791" s="25"/>
      <c r="E4791" s="25"/>
      <c r="F4791" s="25"/>
      <c r="G4791" s="45"/>
    </row>
    <row r="4792" spans="1:7">
      <c r="A4792" s="23"/>
      <c r="B4792" s="24"/>
      <c r="C4792" s="25"/>
      <c r="D4792" s="25"/>
      <c r="E4792" s="25"/>
      <c r="F4792" s="25"/>
      <c r="G4792" s="45"/>
    </row>
    <row r="4793" spans="1:7">
      <c r="A4793" s="23"/>
      <c r="B4793" s="24"/>
      <c r="C4793" s="25"/>
      <c r="D4793" s="25"/>
      <c r="E4793" s="25"/>
      <c r="F4793" s="25"/>
      <c r="G4793" s="45"/>
    </row>
    <row r="4794" spans="1:7">
      <c r="A4794" s="23"/>
      <c r="B4794" s="24"/>
      <c r="C4794" s="25"/>
      <c r="D4794" s="25"/>
      <c r="E4794" s="25"/>
      <c r="F4794" s="25"/>
      <c r="G4794" s="45"/>
    </row>
    <row r="4795" spans="1:7">
      <c r="A4795" s="23"/>
      <c r="B4795" s="24"/>
      <c r="C4795" s="25"/>
      <c r="D4795" s="25"/>
      <c r="E4795" s="25"/>
      <c r="F4795" s="25"/>
      <c r="G4795" s="45"/>
    </row>
    <row r="4796" spans="1:7">
      <c r="A4796" s="23"/>
      <c r="B4796" s="24"/>
      <c r="C4796" s="25"/>
      <c r="D4796" s="25"/>
      <c r="E4796" s="25"/>
      <c r="F4796" s="25"/>
      <c r="G4796" s="45"/>
    </row>
    <row r="4797" spans="1:7">
      <c r="A4797" s="23"/>
      <c r="B4797" s="24"/>
      <c r="C4797" s="25"/>
      <c r="D4797" s="25"/>
      <c r="E4797" s="25"/>
      <c r="F4797" s="25"/>
      <c r="G4797" s="45"/>
    </row>
    <row r="4798" spans="1:7">
      <c r="A4798" s="23"/>
      <c r="B4798" s="24"/>
      <c r="C4798" s="25"/>
      <c r="D4798" s="25"/>
      <c r="E4798" s="25"/>
      <c r="F4798" s="25"/>
      <c r="G4798" s="45"/>
    </row>
    <row r="4799" spans="1:7">
      <c r="A4799" s="23"/>
      <c r="B4799" s="24"/>
      <c r="C4799" s="25"/>
      <c r="D4799" s="25"/>
      <c r="E4799" s="25"/>
      <c r="F4799" s="25"/>
      <c r="G4799" s="45"/>
    </row>
    <row r="4800" spans="1:7">
      <c r="A4800" s="23"/>
      <c r="B4800" s="24"/>
      <c r="C4800" s="25"/>
      <c r="D4800" s="25"/>
      <c r="E4800" s="25"/>
      <c r="F4800" s="25"/>
      <c r="G4800" s="45"/>
    </row>
    <row r="4801" spans="1:7">
      <c r="A4801" s="23"/>
      <c r="B4801" s="24"/>
      <c r="C4801" s="25"/>
      <c r="D4801" s="25"/>
      <c r="E4801" s="25"/>
      <c r="F4801" s="25"/>
      <c r="G4801" s="45"/>
    </row>
    <row r="4802" spans="1:7">
      <c r="A4802" s="23"/>
      <c r="B4802" s="24"/>
      <c r="C4802" s="25"/>
      <c r="D4802" s="25"/>
      <c r="E4802" s="25"/>
      <c r="F4802" s="25"/>
      <c r="G4802" s="45"/>
    </row>
    <row r="4803" spans="1:7">
      <c r="A4803" s="23"/>
      <c r="B4803" s="24"/>
      <c r="C4803" s="25"/>
      <c r="D4803" s="25"/>
      <c r="E4803" s="25"/>
      <c r="F4803" s="25"/>
      <c r="G4803" s="45"/>
    </row>
    <row r="4804" spans="1:7">
      <c r="A4804" s="23"/>
      <c r="B4804" s="24"/>
      <c r="C4804" s="25"/>
      <c r="D4804" s="25"/>
      <c r="E4804" s="25"/>
      <c r="F4804" s="25"/>
      <c r="G4804" s="45"/>
    </row>
    <row r="4805" spans="1:7">
      <c r="A4805" s="23"/>
      <c r="B4805" s="24"/>
      <c r="C4805" s="25"/>
      <c r="D4805" s="25"/>
      <c r="E4805" s="25"/>
      <c r="F4805" s="25"/>
      <c r="G4805" s="45"/>
    </row>
    <row r="4806" spans="1:7">
      <c r="A4806" s="23"/>
      <c r="B4806" s="24"/>
      <c r="C4806" s="25"/>
      <c r="D4806" s="25"/>
      <c r="E4806" s="25"/>
      <c r="F4806" s="25"/>
      <c r="G4806" s="45"/>
    </row>
    <row r="4807" spans="1:7">
      <c r="A4807" s="23"/>
      <c r="B4807" s="24"/>
      <c r="C4807" s="25"/>
      <c r="D4807" s="25"/>
      <c r="E4807" s="25"/>
      <c r="F4807" s="25"/>
      <c r="G4807" s="45"/>
    </row>
    <row r="4808" spans="1:7">
      <c r="A4808" s="23"/>
      <c r="B4808" s="24"/>
      <c r="C4808" s="25"/>
      <c r="D4808" s="25"/>
      <c r="E4808" s="25"/>
      <c r="F4808" s="25"/>
      <c r="G4808" s="45"/>
    </row>
    <row r="4809" spans="1:7">
      <c r="A4809" s="23"/>
      <c r="B4809" s="24"/>
      <c r="C4809" s="25"/>
      <c r="D4809" s="25"/>
      <c r="E4809" s="25"/>
      <c r="F4809" s="25"/>
      <c r="G4809" s="45"/>
    </row>
    <row r="4810" spans="1:7">
      <c r="A4810" s="23"/>
      <c r="B4810" s="24"/>
      <c r="C4810" s="25"/>
      <c r="D4810" s="25"/>
      <c r="E4810" s="25"/>
      <c r="F4810" s="25"/>
      <c r="G4810" s="45"/>
    </row>
    <row r="4811" spans="1:7">
      <c r="A4811" s="23"/>
      <c r="B4811" s="24"/>
      <c r="C4811" s="25"/>
      <c r="D4811" s="25"/>
      <c r="E4811" s="25"/>
      <c r="F4811" s="25"/>
      <c r="G4811" s="45"/>
    </row>
    <row r="4812" spans="1:7">
      <c r="A4812" s="23"/>
      <c r="B4812" s="24"/>
      <c r="C4812" s="25"/>
      <c r="D4812" s="25"/>
      <c r="E4812" s="25"/>
      <c r="F4812" s="25"/>
      <c r="G4812" s="45"/>
    </row>
    <row r="4813" spans="1:7">
      <c r="A4813" s="23"/>
      <c r="B4813" s="24"/>
      <c r="C4813" s="25"/>
      <c r="D4813" s="25"/>
      <c r="E4813" s="25"/>
      <c r="F4813" s="25"/>
      <c r="G4813" s="45"/>
    </row>
    <row r="4814" spans="1:7">
      <c r="A4814" s="23"/>
      <c r="B4814" s="24"/>
      <c r="C4814" s="25"/>
      <c r="D4814" s="25"/>
      <c r="E4814" s="25"/>
      <c r="F4814" s="25"/>
      <c r="G4814" s="45"/>
    </row>
    <row r="4815" spans="1:7">
      <c r="A4815" s="23"/>
      <c r="B4815" s="24"/>
      <c r="C4815" s="25"/>
      <c r="D4815" s="25"/>
      <c r="E4815" s="25"/>
      <c r="F4815" s="25"/>
      <c r="G4815" s="45"/>
    </row>
    <row r="4816" spans="1:7">
      <c r="A4816" s="23"/>
      <c r="B4816" s="24"/>
      <c r="C4816" s="25"/>
      <c r="D4816" s="25"/>
      <c r="E4816" s="25"/>
      <c r="F4816" s="25"/>
      <c r="G4816" s="45"/>
    </row>
    <row r="4817" spans="1:7">
      <c r="A4817" s="23"/>
      <c r="B4817" s="24"/>
      <c r="C4817" s="25"/>
      <c r="D4817" s="25"/>
      <c r="E4817" s="25"/>
      <c r="F4817" s="25"/>
      <c r="G4817" s="45"/>
    </row>
    <row r="4818" spans="1:7">
      <c r="A4818" s="23"/>
      <c r="B4818" s="24"/>
      <c r="C4818" s="25"/>
      <c r="D4818" s="25"/>
      <c r="E4818" s="25"/>
      <c r="F4818" s="25"/>
      <c r="G4818" s="45"/>
    </row>
    <row r="4819" spans="1:7">
      <c r="A4819" s="23"/>
      <c r="B4819" s="24"/>
      <c r="C4819" s="25"/>
      <c r="D4819" s="25"/>
      <c r="E4819" s="25"/>
      <c r="F4819" s="25"/>
      <c r="G4819" s="45"/>
    </row>
    <row r="4820" spans="1:7">
      <c r="A4820" s="23"/>
      <c r="B4820" s="24"/>
      <c r="C4820" s="25"/>
      <c r="D4820" s="25"/>
      <c r="E4820" s="25"/>
      <c r="F4820" s="25"/>
      <c r="G4820" s="45"/>
    </row>
    <row r="4821" spans="1:7">
      <c r="A4821" s="23"/>
      <c r="B4821" s="24"/>
      <c r="C4821" s="25"/>
      <c r="D4821" s="25"/>
      <c r="E4821" s="25"/>
      <c r="F4821" s="25"/>
      <c r="G4821" s="45"/>
    </row>
    <row r="4822" spans="1:7">
      <c r="A4822" s="23"/>
      <c r="B4822" s="24"/>
      <c r="C4822" s="25"/>
      <c r="D4822" s="25"/>
      <c r="E4822" s="25"/>
      <c r="F4822" s="25"/>
      <c r="G4822" s="45"/>
    </row>
    <row r="4823" spans="1:7">
      <c r="A4823" s="23"/>
      <c r="B4823" s="24"/>
      <c r="C4823" s="25"/>
      <c r="D4823" s="25"/>
      <c r="E4823" s="25"/>
      <c r="F4823" s="25"/>
      <c r="G4823" s="45"/>
    </row>
    <row r="4824" spans="1:7">
      <c r="A4824" s="23"/>
      <c r="B4824" s="24"/>
      <c r="C4824" s="25"/>
      <c r="D4824" s="25"/>
      <c r="E4824" s="25"/>
      <c r="F4824" s="25"/>
      <c r="G4824" s="45"/>
    </row>
    <row r="4825" spans="1:7">
      <c r="A4825" s="23"/>
      <c r="B4825" s="24"/>
      <c r="C4825" s="25"/>
      <c r="D4825" s="25"/>
      <c r="E4825" s="25"/>
      <c r="F4825" s="25"/>
      <c r="G4825" s="45"/>
    </row>
    <row r="4826" spans="1:7">
      <c r="A4826" s="23"/>
      <c r="B4826" s="24"/>
      <c r="C4826" s="25"/>
      <c r="D4826" s="25"/>
      <c r="E4826" s="25"/>
      <c r="F4826" s="25"/>
      <c r="G4826" s="45"/>
    </row>
    <row r="4827" spans="1:7">
      <c r="A4827" s="23"/>
      <c r="B4827" s="24"/>
      <c r="C4827" s="25"/>
      <c r="D4827" s="25"/>
      <c r="E4827" s="25"/>
      <c r="F4827" s="25"/>
      <c r="G4827" s="45"/>
    </row>
    <row r="4828" spans="1:7">
      <c r="A4828" s="23"/>
      <c r="B4828" s="24"/>
      <c r="C4828" s="25"/>
      <c r="D4828" s="25"/>
      <c r="E4828" s="25"/>
      <c r="F4828" s="25"/>
      <c r="G4828" s="45"/>
    </row>
    <row r="4829" spans="1:7">
      <c r="A4829" s="23"/>
      <c r="B4829" s="24"/>
      <c r="C4829" s="25"/>
      <c r="D4829" s="25"/>
      <c r="E4829" s="25"/>
      <c r="F4829" s="25"/>
      <c r="G4829" s="45"/>
    </row>
    <row r="4830" spans="1:7">
      <c r="A4830" s="23"/>
      <c r="B4830" s="24"/>
      <c r="C4830" s="25"/>
      <c r="D4830" s="25"/>
      <c r="E4830" s="25"/>
      <c r="F4830" s="25"/>
      <c r="G4830" s="45"/>
    </row>
    <row r="4831" spans="1:7">
      <c r="A4831" s="23"/>
      <c r="B4831" s="24"/>
      <c r="C4831" s="25"/>
      <c r="D4831" s="25"/>
      <c r="E4831" s="25"/>
      <c r="F4831" s="25"/>
      <c r="G4831" s="45"/>
    </row>
    <row r="4832" spans="1:7">
      <c r="A4832" s="23"/>
      <c r="B4832" s="24"/>
      <c r="C4832" s="25"/>
      <c r="D4832" s="25"/>
      <c r="E4832" s="25"/>
      <c r="F4832" s="25"/>
      <c r="G4832" s="45"/>
    </row>
    <row r="4833" spans="1:7">
      <c r="A4833" s="23"/>
      <c r="B4833" s="24"/>
      <c r="C4833" s="25"/>
      <c r="D4833" s="25"/>
      <c r="E4833" s="25"/>
      <c r="F4833" s="25"/>
      <c r="G4833" s="45"/>
    </row>
    <row r="4834" spans="1:7">
      <c r="A4834" s="23"/>
      <c r="B4834" s="24"/>
      <c r="C4834" s="25"/>
      <c r="D4834" s="25"/>
      <c r="E4834" s="25"/>
      <c r="F4834" s="25"/>
      <c r="G4834" s="45"/>
    </row>
    <row r="4835" spans="1:7">
      <c r="A4835" s="23"/>
      <c r="B4835" s="24"/>
      <c r="C4835" s="25"/>
      <c r="D4835" s="25"/>
      <c r="E4835" s="25"/>
      <c r="F4835" s="25"/>
      <c r="G4835" s="45"/>
    </row>
    <row r="4836" spans="1:7">
      <c r="A4836" s="23"/>
      <c r="B4836" s="24"/>
      <c r="C4836" s="25"/>
      <c r="D4836" s="25"/>
      <c r="E4836" s="25"/>
      <c r="F4836" s="25"/>
      <c r="G4836" s="45"/>
    </row>
    <row r="4837" spans="1:7">
      <c r="A4837" s="23"/>
      <c r="B4837" s="24"/>
      <c r="C4837" s="25"/>
      <c r="D4837" s="25"/>
      <c r="E4837" s="25"/>
      <c r="F4837" s="25"/>
      <c r="G4837" s="45"/>
    </row>
    <row r="4838" spans="1:7">
      <c r="A4838" s="23"/>
      <c r="B4838" s="24"/>
      <c r="C4838" s="25"/>
      <c r="D4838" s="25"/>
      <c r="E4838" s="25"/>
      <c r="F4838" s="25"/>
      <c r="G4838" s="45"/>
    </row>
    <row r="4839" spans="1:7">
      <c r="A4839" s="23"/>
      <c r="B4839" s="24"/>
      <c r="C4839" s="25"/>
      <c r="D4839" s="25"/>
      <c r="E4839" s="25"/>
      <c r="F4839" s="25"/>
      <c r="G4839" s="45"/>
    </row>
    <row r="4840" spans="1:7">
      <c r="A4840" s="23"/>
      <c r="B4840" s="24"/>
      <c r="C4840" s="25"/>
      <c r="D4840" s="25"/>
      <c r="E4840" s="25"/>
      <c r="F4840" s="25"/>
      <c r="G4840" s="45"/>
    </row>
    <row r="4841" spans="1:7">
      <c r="A4841" s="23"/>
      <c r="B4841" s="24"/>
      <c r="C4841" s="25"/>
      <c r="D4841" s="25"/>
      <c r="E4841" s="25"/>
      <c r="F4841" s="25"/>
      <c r="G4841" s="45"/>
    </row>
    <row r="4842" spans="1:7">
      <c r="A4842" s="23"/>
      <c r="B4842" s="24"/>
      <c r="C4842" s="25"/>
      <c r="D4842" s="25"/>
      <c r="E4842" s="25"/>
      <c r="F4842" s="25"/>
      <c r="G4842" s="45"/>
    </row>
    <row r="4843" spans="1:7">
      <c r="A4843" s="23"/>
      <c r="B4843" s="24"/>
      <c r="C4843" s="25"/>
      <c r="D4843" s="25"/>
      <c r="E4843" s="25"/>
      <c r="F4843" s="25"/>
      <c r="G4843" s="45"/>
    </row>
    <row r="4844" spans="1:7">
      <c r="A4844" s="23"/>
      <c r="B4844" s="24"/>
      <c r="C4844" s="25"/>
      <c r="D4844" s="25"/>
      <c r="E4844" s="25"/>
      <c r="F4844" s="25"/>
      <c r="G4844" s="45"/>
    </row>
    <row r="4845" spans="1:7">
      <c r="A4845" s="23"/>
      <c r="B4845" s="24"/>
      <c r="C4845" s="25"/>
      <c r="D4845" s="25"/>
      <c r="E4845" s="25"/>
      <c r="F4845" s="25"/>
      <c r="G4845" s="45"/>
    </row>
    <row r="4846" spans="1:7">
      <c r="A4846" s="23"/>
      <c r="B4846" s="24"/>
      <c r="C4846" s="25"/>
      <c r="D4846" s="25"/>
      <c r="E4846" s="25"/>
      <c r="F4846" s="25"/>
      <c r="G4846" s="45"/>
    </row>
    <row r="4847" spans="1:7">
      <c r="A4847" s="23"/>
      <c r="B4847" s="24"/>
      <c r="C4847" s="25"/>
      <c r="D4847" s="25"/>
      <c r="E4847" s="25"/>
      <c r="F4847" s="25"/>
      <c r="G4847" s="45"/>
    </row>
    <row r="4848" spans="1:7">
      <c r="A4848" s="23"/>
      <c r="B4848" s="24"/>
      <c r="C4848" s="25"/>
      <c r="D4848" s="25"/>
      <c r="E4848" s="25"/>
      <c r="F4848" s="25"/>
      <c r="G4848" s="45"/>
    </row>
    <row r="4849" spans="1:7">
      <c r="A4849" s="23"/>
      <c r="B4849" s="24"/>
      <c r="C4849" s="25"/>
      <c r="D4849" s="25"/>
      <c r="E4849" s="25"/>
      <c r="F4849" s="25"/>
      <c r="G4849" s="45"/>
    </row>
    <row r="4850" spans="1:7">
      <c r="A4850" s="23"/>
      <c r="B4850" s="24"/>
      <c r="C4850" s="25"/>
      <c r="D4850" s="25"/>
      <c r="E4850" s="25"/>
      <c r="F4850" s="25"/>
      <c r="G4850" s="45"/>
    </row>
    <row r="4851" spans="1:7">
      <c r="A4851" s="23"/>
      <c r="B4851" s="24"/>
      <c r="C4851" s="25"/>
      <c r="D4851" s="25"/>
      <c r="E4851" s="25"/>
      <c r="F4851" s="25"/>
      <c r="G4851" s="45"/>
    </row>
    <row r="4852" spans="1:7">
      <c r="A4852" s="23"/>
      <c r="B4852" s="24"/>
      <c r="C4852" s="25"/>
      <c r="D4852" s="25"/>
      <c r="E4852" s="25"/>
      <c r="F4852" s="25"/>
      <c r="G4852" s="45"/>
    </row>
    <row r="4853" spans="1:7">
      <c r="A4853" s="23"/>
      <c r="B4853" s="24"/>
      <c r="C4853" s="25"/>
      <c r="D4853" s="25"/>
      <c r="E4853" s="25"/>
      <c r="F4853" s="25"/>
      <c r="G4853" s="45"/>
    </row>
    <row r="4854" spans="1:7">
      <c r="A4854" s="23"/>
      <c r="B4854" s="24"/>
      <c r="C4854" s="25"/>
      <c r="D4854" s="25"/>
      <c r="E4854" s="25"/>
      <c r="F4854" s="25"/>
      <c r="G4854" s="45"/>
    </row>
    <row r="4855" spans="1:7">
      <c r="A4855" s="23"/>
      <c r="B4855" s="24"/>
      <c r="C4855" s="25"/>
      <c r="D4855" s="25"/>
      <c r="E4855" s="25"/>
      <c r="F4855" s="25"/>
      <c r="G4855" s="45"/>
    </row>
    <row r="4856" spans="1:7">
      <c r="A4856" s="23"/>
      <c r="B4856" s="24"/>
      <c r="C4856" s="25"/>
      <c r="D4856" s="25"/>
      <c r="E4856" s="25"/>
      <c r="F4856" s="25"/>
      <c r="G4856" s="45"/>
    </row>
    <row r="4857" spans="1:7">
      <c r="A4857" s="23"/>
      <c r="B4857" s="24"/>
      <c r="C4857" s="25"/>
      <c r="D4857" s="25"/>
      <c r="E4857" s="25"/>
      <c r="F4857" s="25"/>
      <c r="G4857" s="45"/>
    </row>
    <row r="4858" spans="1:7">
      <c r="A4858" s="23"/>
      <c r="B4858" s="24"/>
      <c r="C4858" s="25"/>
      <c r="D4858" s="25"/>
      <c r="E4858" s="25"/>
      <c r="F4858" s="25"/>
      <c r="G4858" s="45"/>
    </row>
    <row r="4859" spans="1:7">
      <c r="A4859" s="23"/>
      <c r="B4859" s="24"/>
      <c r="C4859" s="25"/>
      <c r="D4859" s="25"/>
      <c r="E4859" s="25"/>
      <c r="F4859" s="25"/>
      <c r="G4859" s="45"/>
    </row>
    <row r="4860" spans="1:7">
      <c r="A4860" s="23"/>
      <c r="B4860" s="24"/>
      <c r="C4860" s="25"/>
      <c r="D4860" s="25"/>
      <c r="E4860" s="25"/>
      <c r="F4860" s="25"/>
      <c r="G4860" s="45"/>
    </row>
    <row r="4861" spans="1:7">
      <c r="A4861" s="23"/>
      <c r="B4861" s="24"/>
      <c r="C4861" s="25"/>
      <c r="D4861" s="25"/>
      <c r="E4861" s="25"/>
      <c r="F4861" s="25"/>
      <c r="G4861" s="45"/>
    </row>
    <row r="4862" spans="1:7">
      <c r="A4862" s="23"/>
      <c r="B4862" s="24"/>
      <c r="C4862" s="25"/>
      <c r="D4862" s="25"/>
      <c r="E4862" s="25"/>
      <c r="F4862" s="25"/>
      <c r="G4862" s="45"/>
    </row>
    <row r="4863" spans="1:7">
      <c r="A4863" s="23"/>
      <c r="B4863" s="24"/>
      <c r="C4863" s="25"/>
      <c r="D4863" s="25"/>
      <c r="E4863" s="25"/>
      <c r="F4863" s="25"/>
      <c r="G4863" s="45"/>
    </row>
    <row r="4864" spans="1:7">
      <c r="A4864" s="23"/>
      <c r="B4864" s="24"/>
      <c r="C4864" s="25"/>
      <c r="D4864" s="25"/>
      <c r="E4864" s="25"/>
      <c r="F4864" s="25"/>
      <c r="G4864" s="45"/>
    </row>
    <row r="4865" spans="1:7">
      <c r="A4865" s="23"/>
      <c r="B4865" s="24"/>
      <c r="C4865" s="25"/>
      <c r="D4865" s="25"/>
      <c r="E4865" s="25"/>
      <c r="F4865" s="25"/>
      <c r="G4865" s="45"/>
    </row>
    <row r="4866" spans="1:7">
      <c r="A4866" s="23"/>
      <c r="B4866" s="24"/>
      <c r="C4866" s="25"/>
      <c r="D4866" s="25"/>
      <c r="E4866" s="25"/>
      <c r="F4866" s="25"/>
      <c r="G4866" s="45"/>
    </row>
    <row r="4867" spans="1:7">
      <c r="A4867" s="23"/>
      <c r="B4867" s="24"/>
      <c r="C4867" s="25"/>
      <c r="D4867" s="25"/>
      <c r="E4867" s="25"/>
      <c r="F4867" s="25"/>
      <c r="G4867" s="45"/>
    </row>
    <row r="4868" spans="1:7">
      <c r="A4868" s="23"/>
      <c r="B4868" s="24"/>
      <c r="C4868" s="25"/>
      <c r="D4868" s="25"/>
      <c r="E4868" s="25"/>
      <c r="F4868" s="25"/>
      <c r="G4868" s="45"/>
    </row>
    <row r="4869" spans="1:7">
      <c r="A4869" s="23"/>
      <c r="B4869" s="24"/>
      <c r="C4869" s="25"/>
      <c r="D4869" s="25"/>
      <c r="E4869" s="25"/>
      <c r="F4869" s="25"/>
      <c r="G4869" s="45"/>
    </row>
    <row r="4870" spans="1:7">
      <c r="A4870" s="23"/>
      <c r="B4870" s="24"/>
      <c r="C4870" s="25"/>
      <c r="D4870" s="25"/>
      <c r="E4870" s="25"/>
      <c r="F4870" s="25"/>
      <c r="G4870" s="45"/>
    </row>
    <row r="4871" spans="1:7">
      <c r="A4871" s="23"/>
      <c r="B4871" s="24"/>
      <c r="C4871" s="25"/>
      <c r="D4871" s="25"/>
      <c r="E4871" s="25"/>
      <c r="F4871" s="25"/>
      <c r="G4871" s="45"/>
    </row>
    <row r="4872" spans="1:7">
      <c r="A4872" s="23"/>
      <c r="B4872" s="24"/>
      <c r="C4872" s="25"/>
      <c r="D4872" s="25"/>
      <c r="E4872" s="25"/>
      <c r="F4872" s="25"/>
      <c r="G4872" s="45"/>
    </row>
    <row r="4873" spans="1:7">
      <c r="A4873" s="23"/>
      <c r="B4873" s="24"/>
      <c r="C4873" s="25"/>
      <c r="D4873" s="25"/>
      <c r="E4873" s="25"/>
      <c r="F4873" s="25"/>
      <c r="G4873" s="45"/>
    </row>
    <row r="4874" spans="1:7">
      <c r="A4874" s="23"/>
      <c r="B4874" s="24"/>
      <c r="C4874" s="25"/>
      <c r="D4874" s="25"/>
      <c r="E4874" s="25"/>
      <c r="F4874" s="25"/>
      <c r="G4874" s="45"/>
    </row>
    <row r="4875" spans="1:7">
      <c r="A4875" s="23"/>
      <c r="B4875" s="24"/>
      <c r="C4875" s="25"/>
      <c r="D4875" s="25"/>
      <c r="E4875" s="25"/>
      <c r="F4875" s="25"/>
      <c r="G4875" s="45"/>
    </row>
    <row r="4876" spans="1:7">
      <c r="A4876" s="23"/>
      <c r="B4876" s="24"/>
      <c r="C4876" s="25"/>
      <c r="D4876" s="25"/>
      <c r="E4876" s="25"/>
      <c r="F4876" s="25"/>
      <c r="G4876" s="45"/>
    </row>
    <row r="4877" spans="1:7">
      <c r="A4877" s="23"/>
      <c r="B4877" s="24"/>
      <c r="C4877" s="25"/>
      <c r="D4877" s="25"/>
      <c r="E4877" s="25"/>
      <c r="F4877" s="25"/>
      <c r="G4877" s="45"/>
    </row>
    <row r="4878" spans="1:7">
      <c r="A4878" s="23"/>
      <c r="B4878" s="24"/>
      <c r="C4878" s="25"/>
      <c r="D4878" s="25"/>
      <c r="E4878" s="25"/>
      <c r="F4878" s="25"/>
      <c r="G4878" s="45"/>
    </row>
    <row r="4879" spans="1:7">
      <c r="A4879" s="23"/>
      <c r="B4879" s="24"/>
      <c r="C4879" s="25"/>
      <c r="D4879" s="25"/>
      <c r="E4879" s="25"/>
      <c r="F4879" s="25"/>
      <c r="G4879" s="45"/>
    </row>
    <row r="4880" spans="1:7">
      <c r="A4880" s="23"/>
      <c r="B4880" s="24"/>
      <c r="C4880" s="25"/>
      <c r="D4880" s="25"/>
      <c r="E4880" s="25"/>
      <c r="F4880" s="25"/>
      <c r="G4880" s="45"/>
    </row>
    <row r="4881" spans="1:7">
      <c r="A4881" s="23"/>
      <c r="B4881" s="24"/>
      <c r="C4881" s="25"/>
      <c r="D4881" s="25"/>
      <c r="E4881" s="25"/>
      <c r="F4881" s="25"/>
      <c r="G4881" s="45"/>
    </row>
    <row r="4882" spans="1:7">
      <c r="A4882" s="23"/>
      <c r="B4882" s="24"/>
      <c r="C4882" s="25"/>
      <c r="D4882" s="25"/>
      <c r="E4882" s="25"/>
      <c r="F4882" s="25"/>
      <c r="G4882" s="45"/>
    </row>
    <row r="4883" spans="1:7">
      <c r="A4883" s="23"/>
      <c r="B4883" s="24"/>
      <c r="C4883" s="25"/>
      <c r="D4883" s="25"/>
      <c r="E4883" s="25"/>
      <c r="F4883" s="25"/>
      <c r="G4883" s="45"/>
    </row>
    <row r="4884" spans="1:7">
      <c r="A4884" s="23"/>
      <c r="B4884" s="24"/>
      <c r="C4884" s="25"/>
      <c r="D4884" s="25"/>
      <c r="E4884" s="25"/>
      <c r="F4884" s="25"/>
      <c r="G4884" s="45"/>
    </row>
    <row r="4885" spans="1:7">
      <c r="A4885" s="23"/>
      <c r="B4885" s="24"/>
      <c r="C4885" s="25"/>
      <c r="D4885" s="25"/>
      <c r="E4885" s="25"/>
      <c r="F4885" s="25"/>
      <c r="G4885" s="45"/>
    </row>
    <row r="4886" spans="1:7">
      <c r="A4886" s="23"/>
      <c r="B4886" s="24"/>
      <c r="C4886" s="25"/>
      <c r="D4886" s="25"/>
      <c r="E4886" s="25"/>
      <c r="F4886" s="25"/>
      <c r="G4886" s="45"/>
    </row>
    <row r="4887" spans="1:7">
      <c r="A4887" s="23"/>
      <c r="B4887" s="24"/>
      <c r="C4887" s="25"/>
      <c r="D4887" s="25"/>
      <c r="E4887" s="25"/>
      <c r="F4887" s="25"/>
      <c r="G4887" s="45"/>
    </row>
    <row r="4888" spans="1:7">
      <c r="A4888" s="23"/>
      <c r="B4888" s="24"/>
      <c r="C4888" s="25"/>
      <c r="D4888" s="25"/>
      <c r="E4888" s="25"/>
      <c r="F4888" s="25"/>
      <c r="G4888" s="45"/>
    </row>
    <row r="4889" spans="1:7">
      <c r="A4889" s="23"/>
      <c r="B4889" s="24"/>
      <c r="C4889" s="25"/>
      <c r="D4889" s="25"/>
      <c r="E4889" s="25"/>
      <c r="F4889" s="25"/>
      <c r="G4889" s="45"/>
    </row>
    <row r="4890" spans="1:7">
      <c r="A4890" s="23"/>
      <c r="B4890" s="24"/>
      <c r="C4890" s="25"/>
      <c r="D4890" s="25"/>
      <c r="E4890" s="25"/>
      <c r="F4890" s="25"/>
      <c r="G4890" s="45"/>
    </row>
    <row r="4891" spans="1:7">
      <c r="A4891" s="23"/>
      <c r="B4891" s="24"/>
      <c r="C4891" s="25"/>
      <c r="D4891" s="25"/>
      <c r="E4891" s="25"/>
      <c r="F4891" s="25"/>
      <c r="G4891" s="45"/>
    </row>
    <row r="4892" spans="1:7">
      <c r="A4892" s="23"/>
      <c r="B4892" s="24"/>
      <c r="C4892" s="25"/>
      <c r="D4892" s="25"/>
      <c r="E4892" s="25"/>
      <c r="F4892" s="25"/>
      <c r="G4892" s="45"/>
    </row>
    <row r="4893" spans="1:7">
      <c r="A4893" s="23"/>
      <c r="B4893" s="24"/>
      <c r="C4893" s="25"/>
      <c r="D4893" s="25"/>
      <c r="E4893" s="25"/>
      <c r="F4893" s="25"/>
      <c r="G4893" s="45"/>
    </row>
    <row r="4894" spans="1:7">
      <c r="A4894" s="23"/>
      <c r="B4894" s="24"/>
      <c r="C4894" s="25"/>
      <c r="D4894" s="25"/>
      <c r="E4894" s="25"/>
      <c r="F4894" s="25"/>
      <c r="G4894" s="45"/>
    </row>
    <row r="4895" spans="1:7">
      <c r="A4895" s="23"/>
      <c r="B4895" s="24"/>
      <c r="C4895" s="25"/>
      <c r="D4895" s="25"/>
      <c r="E4895" s="25"/>
      <c r="F4895" s="25"/>
      <c r="G4895" s="45"/>
    </row>
    <row r="4896" spans="1:7">
      <c r="A4896" s="23"/>
      <c r="B4896" s="24"/>
      <c r="C4896" s="25"/>
      <c r="D4896" s="25"/>
      <c r="E4896" s="25"/>
      <c r="F4896" s="25"/>
      <c r="G4896" s="45"/>
    </row>
    <row r="4897" spans="1:7">
      <c r="A4897" s="23"/>
      <c r="B4897" s="24"/>
      <c r="C4897" s="25"/>
      <c r="D4897" s="25"/>
      <c r="E4897" s="25"/>
      <c r="F4897" s="25"/>
      <c r="G4897" s="45"/>
    </row>
    <row r="4898" spans="1:7">
      <c r="A4898" s="23"/>
      <c r="B4898" s="24"/>
      <c r="C4898" s="25"/>
      <c r="D4898" s="25"/>
      <c r="E4898" s="25"/>
      <c r="F4898" s="25"/>
      <c r="G4898" s="45"/>
    </row>
    <row r="4899" spans="1:7">
      <c r="A4899" s="23"/>
      <c r="B4899" s="24"/>
      <c r="C4899" s="25"/>
      <c r="D4899" s="25"/>
      <c r="E4899" s="25"/>
      <c r="F4899" s="25"/>
      <c r="G4899" s="45"/>
    </row>
    <row r="4900" spans="1:7">
      <c r="A4900" s="23"/>
      <c r="B4900" s="24"/>
      <c r="C4900" s="25"/>
      <c r="D4900" s="25"/>
      <c r="E4900" s="25"/>
      <c r="F4900" s="25"/>
      <c r="G4900" s="45"/>
    </row>
    <row r="4901" spans="1:7">
      <c r="A4901" s="23"/>
      <c r="B4901" s="24"/>
      <c r="C4901" s="25"/>
      <c r="D4901" s="25"/>
      <c r="E4901" s="25"/>
      <c r="F4901" s="25"/>
      <c r="G4901" s="45"/>
    </row>
    <row r="4902" spans="1:7">
      <c r="A4902" s="23"/>
      <c r="B4902" s="24"/>
      <c r="C4902" s="25"/>
      <c r="D4902" s="25"/>
      <c r="E4902" s="25"/>
      <c r="F4902" s="25"/>
      <c r="G4902" s="45"/>
    </row>
    <row r="4903" spans="1:7">
      <c r="A4903" s="23"/>
      <c r="B4903" s="24"/>
      <c r="C4903" s="25"/>
      <c r="D4903" s="25"/>
      <c r="E4903" s="25"/>
      <c r="F4903" s="25"/>
      <c r="G4903" s="45"/>
    </row>
    <row r="4904" spans="1:7">
      <c r="A4904" s="23"/>
      <c r="B4904" s="24"/>
      <c r="C4904" s="25"/>
      <c r="D4904" s="25"/>
      <c r="E4904" s="25"/>
      <c r="F4904" s="25"/>
      <c r="G4904" s="45"/>
    </row>
    <row r="4905" spans="1:7">
      <c r="A4905" s="23"/>
      <c r="B4905" s="24"/>
      <c r="C4905" s="25"/>
      <c r="D4905" s="25"/>
      <c r="E4905" s="25"/>
      <c r="F4905" s="25"/>
      <c r="G4905" s="45"/>
    </row>
    <row r="4906" spans="1:7">
      <c r="A4906" s="23"/>
      <c r="B4906" s="24"/>
      <c r="C4906" s="25"/>
      <c r="D4906" s="25"/>
      <c r="E4906" s="25"/>
      <c r="F4906" s="25"/>
      <c r="G4906" s="45"/>
    </row>
    <row r="4907" spans="1:7">
      <c r="A4907" s="23"/>
      <c r="B4907" s="24"/>
      <c r="C4907" s="25"/>
      <c r="D4907" s="25"/>
      <c r="E4907" s="25"/>
      <c r="F4907" s="25"/>
      <c r="G4907" s="45"/>
    </row>
    <row r="4908" spans="1:7">
      <c r="A4908" s="23"/>
      <c r="B4908" s="24"/>
      <c r="C4908" s="25"/>
      <c r="D4908" s="25"/>
      <c r="E4908" s="25"/>
      <c r="F4908" s="25"/>
      <c r="G4908" s="45"/>
    </row>
    <row r="4909" spans="1:7">
      <c r="A4909" s="23"/>
      <c r="B4909" s="24"/>
      <c r="C4909" s="25"/>
      <c r="D4909" s="25"/>
      <c r="E4909" s="25"/>
      <c r="F4909" s="25"/>
      <c r="G4909" s="45"/>
    </row>
    <row r="4910" spans="1:7">
      <c r="A4910" s="23"/>
      <c r="B4910" s="24"/>
      <c r="C4910" s="25"/>
      <c r="D4910" s="25"/>
      <c r="E4910" s="25"/>
      <c r="F4910" s="25"/>
      <c r="G4910" s="45"/>
    </row>
    <row r="4911" spans="1:7">
      <c r="A4911" s="23"/>
      <c r="B4911" s="24"/>
      <c r="C4911" s="25"/>
      <c r="D4911" s="25"/>
      <c r="E4911" s="25"/>
      <c r="F4911" s="25"/>
      <c r="G4911" s="45"/>
    </row>
    <row r="4912" spans="1:7">
      <c r="A4912" s="23"/>
      <c r="B4912" s="24"/>
      <c r="C4912" s="25"/>
      <c r="D4912" s="25"/>
      <c r="E4912" s="25"/>
      <c r="F4912" s="25"/>
      <c r="G4912" s="45"/>
    </row>
    <row r="4913" spans="1:7">
      <c r="A4913" s="23"/>
      <c r="B4913" s="24"/>
      <c r="C4913" s="25"/>
      <c r="D4913" s="25"/>
      <c r="E4913" s="25"/>
      <c r="F4913" s="25"/>
      <c r="G4913" s="45"/>
    </row>
    <row r="4914" spans="1:7">
      <c r="A4914" s="23"/>
      <c r="B4914" s="24"/>
      <c r="C4914" s="25"/>
      <c r="D4914" s="25"/>
      <c r="E4914" s="25"/>
      <c r="F4914" s="25"/>
      <c r="G4914" s="45"/>
    </row>
    <row r="4915" spans="1:7">
      <c r="A4915" s="23"/>
      <c r="B4915" s="24"/>
      <c r="C4915" s="25"/>
      <c r="D4915" s="25"/>
      <c r="E4915" s="25"/>
      <c r="F4915" s="25"/>
      <c r="G4915" s="45"/>
    </row>
    <row r="4916" spans="1:7">
      <c r="A4916" s="23"/>
      <c r="B4916" s="24"/>
      <c r="C4916" s="25"/>
      <c r="D4916" s="25"/>
      <c r="E4916" s="25"/>
      <c r="F4916" s="25"/>
      <c r="G4916" s="45"/>
    </row>
    <row r="4917" spans="1:7">
      <c r="A4917" s="23"/>
      <c r="B4917" s="24"/>
      <c r="C4917" s="25"/>
      <c r="D4917" s="25"/>
      <c r="E4917" s="25"/>
      <c r="F4917" s="25"/>
      <c r="G4917" s="45"/>
    </row>
    <row r="4918" spans="1:7">
      <c r="A4918" s="23"/>
      <c r="B4918" s="24"/>
      <c r="C4918" s="25"/>
      <c r="D4918" s="25"/>
      <c r="E4918" s="25"/>
      <c r="F4918" s="25"/>
      <c r="G4918" s="45"/>
    </row>
    <row r="4919" spans="1:7">
      <c r="A4919" s="23"/>
      <c r="B4919" s="24"/>
      <c r="C4919" s="25"/>
      <c r="D4919" s="25"/>
      <c r="E4919" s="25"/>
      <c r="F4919" s="25"/>
      <c r="G4919" s="45"/>
    </row>
    <row r="4920" spans="1:7">
      <c r="A4920" s="23"/>
      <c r="B4920" s="24"/>
      <c r="C4920" s="25"/>
      <c r="D4920" s="25"/>
      <c r="E4920" s="25"/>
      <c r="F4920" s="25"/>
      <c r="G4920" s="45"/>
    </row>
    <row r="4921" spans="1:7">
      <c r="A4921" s="23"/>
      <c r="B4921" s="24"/>
      <c r="C4921" s="25"/>
      <c r="D4921" s="25"/>
      <c r="E4921" s="25"/>
      <c r="F4921" s="25"/>
      <c r="G4921" s="45"/>
    </row>
    <row r="4922" spans="1:7">
      <c r="A4922" s="23"/>
      <c r="B4922" s="24"/>
      <c r="C4922" s="25"/>
      <c r="D4922" s="25"/>
      <c r="E4922" s="25"/>
      <c r="F4922" s="25"/>
      <c r="G4922" s="45"/>
    </row>
    <row r="4923" spans="1:7">
      <c r="A4923" s="23"/>
      <c r="B4923" s="24"/>
      <c r="C4923" s="25"/>
      <c r="D4923" s="25"/>
      <c r="E4923" s="25"/>
      <c r="F4923" s="25"/>
      <c r="G4923" s="45"/>
    </row>
    <row r="4924" spans="1:7">
      <c r="A4924" s="23"/>
      <c r="B4924" s="24"/>
      <c r="C4924" s="25"/>
      <c r="D4924" s="25"/>
      <c r="E4924" s="25"/>
      <c r="F4924" s="25"/>
      <c r="G4924" s="45"/>
    </row>
    <row r="4925" spans="1:7">
      <c r="A4925" s="23"/>
      <c r="B4925" s="24"/>
      <c r="C4925" s="25"/>
      <c r="D4925" s="25"/>
      <c r="E4925" s="25"/>
      <c r="F4925" s="25"/>
      <c r="G4925" s="45"/>
    </row>
    <row r="4926" spans="1:7">
      <c r="A4926" s="23"/>
      <c r="B4926" s="24"/>
      <c r="C4926" s="25"/>
      <c r="D4926" s="25"/>
      <c r="E4926" s="25"/>
      <c r="F4926" s="25"/>
      <c r="G4926" s="45"/>
    </row>
    <row r="4927" spans="1:7">
      <c r="A4927" s="23"/>
      <c r="B4927" s="24"/>
      <c r="C4927" s="25"/>
      <c r="D4927" s="25"/>
      <c r="E4927" s="25"/>
      <c r="F4927" s="25"/>
      <c r="G4927" s="45"/>
    </row>
    <row r="4928" spans="1:7">
      <c r="A4928" s="23"/>
      <c r="B4928" s="24"/>
      <c r="C4928" s="25"/>
      <c r="D4928" s="25"/>
      <c r="E4928" s="25"/>
      <c r="F4928" s="25"/>
      <c r="G4928" s="45"/>
    </row>
    <row r="4929" spans="1:7">
      <c r="A4929" s="23"/>
      <c r="B4929" s="24"/>
      <c r="C4929" s="25"/>
      <c r="D4929" s="25"/>
      <c r="E4929" s="25"/>
      <c r="F4929" s="25"/>
      <c r="G4929" s="45"/>
    </row>
    <row r="4930" spans="1:7">
      <c r="A4930" s="23"/>
      <c r="B4930" s="24"/>
      <c r="C4930" s="25"/>
      <c r="D4930" s="25"/>
      <c r="E4930" s="25"/>
      <c r="F4930" s="25"/>
      <c r="G4930" s="45"/>
    </row>
    <row r="4931" spans="1:7">
      <c r="A4931" s="23"/>
      <c r="B4931" s="24"/>
      <c r="C4931" s="25"/>
      <c r="D4931" s="25"/>
      <c r="E4931" s="25"/>
      <c r="F4931" s="25"/>
      <c r="G4931" s="45"/>
    </row>
    <row r="4932" spans="1:7">
      <c r="A4932" s="23"/>
      <c r="B4932" s="24"/>
      <c r="C4932" s="25"/>
      <c r="D4932" s="25"/>
      <c r="E4932" s="25"/>
      <c r="F4932" s="25"/>
      <c r="G4932" s="45"/>
    </row>
    <row r="4933" spans="1:7">
      <c r="A4933" s="23"/>
      <c r="B4933" s="24"/>
      <c r="C4933" s="25"/>
      <c r="D4933" s="25"/>
      <c r="E4933" s="25"/>
      <c r="F4933" s="25"/>
      <c r="G4933" s="45"/>
    </row>
    <row r="4934" spans="1:7">
      <c r="A4934" s="23"/>
      <c r="B4934" s="24"/>
      <c r="C4934" s="25"/>
      <c r="D4934" s="25"/>
      <c r="E4934" s="25"/>
      <c r="F4934" s="25"/>
      <c r="G4934" s="45"/>
    </row>
    <row r="4935" spans="1:7">
      <c r="A4935" s="23"/>
      <c r="B4935" s="24"/>
      <c r="C4935" s="25"/>
      <c r="D4935" s="25"/>
      <c r="E4935" s="25"/>
      <c r="F4935" s="25"/>
      <c r="G4935" s="45"/>
    </row>
    <row r="4936" spans="1:7">
      <c r="A4936" s="23"/>
      <c r="B4936" s="24"/>
      <c r="C4936" s="25"/>
      <c r="D4936" s="25"/>
      <c r="E4936" s="25"/>
      <c r="F4936" s="25"/>
      <c r="G4936" s="45"/>
    </row>
    <row r="4937" spans="1:7">
      <c r="A4937" s="23"/>
      <c r="B4937" s="24"/>
      <c r="C4937" s="25"/>
      <c r="D4937" s="25"/>
      <c r="E4937" s="25"/>
      <c r="F4937" s="25"/>
      <c r="G4937" s="45"/>
    </row>
    <row r="4938" spans="1:7">
      <c r="A4938" s="23"/>
      <c r="B4938" s="24"/>
      <c r="C4938" s="25"/>
      <c r="D4938" s="25"/>
      <c r="E4938" s="25"/>
      <c r="F4938" s="25"/>
      <c r="G4938" s="45"/>
    </row>
    <row r="4939" spans="1:7">
      <c r="A4939" s="23"/>
      <c r="B4939" s="24"/>
      <c r="C4939" s="25"/>
      <c r="D4939" s="25"/>
      <c r="E4939" s="25"/>
      <c r="F4939" s="25"/>
      <c r="G4939" s="45"/>
    </row>
    <row r="4940" spans="1:7">
      <c r="A4940" s="23"/>
      <c r="B4940" s="24"/>
      <c r="C4940" s="25"/>
      <c r="D4940" s="25"/>
      <c r="E4940" s="25"/>
      <c r="F4940" s="25"/>
      <c r="G4940" s="45"/>
    </row>
    <row r="4941" spans="1:7">
      <c r="A4941" s="23"/>
      <c r="B4941" s="24"/>
      <c r="C4941" s="25"/>
      <c r="D4941" s="25"/>
      <c r="E4941" s="25"/>
      <c r="F4941" s="25"/>
      <c r="G4941" s="45"/>
    </row>
    <row r="4942" spans="1:7">
      <c r="A4942" s="23"/>
      <c r="B4942" s="24"/>
      <c r="C4942" s="25"/>
      <c r="D4942" s="25"/>
      <c r="E4942" s="25"/>
      <c r="F4942" s="25"/>
      <c r="G4942" s="45"/>
    </row>
    <row r="4943" spans="1:7">
      <c r="A4943" s="23"/>
      <c r="B4943" s="24"/>
      <c r="C4943" s="25"/>
      <c r="D4943" s="25"/>
      <c r="E4943" s="25"/>
      <c r="F4943" s="25"/>
      <c r="G4943" s="45"/>
    </row>
    <row r="4944" spans="1:7">
      <c r="A4944" s="23"/>
      <c r="B4944" s="24"/>
      <c r="C4944" s="25"/>
      <c r="D4944" s="25"/>
      <c r="E4944" s="25"/>
      <c r="F4944" s="25"/>
      <c r="G4944" s="45"/>
    </row>
    <row r="4945" spans="1:7">
      <c r="A4945" s="23"/>
      <c r="B4945" s="24"/>
      <c r="C4945" s="25"/>
      <c r="D4945" s="25"/>
      <c r="E4945" s="25"/>
      <c r="F4945" s="25"/>
      <c r="G4945" s="45"/>
    </row>
    <row r="4946" spans="1:7">
      <c r="A4946" s="23"/>
      <c r="B4946" s="24"/>
      <c r="C4946" s="25"/>
      <c r="D4946" s="25"/>
      <c r="E4946" s="25"/>
      <c r="F4946" s="25"/>
      <c r="G4946" s="45"/>
    </row>
    <row r="4947" spans="1:7">
      <c r="A4947" s="23"/>
      <c r="B4947" s="24"/>
      <c r="C4947" s="25"/>
      <c r="D4947" s="25"/>
      <c r="E4947" s="25"/>
      <c r="F4947" s="25"/>
      <c r="G4947" s="45"/>
    </row>
    <row r="4948" spans="1:7">
      <c r="A4948" s="23"/>
      <c r="B4948" s="24"/>
      <c r="C4948" s="25"/>
      <c r="D4948" s="25"/>
      <c r="E4948" s="25"/>
      <c r="F4948" s="25"/>
      <c r="G4948" s="45"/>
    </row>
    <row r="4949" spans="1:7">
      <c r="A4949" s="23"/>
      <c r="B4949" s="24"/>
      <c r="C4949" s="25"/>
      <c r="D4949" s="25"/>
      <c r="E4949" s="25"/>
      <c r="F4949" s="25"/>
      <c r="G4949" s="45"/>
    </row>
    <row r="4950" spans="1:7">
      <c r="A4950" s="23"/>
      <c r="B4950" s="24"/>
      <c r="C4950" s="25"/>
      <c r="D4950" s="25"/>
      <c r="E4950" s="25"/>
      <c r="F4950" s="25"/>
      <c r="G4950" s="45"/>
    </row>
    <row r="4951" spans="1:7">
      <c r="A4951" s="23"/>
      <c r="B4951" s="24"/>
      <c r="C4951" s="25"/>
      <c r="D4951" s="25"/>
      <c r="E4951" s="25"/>
      <c r="F4951" s="25"/>
      <c r="G4951" s="45"/>
    </row>
    <row r="4952" spans="1:7">
      <c r="A4952" s="23"/>
      <c r="B4952" s="24"/>
      <c r="C4952" s="25"/>
      <c r="D4952" s="25"/>
      <c r="E4952" s="25"/>
      <c r="F4952" s="25"/>
      <c r="G4952" s="45"/>
    </row>
    <row r="4953" spans="1:7">
      <c r="A4953" s="23"/>
      <c r="B4953" s="24"/>
      <c r="C4953" s="25"/>
      <c r="D4953" s="25"/>
      <c r="E4953" s="25"/>
      <c r="F4953" s="25"/>
      <c r="G4953" s="45"/>
    </row>
    <row r="4954" spans="1:7">
      <c r="A4954" s="23"/>
      <c r="B4954" s="24"/>
      <c r="C4954" s="25"/>
      <c r="D4954" s="25"/>
      <c r="E4954" s="25"/>
      <c r="F4954" s="25"/>
      <c r="G4954" s="45"/>
    </row>
    <row r="4955" spans="1:7">
      <c r="A4955" s="23"/>
      <c r="B4955" s="24"/>
      <c r="C4955" s="25"/>
      <c r="D4955" s="25"/>
      <c r="E4955" s="25"/>
      <c r="F4955" s="25"/>
      <c r="G4955" s="45"/>
    </row>
    <row r="4956" spans="1:7">
      <c r="A4956" s="23"/>
      <c r="B4956" s="24"/>
      <c r="C4956" s="25"/>
      <c r="D4956" s="25"/>
      <c r="E4956" s="25"/>
      <c r="F4956" s="25"/>
      <c r="G4956" s="45"/>
    </row>
    <row r="4957" spans="1:7">
      <c r="A4957" s="23"/>
      <c r="B4957" s="24"/>
      <c r="C4957" s="25"/>
      <c r="D4957" s="25"/>
      <c r="E4957" s="25"/>
      <c r="F4957" s="25"/>
      <c r="G4957" s="45"/>
    </row>
    <row r="4958" spans="1:7">
      <c r="A4958" s="23"/>
      <c r="B4958" s="24"/>
      <c r="C4958" s="25"/>
      <c r="D4958" s="25"/>
      <c r="E4958" s="25"/>
      <c r="F4958" s="25"/>
      <c r="G4958" s="45"/>
    </row>
    <row r="4959" spans="1:7">
      <c r="A4959" s="23"/>
      <c r="B4959" s="24"/>
      <c r="C4959" s="25"/>
      <c r="D4959" s="25"/>
      <c r="E4959" s="25"/>
      <c r="F4959" s="25"/>
      <c r="G4959" s="45"/>
    </row>
    <row r="4960" spans="1:7">
      <c r="A4960" s="23"/>
      <c r="B4960" s="24"/>
      <c r="C4960" s="25"/>
      <c r="D4960" s="25"/>
      <c r="E4960" s="25"/>
      <c r="F4960" s="25"/>
      <c r="G4960" s="45"/>
    </row>
    <row r="4961" spans="1:7">
      <c r="A4961" s="23"/>
      <c r="B4961" s="24"/>
      <c r="C4961" s="25"/>
      <c r="D4961" s="25"/>
      <c r="E4961" s="25"/>
      <c r="F4961" s="25"/>
      <c r="G4961" s="45"/>
    </row>
    <row r="4962" spans="1:7">
      <c r="A4962" s="23"/>
      <c r="B4962" s="24"/>
      <c r="C4962" s="25"/>
      <c r="D4962" s="25"/>
      <c r="E4962" s="25"/>
      <c r="F4962" s="25"/>
      <c r="G4962" s="45"/>
    </row>
    <row r="4963" spans="1:7">
      <c r="A4963" s="23"/>
      <c r="B4963" s="24"/>
      <c r="C4963" s="25"/>
      <c r="D4963" s="25"/>
      <c r="E4963" s="25"/>
      <c r="F4963" s="25"/>
      <c r="G4963" s="45"/>
    </row>
    <row r="4964" spans="1:7">
      <c r="A4964" s="23"/>
      <c r="B4964" s="24"/>
      <c r="C4964" s="25"/>
      <c r="D4964" s="25"/>
      <c r="E4964" s="25"/>
      <c r="F4964" s="25"/>
      <c r="G4964" s="45"/>
    </row>
    <row r="4965" spans="1:7">
      <c r="A4965" s="23"/>
      <c r="B4965" s="24"/>
      <c r="C4965" s="25"/>
      <c r="D4965" s="25"/>
      <c r="E4965" s="25"/>
      <c r="F4965" s="25"/>
      <c r="G4965" s="45"/>
    </row>
    <row r="4966" spans="1:7">
      <c r="A4966" s="23"/>
      <c r="B4966" s="24"/>
      <c r="C4966" s="25"/>
      <c r="D4966" s="25"/>
      <c r="E4966" s="25"/>
      <c r="F4966" s="25"/>
      <c r="G4966" s="45"/>
    </row>
    <row r="4967" spans="1:7">
      <c r="A4967" s="23"/>
      <c r="B4967" s="24"/>
      <c r="C4967" s="25"/>
      <c r="D4967" s="25"/>
      <c r="E4967" s="25"/>
      <c r="F4967" s="25"/>
      <c r="G4967" s="45"/>
    </row>
    <row r="4968" spans="1:7">
      <c r="A4968" s="23"/>
      <c r="B4968" s="24"/>
      <c r="C4968" s="25"/>
      <c r="D4968" s="25"/>
      <c r="E4968" s="25"/>
      <c r="F4968" s="25"/>
      <c r="G4968" s="45"/>
    </row>
    <row r="4969" spans="1:7">
      <c r="A4969" s="23"/>
      <c r="B4969" s="24"/>
      <c r="C4969" s="25"/>
      <c r="D4969" s="25"/>
      <c r="E4969" s="25"/>
      <c r="F4969" s="25"/>
      <c r="G4969" s="45"/>
    </row>
    <row r="4970" spans="1:7">
      <c r="A4970" s="23"/>
      <c r="B4970" s="24"/>
      <c r="C4970" s="25"/>
      <c r="D4970" s="25"/>
      <c r="E4970" s="25"/>
      <c r="F4970" s="25"/>
      <c r="G4970" s="45"/>
    </row>
    <row r="4971" spans="1:7">
      <c r="A4971" s="23"/>
      <c r="B4971" s="24"/>
      <c r="C4971" s="25"/>
      <c r="D4971" s="25"/>
      <c r="E4971" s="25"/>
      <c r="F4971" s="25"/>
      <c r="G4971" s="45"/>
    </row>
    <row r="4972" spans="1:7">
      <c r="A4972" s="23"/>
      <c r="B4972" s="24"/>
      <c r="C4972" s="25"/>
      <c r="D4972" s="25"/>
      <c r="E4972" s="25"/>
      <c r="F4972" s="25"/>
      <c r="G4972" s="45"/>
    </row>
    <row r="4973" spans="1:7">
      <c r="A4973" s="23"/>
      <c r="B4973" s="24"/>
      <c r="C4973" s="25"/>
      <c r="D4973" s="25"/>
      <c r="E4973" s="25"/>
      <c r="F4973" s="25"/>
      <c r="G4973" s="45"/>
    </row>
    <row r="4974" spans="1:7">
      <c r="A4974" s="23"/>
      <c r="B4974" s="24"/>
      <c r="C4974" s="25"/>
      <c r="D4974" s="25"/>
      <c r="E4974" s="25"/>
      <c r="F4974" s="25"/>
      <c r="G4974" s="45"/>
    </row>
    <row r="4975" spans="1:7">
      <c r="A4975" s="23"/>
      <c r="B4975" s="24"/>
      <c r="C4975" s="25"/>
      <c r="D4975" s="25"/>
      <c r="E4975" s="25"/>
      <c r="F4975" s="25"/>
      <c r="G4975" s="45"/>
    </row>
    <row r="4976" spans="1:7">
      <c r="A4976" s="23"/>
      <c r="B4976" s="24"/>
      <c r="C4976" s="25"/>
      <c r="D4976" s="25"/>
      <c r="E4976" s="25"/>
      <c r="F4976" s="25"/>
      <c r="G4976" s="45"/>
    </row>
    <row r="4977" spans="1:7">
      <c r="A4977" s="23"/>
      <c r="B4977" s="24"/>
      <c r="C4977" s="25"/>
      <c r="D4977" s="25"/>
      <c r="E4977" s="25"/>
      <c r="F4977" s="25"/>
      <c r="G4977" s="45"/>
    </row>
    <row r="4978" spans="1:7">
      <c r="A4978" s="23"/>
      <c r="B4978" s="24"/>
      <c r="C4978" s="25"/>
      <c r="D4978" s="25"/>
      <c r="E4978" s="25"/>
      <c r="F4978" s="25"/>
      <c r="G4978" s="45"/>
    </row>
    <row r="4979" spans="1:7">
      <c r="A4979" s="23"/>
      <c r="B4979" s="24"/>
      <c r="C4979" s="25"/>
      <c r="D4979" s="25"/>
      <c r="E4979" s="25"/>
      <c r="F4979" s="25"/>
      <c r="G4979" s="45"/>
    </row>
    <row r="4980" spans="1:7">
      <c r="A4980" s="23"/>
      <c r="B4980" s="24"/>
      <c r="C4980" s="25"/>
      <c r="D4980" s="25"/>
      <c r="E4980" s="25"/>
      <c r="F4980" s="25"/>
      <c r="G4980" s="45"/>
    </row>
    <row r="4981" spans="1:7">
      <c r="A4981" s="23"/>
      <c r="B4981" s="24"/>
      <c r="C4981" s="25"/>
      <c r="D4981" s="25"/>
      <c r="E4981" s="25"/>
      <c r="F4981" s="25"/>
      <c r="G4981" s="45"/>
    </row>
    <row r="4982" spans="1:7">
      <c r="A4982" s="23"/>
      <c r="B4982" s="24"/>
      <c r="C4982" s="25"/>
      <c r="D4982" s="25"/>
      <c r="E4982" s="25"/>
      <c r="F4982" s="25"/>
      <c r="G4982" s="45"/>
    </row>
    <row r="4983" spans="1:7">
      <c r="A4983" s="23"/>
      <c r="B4983" s="24"/>
      <c r="C4983" s="25"/>
      <c r="D4983" s="25"/>
      <c r="E4983" s="25"/>
      <c r="F4983" s="25"/>
      <c r="G4983" s="45"/>
    </row>
    <row r="4984" spans="1:7">
      <c r="A4984" s="23"/>
      <c r="B4984" s="24"/>
      <c r="C4984" s="25"/>
      <c r="D4984" s="25"/>
      <c r="E4984" s="25"/>
      <c r="F4984" s="25"/>
      <c r="G4984" s="45"/>
    </row>
    <row r="4985" spans="1:7">
      <c r="A4985" s="23"/>
      <c r="B4985" s="24"/>
      <c r="C4985" s="25"/>
      <c r="D4985" s="25"/>
      <c r="E4985" s="25"/>
      <c r="F4985" s="25"/>
      <c r="G4985" s="45"/>
    </row>
    <row r="4986" spans="1:7">
      <c r="A4986" s="23"/>
      <c r="B4986" s="24"/>
      <c r="C4986" s="25"/>
      <c r="D4986" s="25"/>
      <c r="E4986" s="25"/>
      <c r="F4986" s="25"/>
      <c r="G4986" s="45"/>
    </row>
    <row r="4987" spans="1:7">
      <c r="A4987" s="23"/>
      <c r="B4987" s="24"/>
      <c r="C4987" s="25"/>
      <c r="D4987" s="25"/>
      <c r="E4987" s="25"/>
      <c r="F4987" s="25"/>
      <c r="G4987" s="45"/>
    </row>
    <row r="4988" spans="1:7">
      <c r="A4988" s="23"/>
      <c r="B4988" s="24"/>
      <c r="C4988" s="25"/>
      <c r="D4988" s="25"/>
      <c r="E4988" s="25"/>
      <c r="F4988" s="25"/>
      <c r="G4988" s="45"/>
    </row>
    <row r="4989" spans="1:7">
      <c r="A4989" s="23"/>
      <c r="B4989" s="24"/>
      <c r="C4989" s="25"/>
      <c r="D4989" s="25"/>
      <c r="E4989" s="25"/>
      <c r="F4989" s="25"/>
      <c r="G4989" s="45"/>
    </row>
    <row r="4990" spans="1:7">
      <c r="A4990" s="23"/>
      <c r="B4990" s="24"/>
      <c r="C4990" s="25"/>
      <c r="D4990" s="25"/>
      <c r="E4990" s="25"/>
      <c r="F4990" s="25"/>
      <c r="G4990" s="45"/>
    </row>
    <row r="4991" spans="1:7">
      <c r="A4991" s="23"/>
      <c r="B4991" s="24"/>
      <c r="C4991" s="25"/>
      <c r="D4991" s="25"/>
      <c r="E4991" s="25"/>
      <c r="F4991" s="25"/>
      <c r="G4991" s="45"/>
    </row>
    <row r="4992" spans="1:7">
      <c r="A4992" s="23"/>
      <c r="B4992" s="24"/>
      <c r="C4992" s="25"/>
      <c r="D4992" s="25"/>
      <c r="E4992" s="25"/>
      <c r="F4992" s="25"/>
      <c r="G4992" s="45"/>
    </row>
    <row r="4993" spans="1:7">
      <c r="A4993" s="23"/>
      <c r="B4993" s="24"/>
      <c r="C4993" s="25"/>
      <c r="D4993" s="25"/>
      <c r="E4993" s="25"/>
      <c r="F4993" s="25"/>
      <c r="G4993" s="45"/>
    </row>
    <row r="4994" spans="1:7">
      <c r="A4994" s="23"/>
      <c r="B4994" s="24"/>
      <c r="C4994" s="25"/>
      <c r="D4994" s="25"/>
      <c r="E4994" s="25"/>
      <c r="F4994" s="25"/>
      <c r="G4994" s="45"/>
    </row>
    <row r="4995" spans="1:7">
      <c r="A4995" s="23"/>
      <c r="B4995" s="24"/>
      <c r="C4995" s="25"/>
      <c r="D4995" s="25"/>
      <c r="E4995" s="25"/>
      <c r="F4995" s="25"/>
      <c r="G4995" s="45"/>
    </row>
    <row r="4996" spans="1:7">
      <c r="A4996" s="23"/>
      <c r="B4996" s="24"/>
      <c r="C4996" s="25"/>
      <c r="D4996" s="25"/>
      <c r="E4996" s="25"/>
      <c r="F4996" s="25"/>
      <c r="G4996" s="45"/>
    </row>
    <row r="4997" spans="1:7">
      <c r="A4997" s="23"/>
      <c r="B4997" s="24"/>
      <c r="C4997" s="25"/>
      <c r="D4997" s="25"/>
      <c r="E4997" s="25"/>
      <c r="F4997" s="25"/>
      <c r="G4997" s="45"/>
    </row>
    <row r="4998" spans="1:7">
      <c r="A4998" s="23"/>
      <c r="B4998" s="24"/>
      <c r="C4998" s="25"/>
      <c r="D4998" s="25"/>
      <c r="E4998" s="25"/>
      <c r="F4998" s="25"/>
      <c r="G4998" s="45"/>
    </row>
    <row r="4999" spans="1:7">
      <c r="A4999" s="23"/>
      <c r="B4999" s="24"/>
      <c r="C4999" s="25"/>
      <c r="D4999" s="25"/>
      <c r="E4999" s="25"/>
      <c r="F4999" s="25"/>
      <c r="G4999" s="45"/>
    </row>
    <row r="5000" spans="1:7">
      <c r="A5000" s="23"/>
      <c r="B5000" s="24"/>
      <c r="C5000" s="25"/>
      <c r="D5000" s="25"/>
      <c r="E5000" s="25"/>
      <c r="F5000" s="25"/>
      <c r="G5000" s="45"/>
    </row>
    <row r="5001" spans="1:7">
      <c r="A5001" s="23"/>
      <c r="B5001" s="24"/>
      <c r="C5001" s="25"/>
      <c r="D5001" s="25"/>
      <c r="E5001" s="25"/>
      <c r="F5001" s="25"/>
      <c r="G5001" s="45"/>
    </row>
    <row r="5002" spans="1:7">
      <c r="A5002" s="23"/>
      <c r="B5002" s="24"/>
      <c r="C5002" s="25"/>
      <c r="D5002" s="25"/>
      <c r="E5002" s="25"/>
      <c r="F5002" s="25"/>
      <c r="G5002" s="45"/>
    </row>
    <row r="5003" spans="1:7">
      <c r="A5003" s="23"/>
      <c r="B5003" s="24"/>
      <c r="C5003" s="25"/>
      <c r="D5003" s="25"/>
      <c r="E5003" s="25"/>
      <c r="F5003" s="25"/>
      <c r="G5003" s="45"/>
    </row>
    <row r="5004" spans="1:7">
      <c r="A5004" s="23"/>
      <c r="B5004" s="24"/>
      <c r="C5004" s="25"/>
      <c r="D5004" s="25"/>
      <c r="E5004" s="25"/>
      <c r="F5004" s="25"/>
      <c r="G5004" s="45"/>
    </row>
    <row r="5005" spans="1:7">
      <c r="A5005" s="23"/>
      <c r="B5005" s="24"/>
      <c r="C5005" s="25"/>
      <c r="D5005" s="25"/>
      <c r="E5005" s="25"/>
      <c r="F5005" s="25"/>
      <c r="G5005" s="45"/>
    </row>
    <row r="5006" spans="1:7">
      <c r="A5006" s="23"/>
      <c r="B5006" s="24"/>
      <c r="C5006" s="25"/>
      <c r="D5006" s="25"/>
      <c r="E5006" s="25"/>
      <c r="F5006" s="25"/>
      <c r="G5006" s="45"/>
    </row>
    <row r="5007" spans="1:7">
      <c r="A5007" s="23"/>
      <c r="B5007" s="24"/>
      <c r="C5007" s="25"/>
      <c r="D5007" s="25"/>
      <c r="E5007" s="25"/>
      <c r="F5007" s="25"/>
      <c r="G5007" s="45"/>
    </row>
    <row r="5008" spans="1:7">
      <c r="A5008" s="23"/>
      <c r="B5008" s="24"/>
      <c r="C5008" s="25"/>
      <c r="D5008" s="25"/>
      <c r="E5008" s="25"/>
      <c r="F5008" s="25"/>
      <c r="G5008" s="45"/>
    </row>
    <row r="5009" spans="1:7">
      <c r="A5009" s="23"/>
      <c r="B5009" s="24"/>
      <c r="C5009" s="25"/>
      <c r="D5009" s="25"/>
      <c r="E5009" s="25"/>
      <c r="F5009" s="25"/>
      <c r="G5009" s="45"/>
    </row>
    <row r="5010" spans="1:7">
      <c r="A5010" s="23"/>
      <c r="B5010" s="24"/>
      <c r="C5010" s="25"/>
      <c r="D5010" s="25"/>
      <c r="E5010" s="25"/>
      <c r="F5010" s="25"/>
      <c r="G5010" s="45"/>
    </row>
    <row r="5011" spans="1:7">
      <c r="A5011" s="23"/>
      <c r="B5011" s="24"/>
      <c r="C5011" s="25"/>
      <c r="D5011" s="25"/>
      <c r="E5011" s="25"/>
      <c r="F5011" s="25"/>
      <c r="G5011" s="45"/>
    </row>
    <row r="5012" spans="1:7">
      <c r="A5012" s="23"/>
      <c r="B5012" s="24"/>
      <c r="C5012" s="25"/>
      <c r="D5012" s="25"/>
      <c r="E5012" s="25"/>
      <c r="F5012" s="25"/>
      <c r="G5012" s="45"/>
    </row>
    <row r="5013" spans="1:7">
      <c r="A5013" s="23"/>
      <c r="B5013" s="24"/>
      <c r="C5013" s="25"/>
      <c r="D5013" s="25"/>
      <c r="E5013" s="25"/>
      <c r="F5013" s="25"/>
      <c r="G5013" s="45"/>
    </row>
    <row r="5014" spans="1:7">
      <c r="A5014" s="23"/>
      <c r="B5014" s="24"/>
      <c r="C5014" s="25"/>
      <c r="D5014" s="25"/>
      <c r="E5014" s="25"/>
      <c r="F5014" s="25"/>
      <c r="G5014" s="45"/>
    </row>
    <row r="5015" spans="1:7">
      <c r="A5015" s="23"/>
      <c r="B5015" s="24"/>
      <c r="C5015" s="25"/>
      <c r="D5015" s="25"/>
      <c r="E5015" s="25"/>
      <c r="F5015" s="25"/>
      <c r="G5015" s="45"/>
    </row>
    <row r="5016" spans="1:7">
      <c r="A5016" s="23"/>
      <c r="B5016" s="24"/>
      <c r="C5016" s="25"/>
      <c r="D5016" s="25"/>
      <c r="E5016" s="25"/>
      <c r="F5016" s="25"/>
      <c r="G5016" s="45"/>
    </row>
    <row r="5017" spans="1:7">
      <c r="A5017" s="23"/>
      <c r="B5017" s="24"/>
      <c r="C5017" s="25"/>
      <c r="D5017" s="25"/>
      <c r="E5017" s="25"/>
      <c r="F5017" s="25"/>
      <c r="G5017" s="45"/>
    </row>
    <row r="5018" spans="1:7">
      <c r="A5018" s="23"/>
      <c r="B5018" s="24"/>
      <c r="C5018" s="25"/>
      <c r="D5018" s="25"/>
      <c r="E5018" s="25"/>
      <c r="F5018" s="25"/>
      <c r="G5018" s="45"/>
    </row>
    <row r="5019" spans="1:7">
      <c r="A5019" s="23"/>
      <c r="B5019" s="24"/>
      <c r="C5019" s="25"/>
      <c r="D5019" s="25"/>
      <c r="E5019" s="25"/>
      <c r="F5019" s="25"/>
      <c r="G5019" s="45"/>
    </row>
    <row r="5020" spans="1:7">
      <c r="A5020" s="23"/>
      <c r="B5020" s="24"/>
      <c r="C5020" s="25"/>
      <c r="D5020" s="25"/>
      <c r="E5020" s="25"/>
      <c r="F5020" s="25"/>
      <c r="G5020" s="45"/>
    </row>
    <row r="5021" spans="1:7">
      <c r="A5021" s="23"/>
      <c r="B5021" s="24"/>
      <c r="C5021" s="25"/>
      <c r="D5021" s="25"/>
      <c r="E5021" s="25"/>
      <c r="F5021" s="25"/>
      <c r="G5021" s="45"/>
    </row>
    <row r="5022" spans="1:7">
      <c r="A5022" s="23"/>
      <c r="B5022" s="24"/>
      <c r="C5022" s="25"/>
      <c r="D5022" s="25"/>
      <c r="E5022" s="25"/>
      <c r="F5022" s="25"/>
      <c r="G5022" s="45"/>
    </row>
    <row r="5023" spans="1:7">
      <c r="A5023" s="23"/>
      <c r="B5023" s="24"/>
      <c r="C5023" s="25"/>
      <c r="D5023" s="25"/>
      <c r="E5023" s="25"/>
      <c r="F5023" s="25"/>
      <c r="G5023" s="45"/>
    </row>
    <row r="5024" spans="1:7">
      <c r="A5024" s="23"/>
      <c r="B5024" s="24"/>
      <c r="C5024" s="25"/>
      <c r="D5024" s="25"/>
      <c r="E5024" s="25"/>
      <c r="F5024" s="25"/>
      <c r="G5024" s="45"/>
    </row>
    <row r="5025" spans="1:7">
      <c r="A5025" s="23"/>
      <c r="B5025" s="24"/>
      <c r="C5025" s="25"/>
      <c r="D5025" s="25"/>
      <c r="E5025" s="25"/>
      <c r="F5025" s="25"/>
      <c r="G5025" s="45"/>
    </row>
    <row r="5026" spans="1:7">
      <c r="A5026" s="23"/>
      <c r="B5026" s="24"/>
      <c r="C5026" s="25"/>
      <c r="D5026" s="25"/>
      <c r="E5026" s="25"/>
      <c r="F5026" s="25"/>
      <c r="G5026" s="45"/>
    </row>
    <row r="5027" spans="1:7">
      <c r="A5027" s="23"/>
      <c r="B5027" s="24"/>
      <c r="C5027" s="25"/>
      <c r="D5027" s="25"/>
      <c r="E5027" s="25"/>
      <c r="F5027" s="25"/>
      <c r="G5027" s="45"/>
    </row>
    <row r="5028" spans="1:7">
      <c r="A5028" s="23"/>
      <c r="B5028" s="24"/>
      <c r="C5028" s="25"/>
      <c r="D5028" s="25"/>
      <c r="E5028" s="25"/>
      <c r="F5028" s="25"/>
      <c r="G5028" s="45"/>
    </row>
    <row r="5029" spans="1:7">
      <c r="A5029" s="23"/>
      <c r="B5029" s="24"/>
      <c r="C5029" s="25"/>
      <c r="D5029" s="25"/>
      <c r="E5029" s="25"/>
      <c r="F5029" s="25"/>
      <c r="G5029" s="45"/>
    </row>
    <row r="5030" spans="1:7">
      <c r="A5030" s="23"/>
      <c r="B5030" s="24"/>
      <c r="C5030" s="25"/>
      <c r="D5030" s="25"/>
      <c r="E5030" s="25"/>
      <c r="F5030" s="25"/>
      <c r="G5030" s="45"/>
    </row>
    <row r="5031" spans="1:7">
      <c r="A5031" s="23"/>
      <c r="B5031" s="24"/>
      <c r="C5031" s="25"/>
      <c r="D5031" s="25"/>
      <c r="E5031" s="25"/>
      <c r="F5031" s="25"/>
      <c r="G5031" s="45"/>
    </row>
    <row r="5032" spans="1:7">
      <c r="A5032" s="23"/>
      <c r="B5032" s="24"/>
      <c r="C5032" s="25"/>
      <c r="D5032" s="25"/>
      <c r="E5032" s="25"/>
      <c r="F5032" s="25"/>
      <c r="G5032" s="45"/>
    </row>
    <row r="5033" spans="1:7">
      <c r="A5033" s="23"/>
      <c r="B5033" s="24"/>
      <c r="C5033" s="25"/>
      <c r="D5033" s="25"/>
      <c r="E5033" s="25"/>
      <c r="F5033" s="25"/>
      <c r="G5033" s="45"/>
    </row>
    <row r="5034" spans="1:7">
      <c r="A5034" s="23"/>
      <c r="B5034" s="24"/>
      <c r="C5034" s="25"/>
      <c r="D5034" s="25"/>
      <c r="E5034" s="25"/>
      <c r="F5034" s="25"/>
      <c r="G5034" s="45"/>
    </row>
    <row r="5035" spans="1:7">
      <c r="A5035" s="23"/>
      <c r="B5035" s="24"/>
      <c r="C5035" s="25"/>
      <c r="D5035" s="25"/>
      <c r="E5035" s="25"/>
      <c r="F5035" s="25"/>
      <c r="G5035" s="45"/>
    </row>
    <row r="5036" spans="1:7">
      <c r="A5036" s="23"/>
      <c r="B5036" s="24"/>
      <c r="C5036" s="25"/>
      <c r="D5036" s="25"/>
      <c r="E5036" s="25"/>
      <c r="F5036" s="25"/>
      <c r="G5036" s="45"/>
    </row>
    <row r="5037" spans="1:7">
      <c r="A5037" s="23"/>
      <c r="B5037" s="24"/>
      <c r="C5037" s="25"/>
      <c r="D5037" s="25"/>
      <c r="E5037" s="25"/>
      <c r="F5037" s="25"/>
      <c r="G5037" s="45"/>
    </row>
    <row r="5038" spans="1:7">
      <c r="A5038" s="23"/>
      <c r="B5038" s="24"/>
      <c r="C5038" s="25"/>
      <c r="D5038" s="25"/>
      <c r="E5038" s="25"/>
      <c r="F5038" s="25"/>
      <c r="G5038" s="45"/>
    </row>
    <row r="5039" spans="1:7">
      <c r="A5039" s="23"/>
      <c r="B5039" s="24"/>
      <c r="C5039" s="25"/>
      <c r="D5039" s="25"/>
      <c r="E5039" s="25"/>
      <c r="F5039" s="25"/>
      <c r="G5039" s="45"/>
    </row>
    <row r="5040" spans="1:7">
      <c r="A5040" s="23"/>
      <c r="B5040" s="24"/>
      <c r="C5040" s="25"/>
      <c r="D5040" s="25"/>
      <c r="E5040" s="25"/>
      <c r="F5040" s="25"/>
      <c r="G5040" s="45"/>
    </row>
    <row r="5041" spans="1:7">
      <c r="A5041" s="23"/>
      <c r="B5041" s="24"/>
      <c r="C5041" s="25"/>
      <c r="D5041" s="25"/>
      <c r="E5041" s="25"/>
      <c r="F5041" s="25"/>
      <c r="G5041" s="45"/>
    </row>
    <row r="5042" spans="1:7">
      <c r="A5042" s="23"/>
      <c r="B5042" s="24"/>
      <c r="C5042" s="25"/>
      <c r="D5042" s="25"/>
      <c r="E5042" s="25"/>
      <c r="F5042" s="25"/>
      <c r="G5042" s="45"/>
    </row>
    <row r="5043" spans="1:7">
      <c r="A5043" s="23"/>
      <c r="B5043" s="24"/>
      <c r="C5043" s="25"/>
      <c r="D5043" s="25"/>
      <c r="E5043" s="25"/>
      <c r="F5043" s="25"/>
      <c r="G5043" s="45"/>
    </row>
    <row r="5044" spans="1:7">
      <c r="A5044" s="23"/>
      <c r="B5044" s="24"/>
      <c r="C5044" s="25"/>
      <c r="D5044" s="25"/>
      <c r="E5044" s="25"/>
      <c r="F5044" s="25"/>
      <c r="G5044" s="45"/>
    </row>
    <row r="5045" spans="1:7">
      <c r="A5045" s="23"/>
      <c r="B5045" s="24"/>
      <c r="C5045" s="25"/>
      <c r="D5045" s="25"/>
      <c r="E5045" s="25"/>
      <c r="F5045" s="25"/>
      <c r="G5045" s="45"/>
    </row>
    <row r="5046" spans="1:7">
      <c r="A5046" s="23"/>
      <c r="B5046" s="24"/>
      <c r="C5046" s="25"/>
      <c r="D5046" s="25"/>
      <c r="E5046" s="25"/>
      <c r="F5046" s="25"/>
      <c r="G5046" s="45"/>
    </row>
    <row r="5047" spans="1:7">
      <c r="A5047" s="23"/>
      <c r="B5047" s="24"/>
      <c r="C5047" s="25"/>
      <c r="D5047" s="25"/>
      <c r="E5047" s="25"/>
      <c r="F5047" s="25"/>
      <c r="G5047" s="45"/>
    </row>
    <row r="5048" spans="1:7">
      <c r="A5048" s="23"/>
      <c r="B5048" s="24"/>
      <c r="C5048" s="25"/>
      <c r="D5048" s="25"/>
      <c r="E5048" s="25"/>
      <c r="F5048" s="25"/>
      <c r="G5048" s="45"/>
    </row>
    <row r="5049" spans="1:7">
      <c r="A5049" s="23"/>
      <c r="B5049" s="24"/>
      <c r="C5049" s="25"/>
      <c r="D5049" s="25"/>
      <c r="E5049" s="25"/>
      <c r="F5049" s="25"/>
      <c r="G5049" s="45"/>
    </row>
    <row r="5050" spans="1:7">
      <c r="A5050" s="23"/>
      <c r="B5050" s="24"/>
      <c r="C5050" s="25"/>
      <c r="D5050" s="25"/>
      <c r="E5050" s="25"/>
      <c r="F5050" s="25"/>
      <c r="G5050" s="45"/>
    </row>
    <row r="5051" spans="1:7">
      <c r="A5051" s="23"/>
      <c r="B5051" s="24"/>
      <c r="C5051" s="25"/>
      <c r="D5051" s="25"/>
      <c r="E5051" s="25"/>
      <c r="F5051" s="25"/>
      <c r="G5051" s="45"/>
    </row>
    <row r="5052" spans="1:7">
      <c r="A5052" s="23"/>
      <c r="B5052" s="24"/>
      <c r="C5052" s="25"/>
      <c r="D5052" s="25"/>
      <c r="E5052" s="25"/>
      <c r="F5052" s="25"/>
      <c r="G5052" s="45"/>
    </row>
    <row r="5053" spans="1:7">
      <c r="A5053" s="23"/>
      <c r="B5053" s="24"/>
      <c r="C5053" s="25"/>
      <c r="D5053" s="25"/>
      <c r="E5053" s="25"/>
      <c r="F5053" s="25"/>
      <c r="G5053" s="45"/>
    </row>
    <row r="5054" spans="1:7">
      <c r="A5054" s="23"/>
      <c r="B5054" s="24"/>
      <c r="C5054" s="25"/>
      <c r="D5054" s="25"/>
      <c r="E5054" s="25"/>
      <c r="F5054" s="25"/>
      <c r="G5054" s="45"/>
    </row>
    <row r="5055" spans="1:7">
      <c r="A5055" s="23"/>
      <c r="B5055" s="24"/>
      <c r="C5055" s="25"/>
      <c r="D5055" s="25"/>
      <c r="E5055" s="25"/>
      <c r="F5055" s="25"/>
      <c r="G5055" s="45"/>
    </row>
    <row r="5056" spans="1:7">
      <c r="A5056" s="23"/>
      <c r="B5056" s="24"/>
      <c r="C5056" s="25"/>
      <c r="D5056" s="25"/>
      <c r="E5056" s="25"/>
      <c r="F5056" s="25"/>
      <c r="G5056" s="45"/>
    </row>
    <row r="5057" spans="1:7">
      <c r="A5057" s="23"/>
      <c r="B5057" s="24"/>
      <c r="C5057" s="25"/>
      <c r="D5057" s="25"/>
      <c r="E5057" s="25"/>
      <c r="F5057" s="25"/>
      <c r="G5057" s="45"/>
    </row>
    <row r="5058" spans="1:7">
      <c r="A5058" s="23"/>
      <c r="B5058" s="24"/>
      <c r="C5058" s="25"/>
      <c r="D5058" s="25"/>
      <c r="E5058" s="25"/>
      <c r="F5058" s="25"/>
      <c r="G5058" s="45"/>
    </row>
    <row r="5059" spans="1:7">
      <c r="A5059" s="23"/>
      <c r="B5059" s="24"/>
      <c r="C5059" s="25"/>
      <c r="D5059" s="25"/>
      <c r="E5059" s="25"/>
      <c r="F5059" s="25"/>
      <c r="G5059" s="45"/>
    </row>
    <row r="5060" spans="1:7">
      <c r="A5060" s="23"/>
      <c r="B5060" s="24"/>
      <c r="C5060" s="25"/>
      <c r="D5060" s="25"/>
      <c r="E5060" s="25"/>
      <c r="F5060" s="25"/>
      <c r="G5060" s="45"/>
    </row>
    <row r="5061" spans="1:7">
      <c r="A5061" s="23"/>
      <c r="B5061" s="24"/>
      <c r="C5061" s="25"/>
      <c r="D5061" s="25"/>
      <c r="E5061" s="25"/>
      <c r="F5061" s="25"/>
      <c r="G5061" s="45"/>
    </row>
    <row r="5062" spans="1:7">
      <c r="A5062" s="23"/>
      <c r="B5062" s="24"/>
      <c r="C5062" s="25"/>
      <c r="D5062" s="25"/>
      <c r="E5062" s="25"/>
      <c r="F5062" s="25"/>
      <c r="G5062" s="45"/>
    </row>
    <row r="5063" spans="1:7">
      <c r="A5063" s="23"/>
      <c r="B5063" s="24"/>
      <c r="C5063" s="25"/>
      <c r="D5063" s="25"/>
      <c r="E5063" s="25"/>
      <c r="F5063" s="25"/>
      <c r="G5063" s="45"/>
    </row>
    <row r="5064" spans="1:7">
      <c r="A5064" s="23"/>
      <c r="B5064" s="24"/>
      <c r="C5064" s="25"/>
      <c r="D5064" s="25"/>
      <c r="E5064" s="25"/>
      <c r="F5064" s="25"/>
      <c r="G5064" s="45"/>
    </row>
    <row r="5065" spans="1:7">
      <c r="A5065" s="23"/>
      <c r="B5065" s="24"/>
      <c r="C5065" s="25"/>
      <c r="D5065" s="25"/>
      <c r="E5065" s="25"/>
      <c r="F5065" s="25"/>
      <c r="G5065" s="45"/>
    </row>
    <row r="5066" spans="1:7">
      <c r="A5066" s="23"/>
      <c r="B5066" s="24"/>
      <c r="C5066" s="25"/>
      <c r="D5066" s="25"/>
      <c r="E5066" s="25"/>
      <c r="F5066" s="25"/>
      <c r="G5066" s="45"/>
    </row>
    <row r="5067" spans="1:7">
      <c r="A5067" s="23"/>
      <c r="B5067" s="24"/>
      <c r="C5067" s="25"/>
      <c r="D5067" s="25"/>
      <c r="E5067" s="25"/>
      <c r="F5067" s="25"/>
      <c r="G5067" s="45"/>
    </row>
    <row r="5068" spans="1:7">
      <c r="A5068" s="23"/>
      <c r="B5068" s="24"/>
      <c r="C5068" s="25"/>
      <c r="D5068" s="25"/>
      <c r="E5068" s="25"/>
      <c r="F5068" s="25"/>
      <c r="G5068" s="45"/>
    </row>
    <row r="5069" spans="1:7">
      <c r="A5069" s="23"/>
      <c r="B5069" s="24"/>
      <c r="C5069" s="25"/>
      <c r="D5069" s="25"/>
      <c r="E5069" s="25"/>
      <c r="F5069" s="25"/>
      <c r="G5069" s="45"/>
    </row>
    <row r="5070" spans="1:7">
      <c r="A5070" s="23"/>
      <c r="B5070" s="24"/>
      <c r="C5070" s="25"/>
      <c r="D5070" s="25"/>
      <c r="E5070" s="25"/>
      <c r="F5070" s="25"/>
      <c r="G5070" s="45"/>
    </row>
    <row r="5071" spans="1:7">
      <c r="A5071" s="23"/>
      <c r="B5071" s="24"/>
      <c r="C5071" s="25"/>
      <c r="D5071" s="25"/>
      <c r="E5071" s="25"/>
      <c r="F5071" s="25"/>
      <c r="G5071" s="45"/>
    </row>
    <row r="5072" spans="1:7">
      <c r="A5072" s="23"/>
      <c r="B5072" s="24"/>
      <c r="C5072" s="25"/>
      <c r="D5072" s="25"/>
      <c r="E5072" s="25"/>
      <c r="F5072" s="25"/>
      <c r="G5072" s="45"/>
    </row>
    <row r="5073" spans="1:7">
      <c r="A5073" s="23"/>
      <c r="B5073" s="24"/>
      <c r="C5073" s="25"/>
      <c r="D5073" s="25"/>
      <c r="E5073" s="25"/>
      <c r="F5073" s="25"/>
      <c r="G5073" s="45"/>
    </row>
    <row r="5074" spans="1:7">
      <c r="A5074" s="23"/>
      <c r="B5074" s="24"/>
      <c r="C5074" s="25"/>
      <c r="D5074" s="25"/>
      <c r="E5074" s="25"/>
      <c r="F5074" s="25"/>
      <c r="G5074" s="45"/>
    </row>
    <row r="5075" spans="1:7">
      <c r="A5075" s="23"/>
      <c r="B5075" s="24"/>
      <c r="C5075" s="25"/>
      <c r="D5075" s="25"/>
      <c r="E5075" s="25"/>
      <c r="F5075" s="25"/>
      <c r="G5075" s="45"/>
    </row>
    <row r="5076" spans="1:7">
      <c r="A5076" s="23"/>
      <c r="B5076" s="24"/>
      <c r="C5076" s="25"/>
      <c r="D5076" s="25"/>
      <c r="E5076" s="25"/>
      <c r="F5076" s="25"/>
      <c r="G5076" s="45"/>
    </row>
    <row r="5077" spans="1:7">
      <c r="A5077" s="23"/>
      <c r="B5077" s="24"/>
      <c r="C5077" s="25"/>
      <c r="D5077" s="25"/>
      <c r="E5077" s="25"/>
      <c r="F5077" s="25"/>
      <c r="G5077" s="45"/>
    </row>
    <row r="5078" spans="1:7">
      <c r="A5078" s="23"/>
      <c r="B5078" s="24"/>
      <c r="C5078" s="25"/>
      <c r="D5078" s="25"/>
      <c r="E5078" s="25"/>
      <c r="F5078" s="25"/>
      <c r="G5078" s="45"/>
    </row>
    <row r="5079" spans="1:7">
      <c r="A5079" s="23"/>
      <c r="B5079" s="24"/>
      <c r="C5079" s="25"/>
      <c r="D5079" s="25"/>
      <c r="E5079" s="25"/>
      <c r="F5079" s="25"/>
      <c r="G5079" s="45"/>
    </row>
    <row r="5080" spans="1:7">
      <c r="A5080" s="23"/>
      <c r="B5080" s="24"/>
      <c r="C5080" s="25"/>
      <c r="D5080" s="25"/>
      <c r="E5080" s="25"/>
      <c r="F5080" s="25"/>
      <c r="G5080" s="45"/>
    </row>
    <row r="5081" spans="1:7">
      <c r="A5081" s="23"/>
      <c r="B5081" s="24"/>
      <c r="C5081" s="25"/>
      <c r="D5081" s="25"/>
      <c r="E5081" s="25"/>
      <c r="F5081" s="25"/>
      <c r="G5081" s="45"/>
    </row>
    <row r="5082" spans="1:7">
      <c r="A5082" s="23"/>
      <c r="B5082" s="24"/>
      <c r="C5082" s="25"/>
      <c r="D5082" s="25"/>
      <c r="E5082" s="25"/>
      <c r="F5082" s="25"/>
      <c r="G5082" s="45"/>
    </row>
    <row r="5083" spans="1:7">
      <c r="A5083" s="23"/>
      <c r="B5083" s="24"/>
      <c r="C5083" s="25"/>
      <c r="D5083" s="25"/>
      <c r="E5083" s="25"/>
      <c r="F5083" s="25"/>
      <c r="G5083" s="45"/>
    </row>
    <row r="5084" spans="1:7">
      <c r="A5084" s="23"/>
      <c r="B5084" s="24"/>
      <c r="C5084" s="25"/>
      <c r="D5084" s="25"/>
      <c r="E5084" s="25"/>
      <c r="F5084" s="25"/>
      <c r="G5084" s="45"/>
    </row>
    <row r="5085" spans="1:7">
      <c r="A5085" s="23"/>
      <c r="B5085" s="24"/>
      <c r="C5085" s="25"/>
      <c r="D5085" s="25"/>
      <c r="E5085" s="25"/>
      <c r="F5085" s="25"/>
      <c r="G5085" s="45"/>
    </row>
    <row r="5086" spans="1:7">
      <c r="A5086" s="23"/>
      <c r="B5086" s="24"/>
      <c r="C5086" s="25"/>
      <c r="D5086" s="25"/>
      <c r="E5086" s="25"/>
      <c r="F5086" s="25"/>
      <c r="G5086" s="45"/>
    </row>
    <row r="5087" spans="1:7">
      <c r="A5087" s="23"/>
      <c r="B5087" s="24"/>
      <c r="C5087" s="25"/>
      <c r="D5087" s="25"/>
      <c r="E5087" s="25"/>
      <c r="F5087" s="25"/>
      <c r="G5087" s="45"/>
    </row>
    <row r="5088" spans="1:7">
      <c r="A5088" s="23"/>
      <c r="B5088" s="24"/>
      <c r="C5088" s="25"/>
      <c r="D5088" s="25"/>
      <c r="E5088" s="25"/>
      <c r="F5088" s="25"/>
      <c r="G5088" s="45"/>
    </row>
    <row r="5089" spans="1:7">
      <c r="A5089" s="23"/>
      <c r="B5089" s="24"/>
      <c r="C5089" s="25"/>
      <c r="D5089" s="25"/>
      <c r="E5089" s="25"/>
      <c r="F5089" s="25"/>
      <c r="G5089" s="45"/>
    </row>
    <row r="5090" spans="1:7">
      <c r="A5090" s="23"/>
      <c r="B5090" s="24"/>
      <c r="C5090" s="25"/>
      <c r="D5090" s="25"/>
      <c r="E5090" s="25"/>
      <c r="F5090" s="25"/>
      <c r="G5090" s="45"/>
    </row>
    <row r="5091" spans="1:7">
      <c r="A5091" s="23"/>
      <c r="B5091" s="24"/>
      <c r="C5091" s="25"/>
      <c r="D5091" s="25"/>
      <c r="E5091" s="25"/>
      <c r="F5091" s="25"/>
      <c r="G5091" s="45"/>
    </row>
    <row r="5092" spans="1:7">
      <c r="A5092" s="23"/>
      <c r="B5092" s="24"/>
      <c r="C5092" s="25"/>
      <c r="D5092" s="25"/>
      <c r="E5092" s="25"/>
      <c r="F5092" s="25"/>
      <c r="G5092" s="45"/>
    </row>
    <row r="5093" spans="1:7">
      <c r="A5093" s="23"/>
      <c r="B5093" s="24"/>
      <c r="C5093" s="25"/>
      <c r="D5093" s="25"/>
      <c r="E5093" s="25"/>
      <c r="F5093" s="25"/>
      <c r="G5093" s="45"/>
    </row>
    <row r="5094" spans="1:7">
      <c r="A5094" s="23"/>
      <c r="B5094" s="24"/>
      <c r="C5094" s="25"/>
      <c r="D5094" s="25"/>
      <c r="E5094" s="25"/>
      <c r="F5094" s="25"/>
      <c r="G5094" s="45"/>
    </row>
    <row r="5095" spans="1:7">
      <c r="A5095" s="23"/>
      <c r="B5095" s="24"/>
      <c r="C5095" s="25"/>
      <c r="D5095" s="25"/>
      <c r="E5095" s="25"/>
      <c r="F5095" s="25"/>
      <c r="G5095" s="45"/>
    </row>
    <row r="5096" spans="1:7">
      <c r="A5096" s="23"/>
      <c r="B5096" s="24"/>
      <c r="C5096" s="25"/>
      <c r="D5096" s="25"/>
      <c r="E5096" s="25"/>
      <c r="F5096" s="25"/>
      <c r="G5096" s="45"/>
    </row>
    <row r="5097" spans="1:7">
      <c r="A5097" s="23"/>
      <c r="B5097" s="24"/>
      <c r="C5097" s="25"/>
      <c r="D5097" s="25"/>
      <c r="E5097" s="25"/>
      <c r="F5097" s="25"/>
      <c r="G5097" s="45"/>
    </row>
    <row r="5098" spans="1:7">
      <c r="A5098" s="23"/>
      <c r="B5098" s="24"/>
      <c r="C5098" s="25"/>
      <c r="D5098" s="25"/>
      <c r="E5098" s="25"/>
      <c r="F5098" s="25"/>
      <c r="G5098" s="45"/>
    </row>
    <row r="5099" spans="1:7">
      <c r="A5099" s="23"/>
      <c r="B5099" s="24"/>
      <c r="C5099" s="25"/>
      <c r="D5099" s="25"/>
      <c r="E5099" s="25"/>
      <c r="F5099" s="25"/>
      <c r="G5099" s="45"/>
    </row>
    <row r="5100" spans="1:7">
      <c r="A5100" s="23"/>
      <c r="B5100" s="24"/>
      <c r="C5100" s="25"/>
      <c r="D5100" s="25"/>
      <c r="E5100" s="25"/>
      <c r="F5100" s="25"/>
      <c r="G5100" s="45"/>
    </row>
    <row r="5101" spans="1:7">
      <c r="A5101" s="23"/>
      <c r="B5101" s="24"/>
      <c r="C5101" s="25"/>
      <c r="D5101" s="25"/>
      <c r="E5101" s="25"/>
      <c r="F5101" s="25"/>
      <c r="G5101" s="45"/>
    </row>
    <row r="5102" spans="1:7">
      <c r="A5102" s="23"/>
      <c r="B5102" s="24"/>
      <c r="C5102" s="25"/>
      <c r="D5102" s="25"/>
      <c r="E5102" s="25"/>
      <c r="F5102" s="25"/>
      <c r="G5102" s="45"/>
    </row>
    <row r="5103" spans="1:7">
      <c r="A5103" s="23"/>
      <c r="B5103" s="24"/>
      <c r="C5103" s="25"/>
      <c r="D5103" s="25"/>
      <c r="E5103" s="25"/>
      <c r="F5103" s="25"/>
      <c r="G5103" s="45"/>
    </row>
    <row r="5104" spans="1:7">
      <c r="A5104" s="23"/>
      <c r="B5104" s="24"/>
      <c r="C5104" s="25"/>
      <c r="D5104" s="25"/>
      <c r="E5104" s="25"/>
      <c r="F5104" s="25"/>
      <c r="G5104" s="45"/>
    </row>
    <row r="5105" spans="1:7">
      <c r="A5105" s="23"/>
      <c r="B5105" s="24"/>
      <c r="C5105" s="25"/>
      <c r="D5105" s="25"/>
      <c r="E5105" s="25"/>
      <c r="F5105" s="25"/>
      <c r="G5105" s="45"/>
    </row>
    <row r="5106" spans="1:7">
      <c r="A5106" s="23"/>
      <c r="B5106" s="24"/>
      <c r="C5106" s="25"/>
      <c r="D5106" s="25"/>
      <c r="E5106" s="25"/>
      <c r="F5106" s="25"/>
      <c r="G5106" s="45"/>
    </row>
    <row r="5107" spans="1:7">
      <c r="A5107" s="23"/>
      <c r="B5107" s="24"/>
      <c r="C5107" s="25"/>
      <c r="D5107" s="25"/>
      <c r="E5107" s="25"/>
      <c r="F5107" s="25"/>
      <c r="G5107" s="45"/>
    </row>
    <row r="5108" spans="1:7">
      <c r="A5108" s="23"/>
      <c r="B5108" s="24"/>
      <c r="C5108" s="25"/>
      <c r="D5108" s="25"/>
      <c r="E5108" s="25"/>
      <c r="F5108" s="25"/>
      <c r="G5108" s="45"/>
    </row>
    <row r="5109" spans="1:7">
      <c r="A5109" s="23"/>
      <c r="B5109" s="24"/>
      <c r="C5109" s="25"/>
      <c r="D5109" s="25"/>
      <c r="E5109" s="25"/>
      <c r="F5109" s="25"/>
      <c r="G5109" s="45"/>
    </row>
    <row r="5110" spans="1:7">
      <c r="A5110" s="23"/>
      <c r="B5110" s="24"/>
      <c r="C5110" s="25"/>
      <c r="D5110" s="25"/>
      <c r="E5110" s="25"/>
      <c r="F5110" s="25"/>
      <c r="G5110" s="45"/>
    </row>
    <row r="5111" spans="1:7">
      <c r="A5111" s="23"/>
      <c r="B5111" s="24"/>
      <c r="C5111" s="25"/>
      <c r="D5111" s="25"/>
      <c r="E5111" s="25"/>
      <c r="F5111" s="25"/>
      <c r="G5111" s="45"/>
    </row>
    <row r="5112" spans="1:7">
      <c r="A5112" s="23"/>
      <c r="B5112" s="24"/>
      <c r="C5112" s="25"/>
      <c r="D5112" s="25"/>
      <c r="E5112" s="25"/>
      <c r="F5112" s="25"/>
      <c r="G5112" s="45"/>
    </row>
    <row r="5113" spans="1:7">
      <c r="A5113" s="23"/>
      <c r="B5113" s="24"/>
      <c r="C5113" s="25"/>
      <c r="D5113" s="25"/>
      <c r="E5113" s="25"/>
      <c r="F5113" s="25"/>
      <c r="G5113" s="45"/>
    </row>
    <row r="5114" spans="1:7">
      <c r="A5114" s="23"/>
      <c r="B5114" s="24"/>
      <c r="C5114" s="25"/>
      <c r="D5114" s="25"/>
      <c r="E5114" s="25"/>
      <c r="F5114" s="25"/>
      <c r="G5114" s="45"/>
    </row>
    <row r="5115" spans="1:7">
      <c r="A5115" s="23"/>
      <c r="B5115" s="24"/>
      <c r="C5115" s="25"/>
      <c r="D5115" s="25"/>
      <c r="E5115" s="25"/>
      <c r="F5115" s="25"/>
      <c r="G5115" s="45"/>
    </row>
    <row r="5116" spans="1:7">
      <c r="A5116" s="23"/>
      <c r="B5116" s="24"/>
      <c r="C5116" s="25"/>
      <c r="D5116" s="25"/>
      <c r="E5116" s="25"/>
      <c r="F5116" s="25"/>
      <c r="G5116" s="45"/>
    </row>
    <row r="5117" spans="1:7">
      <c r="A5117" s="23"/>
      <c r="B5117" s="24"/>
      <c r="C5117" s="25"/>
      <c r="D5117" s="25"/>
      <c r="E5117" s="25"/>
      <c r="F5117" s="25"/>
      <c r="G5117" s="45"/>
    </row>
    <row r="5118" spans="1:7">
      <c r="A5118" s="23"/>
      <c r="B5118" s="24"/>
      <c r="C5118" s="25"/>
      <c r="D5118" s="25"/>
      <c r="E5118" s="25"/>
      <c r="F5118" s="25"/>
      <c r="G5118" s="45"/>
    </row>
    <row r="5119" spans="1:7">
      <c r="A5119" s="23"/>
      <c r="B5119" s="24"/>
      <c r="C5119" s="25"/>
      <c r="D5119" s="25"/>
      <c r="E5119" s="25"/>
      <c r="F5119" s="25"/>
      <c r="G5119" s="45"/>
    </row>
    <row r="5120" spans="1:7">
      <c r="A5120" s="23"/>
      <c r="B5120" s="24"/>
      <c r="C5120" s="25"/>
      <c r="D5120" s="25"/>
      <c r="E5120" s="25"/>
      <c r="F5120" s="25"/>
      <c r="G5120" s="45"/>
    </row>
    <row r="5121" spans="1:7">
      <c r="A5121" s="23"/>
      <c r="B5121" s="24"/>
      <c r="C5121" s="25"/>
      <c r="D5121" s="25"/>
      <c r="E5121" s="25"/>
      <c r="F5121" s="25"/>
      <c r="G5121" s="45"/>
    </row>
    <row r="5122" spans="1:7">
      <c r="A5122" s="23"/>
      <c r="B5122" s="24"/>
      <c r="C5122" s="25"/>
      <c r="D5122" s="25"/>
      <c r="E5122" s="25"/>
      <c r="F5122" s="25"/>
      <c r="G5122" s="45"/>
    </row>
    <row r="5123" spans="1:7">
      <c r="A5123" s="23"/>
      <c r="B5123" s="24"/>
      <c r="C5123" s="25"/>
      <c r="D5123" s="25"/>
      <c r="E5123" s="25"/>
      <c r="F5123" s="25"/>
      <c r="G5123" s="45"/>
    </row>
    <row r="5124" spans="1:7">
      <c r="A5124" s="23"/>
      <c r="B5124" s="24"/>
      <c r="C5124" s="25"/>
      <c r="D5124" s="25"/>
      <c r="E5124" s="25"/>
      <c r="F5124" s="25"/>
      <c r="G5124" s="45"/>
    </row>
    <row r="5125" spans="1:7">
      <c r="A5125" s="23"/>
      <c r="B5125" s="24"/>
      <c r="C5125" s="25"/>
      <c r="D5125" s="25"/>
      <c r="E5125" s="25"/>
      <c r="F5125" s="25"/>
      <c r="G5125" s="45"/>
    </row>
    <row r="5126" spans="1:7">
      <c r="A5126" s="23"/>
      <c r="B5126" s="24"/>
      <c r="C5126" s="25"/>
      <c r="D5126" s="25"/>
      <c r="E5126" s="25"/>
      <c r="F5126" s="25"/>
      <c r="G5126" s="45"/>
    </row>
    <row r="5127" spans="1:7">
      <c r="A5127" s="23"/>
      <c r="B5127" s="24"/>
      <c r="C5127" s="25"/>
      <c r="D5127" s="25"/>
      <c r="E5127" s="25"/>
      <c r="F5127" s="25"/>
      <c r="G5127" s="45"/>
    </row>
    <row r="5128" spans="1:7">
      <c r="A5128" s="23"/>
      <c r="B5128" s="24"/>
      <c r="C5128" s="25"/>
      <c r="D5128" s="25"/>
      <c r="E5128" s="25"/>
      <c r="F5128" s="25"/>
      <c r="G5128" s="45"/>
    </row>
    <row r="5129" spans="1:7">
      <c r="A5129" s="23"/>
      <c r="B5129" s="24"/>
      <c r="C5129" s="25"/>
      <c r="D5129" s="25"/>
      <c r="E5129" s="25"/>
      <c r="F5129" s="25"/>
      <c r="G5129" s="45"/>
    </row>
    <row r="5130" spans="1:7">
      <c r="A5130" s="23"/>
      <c r="B5130" s="24"/>
      <c r="C5130" s="25"/>
      <c r="D5130" s="25"/>
      <c r="E5130" s="25"/>
      <c r="F5130" s="25"/>
      <c r="G5130" s="45"/>
    </row>
    <row r="5131" spans="1:7">
      <c r="A5131" s="23"/>
      <c r="B5131" s="24"/>
      <c r="C5131" s="25"/>
      <c r="D5131" s="25"/>
      <c r="E5131" s="25"/>
      <c r="F5131" s="25"/>
      <c r="G5131" s="45"/>
    </row>
    <row r="5132" spans="1:7">
      <c r="A5132" s="23"/>
      <c r="B5132" s="24"/>
      <c r="C5132" s="25"/>
      <c r="D5132" s="25"/>
      <c r="E5132" s="25"/>
      <c r="F5132" s="25"/>
      <c r="G5132" s="45"/>
    </row>
    <row r="5133" spans="1:7">
      <c r="A5133" s="23"/>
      <c r="B5133" s="24"/>
      <c r="C5133" s="25"/>
      <c r="D5133" s="25"/>
      <c r="E5133" s="25"/>
      <c r="F5133" s="25"/>
      <c r="G5133" s="45"/>
    </row>
    <row r="5134" spans="1:7">
      <c r="A5134" s="23"/>
      <c r="B5134" s="24"/>
      <c r="C5134" s="25"/>
      <c r="D5134" s="25"/>
      <c r="E5134" s="25"/>
      <c r="F5134" s="25"/>
      <c r="G5134" s="45"/>
    </row>
    <row r="5135" spans="1:7">
      <c r="A5135" s="23"/>
      <c r="B5135" s="24"/>
      <c r="C5135" s="25"/>
      <c r="D5135" s="25"/>
      <c r="E5135" s="25"/>
      <c r="F5135" s="25"/>
      <c r="G5135" s="45"/>
    </row>
    <row r="5136" spans="1:7">
      <c r="A5136" s="23"/>
      <c r="B5136" s="24"/>
      <c r="C5136" s="25"/>
      <c r="D5136" s="25"/>
      <c r="E5136" s="25"/>
      <c r="F5136" s="25"/>
      <c r="G5136" s="45"/>
    </row>
    <row r="5137" spans="1:7">
      <c r="A5137" s="23"/>
      <c r="B5137" s="24"/>
      <c r="C5137" s="25"/>
      <c r="D5137" s="25"/>
      <c r="E5137" s="25"/>
      <c r="F5137" s="25"/>
      <c r="G5137" s="45"/>
    </row>
    <row r="5138" spans="1:7">
      <c r="A5138" s="23"/>
      <c r="B5138" s="24"/>
      <c r="C5138" s="25"/>
      <c r="D5138" s="25"/>
      <c r="E5138" s="25"/>
      <c r="F5138" s="25"/>
      <c r="G5138" s="45"/>
    </row>
    <row r="5139" spans="1:7">
      <c r="A5139" s="23"/>
      <c r="B5139" s="24"/>
      <c r="C5139" s="25"/>
      <c r="D5139" s="25"/>
      <c r="E5139" s="25"/>
      <c r="F5139" s="25"/>
      <c r="G5139" s="45"/>
    </row>
    <row r="5140" spans="1:7">
      <c r="A5140" s="23"/>
      <c r="B5140" s="24"/>
      <c r="C5140" s="25"/>
      <c r="D5140" s="25"/>
      <c r="E5140" s="25"/>
      <c r="F5140" s="25"/>
      <c r="G5140" s="45"/>
    </row>
    <row r="5141" spans="1:7">
      <c r="A5141" s="23"/>
      <c r="B5141" s="24"/>
      <c r="C5141" s="25"/>
      <c r="D5141" s="25"/>
      <c r="E5141" s="25"/>
      <c r="F5141" s="25"/>
      <c r="G5141" s="45"/>
    </row>
    <row r="5142" spans="1:7">
      <c r="A5142" s="23"/>
      <c r="B5142" s="24"/>
      <c r="C5142" s="25"/>
      <c r="D5142" s="25"/>
      <c r="E5142" s="25"/>
      <c r="F5142" s="25"/>
      <c r="G5142" s="45"/>
    </row>
    <row r="5143" spans="1:7">
      <c r="A5143" s="23"/>
      <c r="B5143" s="24"/>
      <c r="C5143" s="25"/>
      <c r="D5143" s="25"/>
      <c r="E5143" s="25"/>
      <c r="F5143" s="25"/>
      <c r="G5143" s="45"/>
    </row>
    <row r="5144" spans="1:7">
      <c r="A5144" s="23"/>
      <c r="B5144" s="24"/>
      <c r="C5144" s="25"/>
      <c r="D5144" s="25"/>
      <c r="E5144" s="25"/>
      <c r="F5144" s="25"/>
      <c r="G5144" s="45"/>
    </row>
    <row r="5145" spans="1:7">
      <c r="A5145" s="23"/>
      <c r="B5145" s="24"/>
      <c r="C5145" s="25"/>
      <c r="D5145" s="25"/>
      <c r="E5145" s="25"/>
      <c r="F5145" s="25"/>
      <c r="G5145" s="45"/>
    </row>
    <row r="5146" spans="1:7">
      <c r="A5146" s="23"/>
      <c r="B5146" s="24"/>
      <c r="C5146" s="25"/>
      <c r="D5146" s="25"/>
      <c r="E5146" s="25"/>
      <c r="F5146" s="25"/>
      <c r="G5146" s="45"/>
    </row>
    <row r="5147" spans="1:7">
      <c r="A5147" s="23"/>
      <c r="B5147" s="24"/>
      <c r="C5147" s="25"/>
      <c r="D5147" s="25"/>
      <c r="E5147" s="25"/>
      <c r="F5147" s="25"/>
      <c r="G5147" s="45"/>
    </row>
    <row r="5148" spans="1:7">
      <c r="A5148" s="23"/>
      <c r="B5148" s="24"/>
      <c r="C5148" s="25"/>
      <c r="D5148" s="25"/>
      <c r="E5148" s="25"/>
      <c r="F5148" s="25"/>
      <c r="G5148" s="45"/>
    </row>
    <row r="5149" spans="1:7">
      <c r="A5149" s="23"/>
      <c r="B5149" s="24"/>
      <c r="C5149" s="25"/>
      <c r="D5149" s="25"/>
      <c r="E5149" s="25"/>
      <c r="F5149" s="25"/>
      <c r="G5149" s="45"/>
    </row>
    <row r="5150" spans="1:7">
      <c r="A5150" s="23"/>
      <c r="B5150" s="24"/>
      <c r="C5150" s="25"/>
      <c r="D5150" s="25"/>
      <c r="E5150" s="25"/>
      <c r="F5150" s="25"/>
      <c r="G5150" s="45"/>
    </row>
    <row r="5151" spans="1:7">
      <c r="A5151" s="23"/>
      <c r="B5151" s="24"/>
      <c r="C5151" s="25"/>
      <c r="D5151" s="25"/>
      <c r="E5151" s="25"/>
      <c r="F5151" s="25"/>
      <c r="G5151" s="45"/>
    </row>
    <row r="5152" spans="1:7">
      <c r="A5152" s="23"/>
      <c r="B5152" s="24"/>
      <c r="C5152" s="25"/>
      <c r="D5152" s="25"/>
      <c r="E5152" s="25"/>
      <c r="F5152" s="25"/>
      <c r="G5152" s="45"/>
    </row>
    <row r="5153" spans="1:7">
      <c r="A5153" s="23"/>
      <c r="B5153" s="24"/>
      <c r="C5153" s="25"/>
      <c r="D5153" s="25"/>
      <c r="E5153" s="25"/>
      <c r="F5153" s="25"/>
      <c r="G5153" s="45"/>
    </row>
    <row r="5154" spans="1:7">
      <c r="A5154" s="23"/>
      <c r="B5154" s="24"/>
      <c r="C5154" s="25"/>
      <c r="D5154" s="25"/>
      <c r="E5154" s="25"/>
      <c r="F5154" s="25"/>
      <c r="G5154" s="45"/>
    </row>
    <row r="5155" spans="1:7">
      <c r="A5155" s="23"/>
      <c r="B5155" s="24"/>
      <c r="C5155" s="25"/>
      <c r="D5155" s="25"/>
      <c r="E5155" s="25"/>
      <c r="F5155" s="25"/>
      <c r="G5155" s="45"/>
    </row>
    <row r="5156" spans="1:7">
      <c r="A5156" s="23"/>
      <c r="B5156" s="24"/>
      <c r="C5156" s="25"/>
      <c r="D5156" s="25"/>
      <c r="E5156" s="25"/>
      <c r="F5156" s="25"/>
      <c r="G5156" s="45"/>
    </row>
    <row r="5157" spans="1:7">
      <c r="A5157" s="23"/>
      <c r="B5157" s="24"/>
      <c r="C5157" s="25"/>
      <c r="D5157" s="25"/>
      <c r="E5157" s="25"/>
      <c r="F5157" s="25"/>
      <c r="G5157" s="45"/>
    </row>
    <row r="5158" spans="1:7">
      <c r="A5158" s="23"/>
      <c r="B5158" s="24"/>
      <c r="C5158" s="25"/>
      <c r="D5158" s="25"/>
      <c r="E5158" s="25"/>
      <c r="F5158" s="25"/>
      <c r="G5158" s="45"/>
    </row>
    <row r="5159" spans="1:7">
      <c r="A5159" s="23"/>
      <c r="B5159" s="24"/>
      <c r="C5159" s="25"/>
      <c r="D5159" s="25"/>
      <c r="E5159" s="25"/>
      <c r="F5159" s="25"/>
      <c r="G5159" s="45"/>
    </row>
    <row r="5160" spans="1:7">
      <c r="A5160" s="23"/>
      <c r="B5160" s="24"/>
      <c r="C5160" s="25"/>
      <c r="D5160" s="25"/>
      <c r="E5160" s="25"/>
      <c r="F5160" s="25"/>
      <c r="G5160" s="45"/>
    </row>
    <row r="5161" spans="1:7">
      <c r="A5161" s="23"/>
      <c r="B5161" s="24"/>
      <c r="C5161" s="25"/>
      <c r="D5161" s="25"/>
      <c r="E5161" s="25"/>
      <c r="F5161" s="25"/>
      <c r="G5161" s="45"/>
    </row>
    <row r="5162" spans="1:7">
      <c r="A5162" s="23"/>
      <c r="B5162" s="24"/>
      <c r="C5162" s="25"/>
      <c r="D5162" s="25"/>
      <c r="E5162" s="25"/>
      <c r="F5162" s="25"/>
      <c r="G5162" s="45"/>
    </row>
    <row r="5163" spans="1:7">
      <c r="A5163" s="23"/>
      <c r="B5163" s="24"/>
      <c r="C5163" s="25"/>
      <c r="D5163" s="25"/>
      <c r="E5163" s="25"/>
      <c r="F5163" s="25"/>
      <c r="G5163" s="45"/>
    </row>
    <row r="5164" spans="1:7">
      <c r="A5164" s="23"/>
      <c r="B5164" s="24"/>
      <c r="C5164" s="25"/>
      <c r="D5164" s="25"/>
      <c r="E5164" s="25"/>
      <c r="F5164" s="25"/>
      <c r="G5164" s="45"/>
    </row>
    <row r="5165" spans="1:7">
      <c r="A5165" s="23"/>
      <c r="B5165" s="24"/>
      <c r="C5165" s="25"/>
      <c r="D5165" s="25"/>
      <c r="E5165" s="25"/>
      <c r="F5165" s="25"/>
      <c r="G5165" s="45"/>
    </row>
    <row r="5166" spans="1:7">
      <c r="A5166" s="23"/>
      <c r="B5166" s="24"/>
      <c r="C5166" s="25"/>
      <c r="D5166" s="25"/>
      <c r="E5166" s="25"/>
      <c r="F5166" s="25"/>
      <c r="G5166" s="45"/>
    </row>
    <row r="5167" spans="1:7">
      <c r="A5167" s="23"/>
      <c r="B5167" s="24"/>
      <c r="C5167" s="25"/>
      <c r="D5167" s="25"/>
      <c r="E5167" s="25"/>
      <c r="F5167" s="25"/>
      <c r="G5167" s="45"/>
    </row>
    <row r="5168" spans="1:7">
      <c r="A5168" s="23"/>
      <c r="B5168" s="24"/>
      <c r="C5168" s="25"/>
      <c r="D5168" s="25"/>
      <c r="E5168" s="25"/>
      <c r="F5168" s="25"/>
      <c r="G5168" s="45"/>
    </row>
    <row r="5169" spans="1:7">
      <c r="A5169" s="23"/>
      <c r="B5169" s="24"/>
      <c r="C5169" s="25"/>
      <c r="D5169" s="25"/>
      <c r="E5169" s="25"/>
      <c r="F5169" s="25"/>
      <c r="G5169" s="45"/>
    </row>
    <row r="5170" spans="1:7">
      <c r="A5170" s="23"/>
      <c r="B5170" s="24"/>
      <c r="C5170" s="25"/>
      <c r="D5170" s="25"/>
      <c r="E5170" s="25"/>
      <c r="F5170" s="25"/>
      <c r="G5170" s="45"/>
    </row>
    <row r="5171" spans="1:7">
      <c r="A5171" s="23"/>
      <c r="B5171" s="24"/>
      <c r="C5171" s="25"/>
      <c r="D5171" s="25"/>
      <c r="E5171" s="25"/>
      <c r="F5171" s="25"/>
      <c r="G5171" s="45"/>
    </row>
    <row r="5172" spans="1:7">
      <c r="A5172" s="23"/>
      <c r="B5172" s="24"/>
      <c r="C5172" s="25"/>
      <c r="D5172" s="25"/>
      <c r="E5172" s="25"/>
      <c r="F5172" s="25"/>
      <c r="G5172" s="45"/>
    </row>
    <row r="5173" spans="1:7">
      <c r="A5173" s="23"/>
      <c r="B5173" s="24"/>
      <c r="C5173" s="25"/>
      <c r="D5173" s="25"/>
      <c r="E5173" s="25"/>
      <c r="F5173" s="25"/>
      <c r="G5173" s="45"/>
    </row>
    <row r="5174" spans="1:7">
      <c r="A5174" s="23"/>
      <c r="B5174" s="24"/>
      <c r="C5174" s="25"/>
      <c r="D5174" s="25"/>
      <c r="E5174" s="25"/>
      <c r="F5174" s="25"/>
      <c r="G5174" s="45"/>
    </row>
    <row r="5175" spans="1:7">
      <c r="A5175" s="23"/>
      <c r="B5175" s="24"/>
      <c r="C5175" s="25"/>
      <c r="D5175" s="25"/>
      <c r="E5175" s="25"/>
      <c r="F5175" s="25"/>
      <c r="G5175" s="45"/>
    </row>
    <row r="5176" spans="1:7">
      <c r="A5176" s="23"/>
      <c r="B5176" s="24"/>
      <c r="C5176" s="25"/>
      <c r="D5176" s="25"/>
      <c r="E5176" s="25"/>
      <c r="F5176" s="25"/>
      <c r="G5176" s="45"/>
    </row>
    <row r="5177" spans="1:7">
      <c r="A5177" s="23"/>
      <c r="B5177" s="24"/>
      <c r="C5177" s="25"/>
      <c r="D5177" s="25"/>
      <c r="E5177" s="25"/>
      <c r="F5177" s="25"/>
      <c r="G5177" s="45"/>
    </row>
    <row r="5178" spans="1:7">
      <c r="A5178" s="23"/>
      <c r="B5178" s="24"/>
      <c r="C5178" s="25"/>
      <c r="D5178" s="25"/>
      <c r="E5178" s="25"/>
      <c r="F5178" s="25"/>
      <c r="G5178" s="45"/>
    </row>
    <row r="5179" spans="1:7">
      <c r="A5179" s="23"/>
      <c r="B5179" s="24"/>
      <c r="C5179" s="25"/>
      <c r="D5179" s="25"/>
      <c r="E5179" s="25"/>
      <c r="F5179" s="25"/>
      <c r="G5179" s="45"/>
    </row>
    <row r="5180" spans="1:7">
      <c r="A5180" s="23"/>
      <c r="B5180" s="24"/>
      <c r="C5180" s="25"/>
      <c r="D5180" s="25"/>
      <c r="E5180" s="25"/>
      <c r="F5180" s="25"/>
      <c r="G5180" s="45"/>
    </row>
    <row r="5181" spans="1:7">
      <c r="A5181" s="23"/>
      <c r="B5181" s="24"/>
      <c r="C5181" s="25"/>
      <c r="D5181" s="25"/>
      <c r="E5181" s="25"/>
      <c r="F5181" s="25"/>
      <c r="G5181" s="45"/>
    </row>
    <row r="5182" spans="1:7">
      <c r="A5182" s="23"/>
      <c r="B5182" s="24"/>
      <c r="C5182" s="25"/>
      <c r="D5182" s="25"/>
      <c r="E5182" s="25"/>
      <c r="F5182" s="25"/>
      <c r="G5182" s="45"/>
    </row>
    <row r="5183" spans="1:7">
      <c r="A5183" s="23"/>
      <c r="B5183" s="24"/>
      <c r="C5183" s="25"/>
      <c r="D5183" s="25"/>
      <c r="E5183" s="25"/>
      <c r="F5183" s="25"/>
      <c r="G5183" s="45"/>
    </row>
    <row r="5184" spans="1:7">
      <c r="A5184" s="23"/>
      <c r="B5184" s="24"/>
      <c r="C5184" s="25"/>
      <c r="D5184" s="25"/>
      <c r="E5184" s="25"/>
      <c r="F5184" s="25"/>
      <c r="G5184" s="45"/>
    </row>
    <row r="5185" spans="1:7">
      <c r="A5185" s="23"/>
      <c r="B5185" s="24"/>
      <c r="C5185" s="25"/>
      <c r="D5185" s="25"/>
      <c r="E5185" s="25"/>
      <c r="F5185" s="25"/>
      <c r="G5185" s="45"/>
    </row>
    <row r="5186" spans="1:7">
      <c r="A5186" s="23"/>
      <c r="B5186" s="24"/>
      <c r="C5186" s="25"/>
      <c r="D5186" s="25"/>
      <c r="E5186" s="25"/>
      <c r="F5186" s="25"/>
      <c r="G5186" s="45"/>
    </row>
    <row r="5187" spans="1:7">
      <c r="A5187" s="23"/>
      <c r="B5187" s="24"/>
      <c r="C5187" s="25"/>
      <c r="D5187" s="25"/>
      <c r="E5187" s="25"/>
      <c r="F5187" s="25"/>
      <c r="G5187" s="45"/>
    </row>
    <row r="5188" spans="1:7">
      <c r="A5188" s="23"/>
      <c r="B5188" s="24"/>
      <c r="C5188" s="25"/>
      <c r="D5188" s="25"/>
      <c r="E5188" s="25"/>
      <c r="F5188" s="25"/>
      <c r="G5188" s="45"/>
    </row>
    <row r="5189" spans="1:7">
      <c r="A5189" s="23"/>
      <c r="B5189" s="24"/>
      <c r="C5189" s="25"/>
      <c r="D5189" s="25"/>
      <c r="E5189" s="25"/>
      <c r="F5189" s="25"/>
      <c r="G5189" s="45"/>
    </row>
    <row r="5190" spans="1:7">
      <c r="A5190" s="23"/>
      <c r="B5190" s="24"/>
      <c r="C5190" s="25"/>
      <c r="D5190" s="25"/>
      <c r="E5190" s="25"/>
      <c r="F5190" s="25"/>
      <c r="G5190" s="45"/>
    </row>
    <row r="5191" spans="1:7">
      <c r="A5191" s="23"/>
      <c r="B5191" s="24"/>
      <c r="C5191" s="25"/>
      <c r="D5191" s="25"/>
      <c r="E5191" s="25"/>
      <c r="F5191" s="25"/>
      <c r="G5191" s="45"/>
    </row>
    <row r="5192" spans="1:7">
      <c r="A5192" s="23"/>
      <c r="B5192" s="24"/>
      <c r="C5192" s="25"/>
      <c r="D5192" s="25"/>
      <c r="E5192" s="25"/>
      <c r="F5192" s="25"/>
      <c r="G5192" s="45"/>
    </row>
    <row r="5193" spans="1:7">
      <c r="A5193" s="23"/>
      <c r="B5193" s="24"/>
      <c r="C5193" s="25"/>
      <c r="D5193" s="25"/>
      <c r="E5193" s="25"/>
      <c r="F5193" s="25"/>
      <c r="G5193" s="45"/>
    </row>
    <row r="5194" spans="1:7">
      <c r="A5194" s="23"/>
      <c r="B5194" s="24"/>
      <c r="C5194" s="25"/>
      <c r="D5194" s="25"/>
      <c r="E5194" s="25"/>
      <c r="F5194" s="25"/>
      <c r="G5194" s="45"/>
    </row>
    <row r="5195" spans="1:7">
      <c r="A5195" s="23"/>
      <c r="B5195" s="24"/>
      <c r="C5195" s="25"/>
      <c r="D5195" s="25"/>
      <c r="E5195" s="25"/>
      <c r="F5195" s="25"/>
      <c r="G5195" s="45"/>
    </row>
    <row r="5196" spans="1:7">
      <c r="A5196" s="23"/>
      <c r="B5196" s="24"/>
      <c r="C5196" s="25"/>
      <c r="D5196" s="25"/>
      <c r="E5196" s="25"/>
      <c r="F5196" s="25"/>
      <c r="G5196" s="45"/>
    </row>
    <row r="5197" spans="1:7">
      <c r="A5197" s="23"/>
      <c r="B5197" s="24"/>
      <c r="C5197" s="25"/>
      <c r="D5197" s="25"/>
      <c r="E5197" s="25"/>
      <c r="F5197" s="25"/>
      <c r="G5197" s="45"/>
    </row>
    <row r="5198" spans="1:7">
      <c r="A5198" s="23"/>
      <c r="B5198" s="24"/>
      <c r="C5198" s="25"/>
      <c r="D5198" s="25"/>
      <c r="E5198" s="25"/>
      <c r="F5198" s="25"/>
      <c r="G5198" s="45"/>
    </row>
    <row r="5199" spans="1:7">
      <c r="A5199" s="23"/>
      <c r="B5199" s="24"/>
      <c r="C5199" s="25"/>
      <c r="D5199" s="25"/>
      <c r="E5199" s="25"/>
      <c r="F5199" s="25"/>
      <c r="G5199" s="45"/>
    </row>
    <row r="5200" spans="1:7">
      <c r="A5200" s="23"/>
      <c r="B5200" s="24"/>
      <c r="C5200" s="25"/>
      <c r="D5200" s="25"/>
      <c r="E5200" s="25"/>
      <c r="F5200" s="25"/>
      <c r="G5200" s="45"/>
    </row>
    <row r="5201" spans="1:7">
      <c r="A5201" s="23"/>
      <c r="B5201" s="24"/>
      <c r="C5201" s="25"/>
      <c r="D5201" s="25"/>
      <c r="E5201" s="25"/>
      <c r="F5201" s="25"/>
      <c r="G5201" s="45"/>
    </row>
    <row r="5202" spans="1:7">
      <c r="A5202" s="23"/>
      <c r="B5202" s="24"/>
      <c r="C5202" s="25"/>
      <c r="D5202" s="25"/>
      <c r="E5202" s="25"/>
      <c r="F5202" s="25"/>
      <c r="G5202" s="45"/>
    </row>
    <row r="5203" spans="1:7">
      <c r="A5203" s="23"/>
      <c r="B5203" s="24"/>
      <c r="C5203" s="25"/>
      <c r="D5203" s="25"/>
      <c r="E5203" s="25"/>
      <c r="F5203" s="25"/>
      <c r="G5203" s="45"/>
    </row>
    <row r="5204" spans="1:7">
      <c r="A5204" s="23"/>
      <c r="B5204" s="24"/>
      <c r="C5204" s="25"/>
      <c r="D5204" s="25"/>
      <c r="E5204" s="25"/>
      <c r="F5204" s="25"/>
      <c r="G5204" s="45"/>
    </row>
    <row r="5205" spans="1:7">
      <c r="A5205" s="23"/>
      <c r="B5205" s="24"/>
      <c r="C5205" s="25"/>
      <c r="D5205" s="25"/>
      <c r="E5205" s="25"/>
      <c r="F5205" s="25"/>
      <c r="G5205" s="45"/>
    </row>
    <row r="5206" spans="1:7">
      <c r="A5206" s="23"/>
      <c r="B5206" s="24"/>
      <c r="C5206" s="25"/>
      <c r="D5206" s="25"/>
      <c r="E5206" s="25"/>
      <c r="F5206" s="25"/>
      <c r="G5206" s="45"/>
    </row>
    <row r="5207" spans="1:7">
      <c r="A5207" s="23"/>
      <c r="B5207" s="24"/>
      <c r="C5207" s="25"/>
      <c r="D5207" s="25"/>
      <c r="E5207" s="25"/>
      <c r="F5207" s="25"/>
      <c r="G5207" s="45"/>
    </row>
    <row r="5208" spans="1:7">
      <c r="A5208" s="23"/>
      <c r="B5208" s="24"/>
      <c r="C5208" s="25"/>
      <c r="D5208" s="25"/>
      <c r="E5208" s="25"/>
      <c r="F5208" s="25"/>
      <c r="G5208" s="45"/>
    </row>
    <row r="5209" spans="1:7">
      <c r="A5209" s="23"/>
      <c r="B5209" s="24"/>
      <c r="C5209" s="25"/>
      <c r="D5209" s="25"/>
      <c r="E5209" s="25"/>
      <c r="F5209" s="25"/>
      <c r="G5209" s="45"/>
    </row>
    <row r="5210" spans="1:7">
      <c r="A5210" s="23"/>
      <c r="B5210" s="24"/>
      <c r="C5210" s="25"/>
      <c r="D5210" s="25"/>
      <c r="E5210" s="25"/>
      <c r="F5210" s="25"/>
      <c r="G5210" s="45"/>
    </row>
    <row r="5211" spans="1:7">
      <c r="A5211" s="23"/>
      <c r="B5211" s="24"/>
      <c r="C5211" s="25"/>
      <c r="D5211" s="25"/>
      <c r="E5211" s="25"/>
      <c r="F5211" s="25"/>
      <c r="G5211" s="45"/>
    </row>
    <row r="5212" spans="1:7">
      <c r="A5212" s="23"/>
      <c r="B5212" s="24"/>
      <c r="C5212" s="25"/>
      <c r="D5212" s="25"/>
      <c r="E5212" s="25"/>
      <c r="F5212" s="25"/>
      <c r="G5212" s="45"/>
    </row>
    <row r="5213" spans="1:7">
      <c r="A5213" s="23"/>
      <c r="B5213" s="24"/>
      <c r="C5213" s="25"/>
      <c r="D5213" s="25"/>
      <c r="E5213" s="25"/>
      <c r="F5213" s="25"/>
      <c r="G5213" s="45"/>
    </row>
    <row r="5214" spans="1:7">
      <c r="A5214" s="23"/>
      <c r="B5214" s="24"/>
      <c r="C5214" s="25"/>
      <c r="D5214" s="25"/>
      <c r="E5214" s="25"/>
      <c r="F5214" s="25"/>
      <c r="G5214" s="45"/>
    </row>
    <row r="5215" spans="1:7">
      <c r="A5215" s="23"/>
      <c r="B5215" s="24"/>
      <c r="C5215" s="25"/>
      <c r="D5215" s="25"/>
      <c r="E5215" s="25"/>
      <c r="F5215" s="25"/>
      <c r="G5215" s="45"/>
    </row>
    <row r="5216" spans="1:7">
      <c r="A5216" s="23"/>
      <c r="B5216" s="24"/>
      <c r="C5216" s="25"/>
      <c r="D5216" s="25"/>
      <c r="E5216" s="25"/>
      <c r="F5216" s="25"/>
      <c r="G5216" s="45"/>
    </row>
    <row r="5217" spans="1:7">
      <c r="A5217" s="23"/>
      <c r="B5217" s="24"/>
      <c r="C5217" s="25"/>
      <c r="D5217" s="25"/>
      <c r="E5217" s="25"/>
      <c r="F5217" s="25"/>
      <c r="G5217" s="45"/>
    </row>
    <row r="5218" spans="1:7">
      <c r="A5218" s="23"/>
      <c r="B5218" s="24"/>
      <c r="C5218" s="25"/>
      <c r="D5218" s="25"/>
      <c r="E5218" s="25"/>
      <c r="F5218" s="25"/>
      <c r="G5218" s="45"/>
    </row>
    <row r="5219" spans="1:7">
      <c r="A5219" s="23"/>
      <c r="B5219" s="24"/>
      <c r="C5219" s="25"/>
      <c r="D5219" s="25"/>
      <c r="E5219" s="25"/>
      <c r="F5219" s="25"/>
      <c r="G5219" s="45"/>
    </row>
    <row r="5220" spans="1:7">
      <c r="A5220" s="23"/>
      <c r="B5220" s="24"/>
      <c r="C5220" s="25"/>
      <c r="D5220" s="25"/>
      <c r="E5220" s="25"/>
      <c r="F5220" s="25"/>
      <c r="G5220" s="45"/>
    </row>
    <row r="5221" spans="1:7">
      <c r="A5221" s="23"/>
      <c r="B5221" s="24"/>
      <c r="C5221" s="25"/>
      <c r="D5221" s="25"/>
      <c r="E5221" s="25"/>
      <c r="F5221" s="25"/>
      <c r="G5221" s="45"/>
    </row>
    <row r="5222" spans="1:7">
      <c r="A5222" s="23"/>
      <c r="B5222" s="24"/>
      <c r="C5222" s="25"/>
      <c r="D5222" s="25"/>
      <c r="E5222" s="25"/>
      <c r="F5222" s="25"/>
      <c r="G5222" s="45"/>
    </row>
    <row r="5223" spans="1:7">
      <c r="A5223" s="23"/>
      <c r="B5223" s="24"/>
      <c r="C5223" s="25"/>
      <c r="D5223" s="25"/>
      <c r="E5223" s="25"/>
      <c r="F5223" s="25"/>
      <c r="G5223" s="45"/>
    </row>
    <row r="5224" spans="1:7">
      <c r="A5224" s="23"/>
      <c r="B5224" s="24"/>
      <c r="C5224" s="25"/>
      <c r="D5224" s="25"/>
      <c r="E5224" s="25"/>
      <c r="F5224" s="25"/>
      <c r="G5224" s="45"/>
    </row>
    <row r="5225" spans="1:7">
      <c r="A5225" s="23"/>
      <c r="B5225" s="24"/>
      <c r="C5225" s="25"/>
      <c r="D5225" s="25"/>
      <c r="E5225" s="25"/>
      <c r="F5225" s="25"/>
      <c r="G5225" s="45"/>
    </row>
    <row r="5226" spans="1:7">
      <c r="A5226" s="23"/>
      <c r="B5226" s="24"/>
      <c r="C5226" s="25"/>
      <c r="D5226" s="25"/>
      <c r="E5226" s="25"/>
      <c r="F5226" s="25"/>
      <c r="G5226" s="45"/>
    </row>
    <row r="5227" spans="1:7">
      <c r="A5227" s="23"/>
      <c r="B5227" s="24"/>
      <c r="C5227" s="25"/>
      <c r="D5227" s="25"/>
      <c r="E5227" s="25"/>
      <c r="F5227" s="25"/>
      <c r="G5227" s="45"/>
    </row>
    <row r="5228" spans="1:7">
      <c r="A5228" s="23"/>
      <c r="B5228" s="24"/>
      <c r="C5228" s="25"/>
      <c r="D5228" s="25"/>
      <c r="E5228" s="25"/>
      <c r="F5228" s="25"/>
      <c r="G5228" s="45"/>
    </row>
    <row r="5229" spans="1:7">
      <c r="A5229" s="23"/>
      <c r="B5229" s="24"/>
      <c r="C5229" s="25"/>
      <c r="D5229" s="25"/>
      <c r="E5229" s="25"/>
      <c r="F5229" s="25"/>
      <c r="G5229" s="45"/>
    </row>
    <row r="5230" spans="1:7">
      <c r="A5230" s="23"/>
      <c r="B5230" s="24"/>
      <c r="C5230" s="25"/>
      <c r="D5230" s="25"/>
      <c r="E5230" s="25"/>
      <c r="F5230" s="25"/>
      <c r="G5230" s="45"/>
    </row>
    <row r="5231" spans="1:7">
      <c r="A5231" s="23"/>
      <c r="B5231" s="24"/>
      <c r="C5231" s="25"/>
      <c r="D5231" s="25"/>
      <c r="E5231" s="25"/>
      <c r="F5231" s="25"/>
      <c r="G5231" s="45"/>
    </row>
    <row r="5232" spans="1:7">
      <c r="A5232" s="23"/>
      <c r="B5232" s="24"/>
      <c r="C5232" s="25"/>
      <c r="D5232" s="25"/>
      <c r="E5232" s="25"/>
      <c r="F5232" s="25"/>
      <c r="G5232" s="45"/>
    </row>
    <row r="5233" spans="1:7">
      <c r="A5233" s="23"/>
      <c r="B5233" s="24"/>
      <c r="C5233" s="25"/>
      <c r="D5233" s="25"/>
      <c r="E5233" s="25"/>
      <c r="F5233" s="25"/>
      <c r="G5233" s="45"/>
    </row>
    <row r="5234" spans="1:7">
      <c r="A5234" s="23"/>
      <c r="B5234" s="24"/>
      <c r="C5234" s="25"/>
      <c r="D5234" s="25"/>
      <c r="E5234" s="25"/>
      <c r="F5234" s="25"/>
      <c r="G5234" s="45"/>
    </row>
    <row r="5235" spans="1:7">
      <c r="A5235" s="23"/>
      <c r="B5235" s="24"/>
      <c r="C5235" s="25"/>
      <c r="D5235" s="25"/>
      <c r="E5235" s="25"/>
      <c r="F5235" s="25"/>
      <c r="G5235" s="45"/>
    </row>
    <row r="5236" spans="1:7">
      <c r="A5236" s="23"/>
      <c r="B5236" s="24"/>
      <c r="C5236" s="25"/>
      <c r="D5236" s="25"/>
      <c r="E5236" s="25"/>
      <c r="F5236" s="25"/>
      <c r="G5236" s="45"/>
    </row>
    <row r="5237" spans="1:7">
      <c r="A5237" s="23"/>
      <c r="B5237" s="24"/>
      <c r="C5237" s="25"/>
      <c r="D5237" s="25"/>
      <c r="E5237" s="25"/>
      <c r="F5237" s="25"/>
      <c r="G5237" s="45"/>
    </row>
    <row r="5238" spans="1:7">
      <c r="A5238" s="23"/>
      <c r="B5238" s="24"/>
      <c r="C5238" s="25"/>
      <c r="D5238" s="25"/>
      <c r="E5238" s="25"/>
      <c r="F5238" s="25"/>
      <c r="G5238" s="45"/>
    </row>
    <row r="5239" spans="1:7">
      <c r="A5239" s="23"/>
      <c r="B5239" s="24"/>
      <c r="C5239" s="25"/>
      <c r="D5239" s="25"/>
      <c r="E5239" s="25"/>
      <c r="F5239" s="25"/>
      <c r="G5239" s="45"/>
    </row>
    <row r="5240" spans="1:7">
      <c r="A5240" s="23"/>
      <c r="B5240" s="24"/>
      <c r="C5240" s="25"/>
      <c r="D5240" s="25"/>
      <c r="E5240" s="25"/>
      <c r="F5240" s="25"/>
      <c r="G5240" s="45"/>
    </row>
    <row r="5241" spans="1:7">
      <c r="A5241" s="23"/>
      <c r="B5241" s="24"/>
      <c r="C5241" s="25"/>
      <c r="D5241" s="25"/>
      <c r="E5241" s="25"/>
      <c r="F5241" s="25"/>
      <c r="G5241" s="45"/>
    </row>
    <row r="5242" spans="1:7">
      <c r="A5242" s="23"/>
      <c r="B5242" s="24"/>
      <c r="C5242" s="25"/>
      <c r="D5242" s="25"/>
      <c r="E5242" s="25"/>
      <c r="F5242" s="25"/>
      <c r="G5242" s="45"/>
    </row>
    <row r="5243" spans="1:7">
      <c r="A5243" s="23"/>
      <c r="B5243" s="24"/>
      <c r="C5243" s="25"/>
      <c r="D5243" s="25"/>
      <c r="E5243" s="25"/>
      <c r="F5243" s="25"/>
      <c r="G5243" s="45"/>
    </row>
    <row r="5244" spans="1:7">
      <c r="A5244" s="23"/>
      <c r="B5244" s="24"/>
      <c r="C5244" s="25"/>
      <c r="D5244" s="25"/>
      <c r="E5244" s="25"/>
      <c r="F5244" s="25"/>
      <c r="G5244" s="45"/>
    </row>
    <row r="5245" spans="1:7">
      <c r="A5245" s="23"/>
      <c r="B5245" s="24"/>
      <c r="C5245" s="25"/>
      <c r="D5245" s="25"/>
      <c r="E5245" s="25"/>
      <c r="F5245" s="25"/>
      <c r="G5245" s="45"/>
    </row>
    <row r="5246" spans="1:7">
      <c r="A5246" s="23"/>
      <c r="B5246" s="24"/>
      <c r="C5246" s="25"/>
      <c r="D5246" s="25"/>
      <c r="E5246" s="25"/>
      <c r="F5246" s="25"/>
      <c r="G5246" s="45"/>
    </row>
    <row r="5247" spans="1:7">
      <c r="A5247" s="23"/>
      <c r="B5247" s="24"/>
      <c r="C5247" s="25"/>
      <c r="D5247" s="25"/>
      <c r="E5247" s="25"/>
      <c r="F5247" s="25"/>
      <c r="G5247" s="45"/>
    </row>
    <row r="5248" spans="1:7">
      <c r="A5248" s="23"/>
      <c r="B5248" s="24"/>
      <c r="C5248" s="25"/>
      <c r="D5248" s="25"/>
      <c r="E5248" s="25"/>
      <c r="F5248" s="25"/>
      <c r="G5248" s="45"/>
    </row>
    <row r="5249" spans="1:7">
      <c r="A5249" s="23"/>
      <c r="B5249" s="24"/>
      <c r="C5249" s="25"/>
      <c r="D5249" s="25"/>
      <c r="E5249" s="25"/>
      <c r="F5249" s="25"/>
      <c r="G5249" s="45"/>
    </row>
    <row r="5250" spans="1:7">
      <c r="A5250" s="23"/>
      <c r="B5250" s="24"/>
      <c r="C5250" s="25"/>
      <c r="D5250" s="25"/>
      <c r="E5250" s="25"/>
      <c r="F5250" s="25"/>
      <c r="G5250" s="45"/>
    </row>
    <row r="5251" spans="1:7">
      <c r="A5251" s="23"/>
      <c r="B5251" s="24"/>
      <c r="C5251" s="25"/>
      <c r="D5251" s="25"/>
      <c r="E5251" s="25"/>
      <c r="F5251" s="25"/>
      <c r="G5251" s="45"/>
    </row>
    <row r="5252" spans="1:7">
      <c r="A5252" s="23"/>
      <c r="B5252" s="24"/>
      <c r="C5252" s="25"/>
      <c r="D5252" s="25"/>
      <c r="E5252" s="25"/>
      <c r="F5252" s="25"/>
      <c r="G5252" s="45"/>
    </row>
    <row r="5253" spans="1:7">
      <c r="A5253" s="23"/>
      <c r="B5253" s="24"/>
      <c r="C5253" s="25"/>
      <c r="D5253" s="25"/>
      <c r="E5253" s="25"/>
      <c r="F5253" s="25"/>
      <c r="G5253" s="45"/>
    </row>
    <row r="5254" spans="1:7">
      <c r="A5254" s="23"/>
      <c r="B5254" s="24"/>
      <c r="C5254" s="25"/>
      <c r="D5254" s="25"/>
      <c r="E5254" s="25"/>
      <c r="F5254" s="25"/>
      <c r="G5254" s="45"/>
    </row>
    <row r="5255" spans="1:7">
      <c r="A5255" s="23"/>
      <c r="B5255" s="24"/>
      <c r="C5255" s="25"/>
      <c r="D5255" s="25"/>
      <c r="E5255" s="25"/>
      <c r="F5255" s="25"/>
      <c r="G5255" s="45"/>
    </row>
    <row r="5256" spans="1:7">
      <c r="A5256" s="23"/>
      <c r="B5256" s="24"/>
      <c r="C5256" s="25"/>
      <c r="D5256" s="25"/>
      <c r="E5256" s="25"/>
      <c r="F5256" s="25"/>
      <c r="G5256" s="45"/>
    </row>
    <row r="5257" spans="1:7">
      <c r="A5257" s="23"/>
      <c r="B5257" s="24"/>
      <c r="C5257" s="25"/>
      <c r="D5257" s="25"/>
      <c r="E5257" s="25"/>
      <c r="F5257" s="25"/>
      <c r="G5257" s="45"/>
    </row>
    <row r="5258" spans="1:7">
      <c r="A5258" s="23"/>
      <c r="B5258" s="24"/>
      <c r="C5258" s="25"/>
      <c r="D5258" s="25"/>
      <c r="E5258" s="25"/>
      <c r="F5258" s="25"/>
      <c r="G5258" s="45"/>
    </row>
    <row r="5259" spans="1:7">
      <c r="A5259" s="23"/>
      <c r="B5259" s="24"/>
      <c r="C5259" s="25"/>
      <c r="D5259" s="25"/>
      <c r="E5259" s="25"/>
      <c r="F5259" s="25"/>
      <c r="G5259" s="45"/>
    </row>
    <row r="5260" spans="1:7">
      <c r="A5260" s="23"/>
      <c r="B5260" s="24"/>
      <c r="C5260" s="25"/>
      <c r="D5260" s="25"/>
      <c r="E5260" s="25"/>
      <c r="F5260" s="25"/>
      <c r="G5260" s="45"/>
    </row>
    <row r="5261" spans="1:7">
      <c r="A5261" s="23"/>
      <c r="B5261" s="24"/>
      <c r="C5261" s="25"/>
      <c r="D5261" s="25"/>
      <c r="E5261" s="25"/>
      <c r="F5261" s="25"/>
      <c r="G5261" s="45"/>
    </row>
    <row r="5262" spans="1:7">
      <c r="A5262" s="23"/>
      <c r="B5262" s="24"/>
      <c r="C5262" s="25"/>
      <c r="D5262" s="25"/>
      <c r="E5262" s="25"/>
      <c r="F5262" s="25"/>
      <c r="G5262" s="45"/>
    </row>
    <row r="5263" spans="1:7">
      <c r="A5263" s="23"/>
      <c r="B5263" s="24"/>
      <c r="C5263" s="25"/>
      <c r="D5263" s="25"/>
      <c r="E5263" s="25"/>
      <c r="F5263" s="25"/>
      <c r="G5263" s="45"/>
    </row>
    <row r="5264" spans="1:7">
      <c r="A5264" s="23"/>
      <c r="B5264" s="24"/>
      <c r="C5264" s="25"/>
      <c r="D5264" s="25"/>
      <c r="E5264" s="25"/>
      <c r="F5264" s="25"/>
      <c r="G5264" s="45"/>
    </row>
    <row r="5265" spans="1:7">
      <c r="A5265" s="23"/>
      <c r="B5265" s="24"/>
      <c r="C5265" s="25"/>
      <c r="D5265" s="25"/>
      <c r="E5265" s="25"/>
      <c r="F5265" s="25"/>
      <c r="G5265" s="45"/>
    </row>
    <row r="5266" spans="1:7">
      <c r="A5266" s="23"/>
      <c r="B5266" s="24"/>
      <c r="C5266" s="25"/>
      <c r="D5266" s="25"/>
      <c r="E5266" s="25"/>
      <c r="F5266" s="25"/>
      <c r="G5266" s="45"/>
    </row>
    <row r="5267" spans="1:7">
      <c r="A5267" s="23"/>
      <c r="B5267" s="24"/>
      <c r="C5267" s="25"/>
      <c r="D5267" s="25"/>
      <c r="E5267" s="25"/>
      <c r="F5267" s="25"/>
      <c r="G5267" s="45"/>
    </row>
    <row r="5268" spans="1:7">
      <c r="A5268" s="23"/>
      <c r="B5268" s="24"/>
      <c r="C5268" s="25"/>
      <c r="D5268" s="25"/>
      <c r="E5268" s="25"/>
      <c r="F5268" s="25"/>
      <c r="G5268" s="45"/>
    </row>
    <row r="5269" spans="1:7">
      <c r="A5269" s="23"/>
      <c r="B5269" s="24"/>
      <c r="C5269" s="25"/>
      <c r="D5269" s="25"/>
      <c r="E5269" s="25"/>
      <c r="F5269" s="25"/>
      <c r="G5269" s="45"/>
    </row>
    <row r="5270" spans="1:7">
      <c r="A5270" s="23"/>
      <c r="B5270" s="24"/>
      <c r="C5270" s="25"/>
      <c r="D5270" s="25"/>
      <c r="E5270" s="25"/>
      <c r="F5270" s="25"/>
      <c r="G5270" s="45"/>
    </row>
    <row r="5271" spans="1:7">
      <c r="A5271" s="23"/>
      <c r="B5271" s="24"/>
      <c r="C5271" s="25"/>
      <c r="D5271" s="25"/>
      <c r="E5271" s="25"/>
      <c r="F5271" s="25"/>
      <c r="G5271" s="45"/>
    </row>
    <row r="5272" spans="1:7">
      <c r="A5272" s="23"/>
      <c r="B5272" s="24"/>
      <c r="C5272" s="25"/>
      <c r="D5272" s="25"/>
      <c r="E5272" s="25"/>
      <c r="F5272" s="25"/>
      <c r="G5272" s="45"/>
    </row>
    <row r="5273" spans="1:7">
      <c r="A5273" s="23"/>
      <c r="B5273" s="24"/>
      <c r="C5273" s="25"/>
      <c r="D5273" s="25"/>
      <c r="E5273" s="25"/>
      <c r="F5273" s="25"/>
      <c r="G5273" s="45"/>
    </row>
    <row r="5274" spans="1:7">
      <c r="A5274" s="23"/>
      <c r="B5274" s="24"/>
      <c r="C5274" s="25"/>
      <c r="D5274" s="25"/>
      <c r="E5274" s="25"/>
      <c r="F5274" s="25"/>
      <c r="G5274" s="45"/>
    </row>
    <row r="5275" spans="1:7">
      <c r="A5275" s="23"/>
      <c r="B5275" s="24"/>
      <c r="C5275" s="25"/>
      <c r="D5275" s="25"/>
      <c r="E5275" s="25"/>
      <c r="F5275" s="25"/>
      <c r="G5275" s="45"/>
    </row>
    <row r="5276" spans="1:7">
      <c r="A5276" s="23"/>
      <c r="B5276" s="24"/>
      <c r="C5276" s="25"/>
      <c r="D5276" s="25"/>
      <c r="E5276" s="25"/>
      <c r="F5276" s="25"/>
      <c r="G5276" s="45"/>
    </row>
    <row r="5277" spans="1:7">
      <c r="A5277" s="23"/>
      <c r="B5277" s="24"/>
      <c r="C5277" s="25"/>
      <c r="D5277" s="25"/>
      <c r="E5277" s="25"/>
      <c r="F5277" s="25"/>
      <c r="G5277" s="45"/>
    </row>
    <row r="5278" spans="1:7">
      <c r="A5278" s="23"/>
      <c r="B5278" s="24"/>
      <c r="C5278" s="25"/>
      <c r="D5278" s="25"/>
      <c r="E5278" s="25"/>
      <c r="F5278" s="25"/>
      <c r="G5278" s="45"/>
    </row>
    <row r="5279" spans="1:7">
      <c r="A5279" s="23"/>
      <c r="B5279" s="24"/>
      <c r="C5279" s="25"/>
      <c r="D5279" s="25"/>
      <c r="E5279" s="25"/>
      <c r="F5279" s="25"/>
      <c r="G5279" s="45"/>
    </row>
    <row r="5280" spans="1:7">
      <c r="A5280" s="23"/>
      <c r="B5280" s="24"/>
      <c r="C5280" s="25"/>
      <c r="D5280" s="25"/>
      <c r="E5280" s="25"/>
      <c r="F5280" s="25"/>
      <c r="G5280" s="45"/>
    </row>
    <row r="5281" spans="1:7">
      <c r="A5281" s="23"/>
      <c r="B5281" s="24"/>
      <c r="C5281" s="25"/>
      <c r="D5281" s="25"/>
      <c r="E5281" s="25"/>
      <c r="F5281" s="25"/>
      <c r="G5281" s="45"/>
    </row>
    <row r="5282" spans="1:7">
      <c r="A5282" s="23"/>
      <c r="B5282" s="24"/>
      <c r="C5282" s="25"/>
      <c r="D5282" s="25"/>
      <c r="E5282" s="25"/>
      <c r="F5282" s="25"/>
      <c r="G5282" s="45"/>
    </row>
    <row r="5283" spans="1:7">
      <c r="A5283" s="23"/>
      <c r="B5283" s="24"/>
      <c r="C5283" s="25"/>
      <c r="D5283" s="25"/>
      <c r="E5283" s="25"/>
      <c r="F5283" s="25"/>
      <c r="G5283" s="45"/>
    </row>
    <row r="5284" spans="1:7">
      <c r="A5284" s="23"/>
      <c r="B5284" s="24"/>
      <c r="C5284" s="25"/>
      <c r="D5284" s="25"/>
      <c r="E5284" s="25"/>
      <c r="F5284" s="25"/>
      <c r="G5284" s="45"/>
    </row>
    <row r="5285" spans="1:7">
      <c r="A5285" s="23"/>
      <c r="B5285" s="24"/>
      <c r="C5285" s="25"/>
      <c r="D5285" s="25"/>
      <c r="E5285" s="25"/>
      <c r="F5285" s="25"/>
      <c r="G5285" s="45"/>
    </row>
    <row r="5286" spans="1:7">
      <c r="A5286" s="23"/>
      <c r="B5286" s="24"/>
      <c r="C5286" s="25"/>
      <c r="D5286" s="25"/>
      <c r="E5286" s="25"/>
      <c r="F5286" s="25"/>
      <c r="G5286" s="45"/>
    </row>
    <row r="5287" spans="1:7">
      <c r="A5287" s="23"/>
      <c r="B5287" s="24"/>
      <c r="C5287" s="25"/>
      <c r="D5287" s="25"/>
      <c r="E5287" s="25"/>
      <c r="F5287" s="25"/>
      <c r="G5287" s="45"/>
    </row>
    <row r="5288" spans="1:7">
      <c r="A5288" s="23"/>
      <c r="B5288" s="24"/>
      <c r="C5288" s="25"/>
      <c r="D5288" s="25"/>
      <c r="E5288" s="25"/>
      <c r="F5288" s="25"/>
      <c r="G5288" s="45"/>
    </row>
    <row r="5289" spans="1:7">
      <c r="A5289" s="23"/>
      <c r="B5289" s="24"/>
      <c r="C5289" s="25"/>
      <c r="D5289" s="25"/>
      <c r="E5289" s="25"/>
      <c r="F5289" s="25"/>
      <c r="G5289" s="45"/>
    </row>
    <row r="5290" spans="1:7">
      <c r="A5290" s="23"/>
      <c r="B5290" s="24"/>
      <c r="C5290" s="25"/>
      <c r="D5290" s="25"/>
      <c r="E5290" s="25"/>
      <c r="F5290" s="25"/>
      <c r="G5290" s="45"/>
    </row>
    <row r="5291" spans="1:7">
      <c r="A5291" s="23"/>
      <c r="B5291" s="24"/>
      <c r="C5291" s="25"/>
      <c r="D5291" s="25"/>
      <c r="E5291" s="25"/>
      <c r="F5291" s="25"/>
      <c r="G5291" s="45"/>
    </row>
    <row r="5292" spans="1:7">
      <c r="A5292" s="23"/>
      <c r="B5292" s="24"/>
      <c r="C5292" s="25"/>
      <c r="D5292" s="25"/>
      <c r="E5292" s="25"/>
      <c r="F5292" s="25"/>
      <c r="G5292" s="45"/>
    </row>
    <row r="5293" spans="1:7">
      <c r="A5293" s="23"/>
      <c r="B5293" s="24"/>
      <c r="C5293" s="25"/>
      <c r="D5293" s="25"/>
      <c r="E5293" s="25"/>
      <c r="F5293" s="25"/>
      <c r="G5293" s="45"/>
    </row>
    <row r="5294" spans="1:7">
      <c r="A5294" s="23"/>
      <c r="B5294" s="24"/>
      <c r="C5294" s="25"/>
      <c r="D5294" s="25"/>
      <c r="E5294" s="25"/>
      <c r="F5294" s="25"/>
      <c r="G5294" s="45"/>
    </row>
    <row r="5295" spans="1:7">
      <c r="A5295" s="23"/>
      <c r="B5295" s="24"/>
      <c r="C5295" s="25"/>
      <c r="D5295" s="25"/>
      <c r="E5295" s="25"/>
      <c r="F5295" s="25"/>
      <c r="G5295" s="45"/>
    </row>
    <row r="5296" spans="1:7">
      <c r="A5296" s="23"/>
      <c r="B5296" s="24"/>
      <c r="C5296" s="25"/>
      <c r="D5296" s="25"/>
      <c r="E5296" s="25"/>
      <c r="F5296" s="25"/>
      <c r="G5296" s="45"/>
    </row>
    <row r="5297" spans="1:7">
      <c r="A5297" s="23"/>
      <c r="B5297" s="24"/>
      <c r="C5297" s="25"/>
      <c r="D5297" s="25"/>
      <c r="E5297" s="25"/>
      <c r="F5297" s="25"/>
      <c r="G5297" s="45"/>
    </row>
    <row r="5298" spans="1:7">
      <c r="A5298" s="23"/>
      <c r="B5298" s="24"/>
      <c r="C5298" s="25"/>
      <c r="D5298" s="25"/>
      <c r="E5298" s="25"/>
      <c r="F5298" s="25"/>
      <c r="G5298" s="45"/>
    </row>
    <row r="5299" spans="1:7">
      <c r="A5299" s="23"/>
      <c r="B5299" s="24"/>
      <c r="C5299" s="25"/>
      <c r="D5299" s="25"/>
      <c r="E5299" s="25"/>
      <c r="F5299" s="25"/>
      <c r="G5299" s="45"/>
    </row>
    <row r="5300" spans="1:7">
      <c r="A5300" s="23"/>
      <c r="B5300" s="24"/>
      <c r="C5300" s="25"/>
      <c r="D5300" s="25"/>
      <c r="E5300" s="25"/>
      <c r="F5300" s="25"/>
      <c r="G5300" s="45"/>
    </row>
    <row r="5301" spans="1:7">
      <c r="A5301" s="23"/>
      <c r="B5301" s="24"/>
      <c r="C5301" s="25"/>
      <c r="D5301" s="25"/>
      <c r="E5301" s="25"/>
      <c r="F5301" s="25"/>
      <c r="G5301" s="45"/>
    </row>
    <row r="5302" spans="1:7">
      <c r="A5302" s="23"/>
      <c r="B5302" s="24"/>
      <c r="C5302" s="25"/>
      <c r="D5302" s="25"/>
      <c r="E5302" s="25"/>
      <c r="F5302" s="25"/>
      <c r="G5302" s="45"/>
    </row>
    <row r="5303" spans="1:7">
      <c r="A5303" s="23"/>
      <c r="B5303" s="24"/>
      <c r="C5303" s="25"/>
      <c r="D5303" s="25"/>
      <c r="E5303" s="25"/>
      <c r="F5303" s="25"/>
      <c r="G5303" s="45"/>
    </row>
    <row r="5304" spans="1:7">
      <c r="A5304" s="23"/>
      <c r="B5304" s="24"/>
      <c r="C5304" s="25"/>
      <c r="D5304" s="25"/>
      <c r="E5304" s="25"/>
      <c r="F5304" s="25"/>
      <c r="G5304" s="45"/>
    </row>
    <row r="5305" spans="1:7">
      <c r="A5305" s="23"/>
      <c r="B5305" s="24"/>
      <c r="C5305" s="25"/>
      <c r="D5305" s="25"/>
      <c r="E5305" s="25"/>
      <c r="F5305" s="25"/>
      <c r="G5305" s="45"/>
    </row>
    <row r="5306" spans="1:7">
      <c r="A5306" s="23"/>
      <c r="B5306" s="24"/>
      <c r="C5306" s="25"/>
      <c r="D5306" s="25"/>
      <c r="E5306" s="25"/>
      <c r="F5306" s="25"/>
      <c r="G5306" s="45"/>
    </row>
    <row r="5307" spans="1:7">
      <c r="A5307" s="23"/>
      <c r="B5307" s="24"/>
      <c r="C5307" s="25"/>
      <c r="D5307" s="25"/>
      <c r="E5307" s="25"/>
      <c r="F5307" s="25"/>
      <c r="G5307" s="45"/>
    </row>
    <row r="5308" spans="1:7">
      <c r="A5308" s="23"/>
      <c r="B5308" s="24"/>
      <c r="C5308" s="25"/>
      <c r="D5308" s="25"/>
      <c r="E5308" s="25"/>
      <c r="F5308" s="25"/>
      <c r="G5308" s="45"/>
    </row>
    <row r="5309" spans="1:7">
      <c r="A5309" s="23"/>
      <c r="B5309" s="24"/>
      <c r="C5309" s="25"/>
      <c r="D5309" s="25"/>
      <c r="E5309" s="25"/>
      <c r="F5309" s="25"/>
      <c r="G5309" s="45"/>
    </row>
    <row r="5310" spans="1:7">
      <c r="A5310" s="23"/>
      <c r="B5310" s="24"/>
      <c r="C5310" s="25"/>
      <c r="D5310" s="25"/>
      <c r="E5310" s="25"/>
      <c r="F5310" s="25"/>
      <c r="G5310" s="45"/>
    </row>
    <row r="5311" spans="1:7">
      <c r="A5311" s="23"/>
      <c r="B5311" s="24"/>
      <c r="C5311" s="25"/>
      <c r="D5311" s="25"/>
      <c r="E5311" s="25"/>
      <c r="F5311" s="25"/>
      <c r="G5311" s="45"/>
    </row>
    <row r="5312" spans="1:7">
      <c r="A5312" s="23"/>
      <c r="B5312" s="24"/>
      <c r="C5312" s="25"/>
      <c r="D5312" s="25"/>
      <c r="E5312" s="25"/>
      <c r="F5312" s="25"/>
      <c r="G5312" s="45"/>
    </row>
    <row r="5313" spans="1:7">
      <c r="A5313" s="23"/>
      <c r="B5313" s="24"/>
      <c r="C5313" s="25"/>
      <c r="D5313" s="25"/>
      <c r="E5313" s="25"/>
      <c r="F5313" s="25"/>
      <c r="G5313" s="45"/>
    </row>
    <row r="5314" spans="1:7">
      <c r="A5314" s="23"/>
      <c r="B5314" s="24"/>
      <c r="C5314" s="25"/>
      <c r="D5314" s="25"/>
      <c r="E5314" s="25"/>
      <c r="F5314" s="25"/>
      <c r="G5314" s="45"/>
    </row>
    <row r="5315" spans="1:7">
      <c r="A5315" s="23"/>
      <c r="B5315" s="24"/>
      <c r="C5315" s="25"/>
      <c r="D5315" s="25"/>
      <c r="E5315" s="25"/>
      <c r="F5315" s="25"/>
      <c r="G5315" s="45"/>
    </row>
    <row r="5316" spans="1:7">
      <c r="A5316" s="23"/>
      <c r="B5316" s="24"/>
      <c r="C5316" s="25"/>
      <c r="D5316" s="25"/>
      <c r="E5316" s="25"/>
      <c r="F5316" s="25"/>
      <c r="G5316" s="45"/>
    </row>
    <row r="5317" spans="1:7">
      <c r="A5317" s="23"/>
      <c r="B5317" s="24"/>
      <c r="C5317" s="25"/>
      <c r="D5317" s="25"/>
      <c r="E5317" s="25"/>
      <c r="F5317" s="25"/>
      <c r="G5317" s="45"/>
    </row>
    <row r="5318" spans="1:7">
      <c r="A5318" s="23"/>
      <c r="B5318" s="24"/>
      <c r="C5318" s="25"/>
      <c r="D5318" s="25"/>
      <c r="E5318" s="25"/>
      <c r="F5318" s="25"/>
      <c r="G5318" s="45"/>
    </row>
    <row r="5319" spans="1:7">
      <c r="A5319" s="23"/>
      <c r="B5319" s="24"/>
      <c r="C5319" s="25"/>
      <c r="D5319" s="25"/>
      <c r="E5319" s="25"/>
      <c r="F5319" s="25"/>
      <c r="G5319" s="45"/>
    </row>
    <row r="5320" spans="1:7">
      <c r="A5320" s="23"/>
      <c r="B5320" s="24"/>
      <c r="C5320" s="25"/>
      <c r="D5320" s="25"/>
      <c r="E5320" s="25"/>
      <c r="F5320" s="25"/>
      <c r="G5320" s="45"/>
    </row>
    <row r="5321" spans="1:7">
      <c r="A5321" s="23"/>
      <c r="B5321" s="24"/>
      <c r="C5321" s="25"/>
      <c r="D5321" s="25"/>
      <c r="E5321" s="25"/>
      <c r="F5321" s="25"/>
      <c r="G5321" s="45"/>
    </row>
    <row r="5322" spans="1:7">
      <c r="A5322" s="23"/>
      <c r="B5322" s="24"/>
      <c r="C5322" s="25"/>
      <c r="D5322" s="25"/>
      <c r="E5322" s="25"/>
      <c r="F5322" s="25"/>
      <c r="G5322" s="45"/>
    </row>
    <row r="5323" spans="1:7">
      <c r="A5323" s="23"/>
      <c r="B5323" s="24"/>
      <c r="C5323" s="25"/>
      <c r="D5323" s="25"/>
      <c r="E5323" s="25"/>
      <c r="F5323" s="25"/>
      <c r="G5323" s="45"/>
    </row>
    <row r="5324" spans="1:7">
      <c r="A5324" s="23"/>
      <c r="B5324" s="24"/>
      <c r="C5324" s="25"/>
      <c r="D5324" s="25"/>
      <c r="E5324" s="25"/>
      <c r="F5324" s="25"/>
      <c r="G5324" s="45"/>
    </row>
    <row r="5325" spans="1:7">
      <c r="A5325" s="23"/>
      <c r="B5325" s="24"/>
      <c r="C5325" s="25"/>
      <c r="D5325" s="25"/>
      <c r="E5325" s="25"/>
      <c r="F5325" s="25"/>
      <c r="G5325" s="45"/>
    </row>
    <row r="5326" spans="1:7">
      <c r="A5326" s="23"/>
      <c r="B5326" s="24"/>
      <c r="C5326" s="25"/>
      <c r="D5326" s="25"/>
      <c r="E5326" s="25"/>
      <c r="F5326" s="25"/>
      <c r="G5326" s="45"/>
    </row>
    <row r="5327" spans="1:7">
      <c r="A5327" s="23"/>
      <c r="B5327" s="24"/>
      <c r="C5327" s="25"/>
      <c r="D5327" s="25"/>
      <c r="E5327" s="25"/>
      <c r="F5327" s="25"/>
      <c r="G5327" s="45"/>
    </row>
    <row r="5328" spans="1:7">
      <c r="A5328" s="23"/>
      <c r="B5328" s="24"/>
      <c r="C5328" s="25"/>
      <c r="D5328" s="25"/>
      <c r="E5328" s="25"/>
      <c r="F5328" s="25"/>
      <c r="G5328" s="45"/>
    </row>
    <row r="5329" spans="1:7">
      <c r="A5329" s="23"/>
      <c r="B5329" s="24"/>
      <c r="C5329" s="25"/>
      <c r="D5329" s="25"/>
      <c r="E5329" s="25"/>
      <c r="F5329" s="25"/>
      <c r="G5329" s="45"/>
    </row>
    <row r="5330" spans="1:7">
      <c r="A5330" s="23"/>
      <c r="B5330" s="24"/>
      <c r="C5330" s="25"/>
      <c r="D5330" s="25"/>
      <c r="E5330" s="25"/>
      <c r="F5330" s="25"/>
      <c r="G5330" s="45"/>
    </row>
    <row r="5331" spans="1:7">
      <c r="A5331" s="23"/>
      <c r="B5331" s="24"/>
      <c r="C5331" s="25"/>
      <c r="D5331" s="25"/>
      <c r="E5331" s="25"/>
      <c r="F5331" s="25"/>
      <c r="G5331" s="45"/>
    </row>
    <row r="5332" spans="1:7">
      <c r="A5332" s="23"/>
      <c r="B5332" s="24"/>
      <c r="C5332" s="25"/>
      <c r="D5332" s="25"/>
      <c r="E5332" s="25"/>
      <c r="F5332" s="25"/>
      <c r="G5332" s="45"/>
    </row>
    <row r="5333" spans="1:7">
      <c r="A5333" s="23"/>
      <c r="B5333" s="24"/>
      <c r="C5333" s="25"/>
      <c r="D5333" s="25"/>
      <c r="E5333" s="25"/>
      <c r="F5333" s="25"/>
      <c r="G5333" s="45"/>
    </row>
    <row r="5334" spans="1:7">
      <c r="A5334" s="23"/>
      <c r="B5334" s="24"/>
      <c r="C5334" s="25"/>
      <c r="D5334" s="25"/>
      <c r="E5334" s="25"/>
      <c r="F5334" s="25"/>
      <c r="G5334" s="45"/>
    </row>
    <row r="5335" spans="1:7">
      <c r="A5335" s="23"/>
      <c r="B5335" s="24"/>
      <c r="C5335" s="25"/>
      <c r="D5335" s="25"/>
      <c r="E5335" s="25"/>
      <c r="F5335" s="25"/>
      <c r="G5335" s="45"/>
    </row>
    <row r="5336" spans="1:7">
      <c r="A5336" s="23"/>
      <c r="B5336" s="24"/>
      <c r="C5336" s="25"/>
      <c r="D5336" s="25"/>
      <c r="E5336" s="25"/>
      <c r="F5336" s="25"/>
      <c r="G5336" s="45"/>
    </row>
    <row r="5337" spans="1:7">
      <c r="A5337" s="23"/>
      <c r="B5337" s="24"/>
      <c r="C5337" s="25"/>
      <c r="D5337" s="25"/>
      <c r="E5337" s="25"/>
      <c r="F5337" s="25"/>
      <c r="G5337" s="45"/>
    </row>
    <row r="5338" spans="1:7">
      <c r="A5338" s="23"/>
      <c r="B5338" s="24"/>
      <c r="C5338" s="25"/>
      <c r="D5338" s="25"/>
      <c r="E5338" s="25"/>
      <c r="F5338" s="25"/>
      <c r="G5338" s="45"/>
    </row>
    <row r="5339" spans="1:7">
      <c r="A5339" s="23"/>
      <c r="B5339" s="24"/>
      <c r="C5339" s="25"/>
      <c r="D5339" s="25"/>
      <c r="E5339" s="25"/>
      <c r="F5339" s="25"/>
      <c r="G5339" s="45"/>
    </row>
    <row r="5340" spans="1:7">
      <c r="A5340" s="23"/>
      <c r="B5340" s="24"/>
      <c r="C5340" s="25"/>
      <c r="D5340" s="25"/>
      <c r="E5340" s="25"/>
      <c r="F5340" s="25"/>
      <c r="G5340" s="45"/>
    </row>
    <row r="5341" spans="1:7">
      <c r="A5341" s="23"/>
      <c r="B5341" s="24"/>
      <c r="C5341" s="25"/>
      <c r="D5341" s="25"/>
      <c r="E5341" s="25"/>
      <c r="F5341" s="25"/>
      <c r="G5341" s="45"/>
    </row>
    <row r="5342" spans="1:7">
      <c r="A5342" s="23"/>
      <c r="B5342" s="24"/>
      <c r="C5342" s="25"/>
      <c r="D5342" s="25"/>
      <c r="E5342" s="25"/>
      <c r="F5342" s="25"/>
      <c r="G5342" s="45"/>
    </row>
    <row r="5343" spans="1:7">
      <c r="A5343" s="23"/>
      <c r="B5343" s="24"/>
      <c r="C5343" s="25"/>
      <c r="D5343" s="25"/>
      <c r="E5343" s="25"/>
      <c r="F5343" s="25"/>
      <c r="G5343" s="45"/>
    </row>
    <row r="5344" spans="1:7">
      <c r="A5344" s="23"/>
      <c r="B5344" s="24"/>
      <c r="C5344" s="25"/>
      <c r="D5344" s="25"/>
      <c r="E5344" s="25"/>
      <c r="F5344" s="25"/>
      <c r="G5344" s="45"/>
    </row>
    <row r="5345" spans="1:7">
      <c r="A5345" s="23"/>
      <c r="B5345" s="24"/>
      <c r="C5345" s="25"/>
      <c r="D5345" s="25"/>
      <c r="E5345" s="25"/>
      <c r="F5345" s="25"/>
      <c r="G5345" s="45"/>
    </row>
    <row r="5346" spans="1:7">
      <c r="A5346" s="23"/>
      <c r="B5346" s="24"/>
      <c r="C5346" s="25"/>
      <c r="D5346" s="25"/>
      <c r="E5346" s="25"/>
      <c r="F5346" s="25"/>
      <c r="G5346" s="45"/>
    </row>
    <row r="5347" spans="1:7">
      <c r="A5347" s="23"/>
      <c r="B5347" s="24"/>
      <c r="C5347" s="25"/>
      <c r="D5347" s="25"/>
      <c r="E5347" s="25"/>
      <c r="F5347" s="25"/>
      <c r="G5347" s="45"/>
    </row>
    <row r="5348" spans="1:7">
      <c r="A5348" s="23"/>
      <c r="B5348" s="24"/>
      <c r="C5348" s="25"/>
      <c r="D5348" s="25"/>
      <c r="E5348" s="25"/>
      <c r="F5348" s="25"/>
      <c r="G5348" s="45"/>
    </row>
    <row r="5349" spans="1:7">
      <c r="A5349" s="23"/>
      <c r="B5349" s="24"/>
      <c r="C5349" s="25"/>
      <c r="D5349" s="25"/>
      <c r="E5349" s="25"/>
      <c r="F5349" s="25"/>
      <c r="G5349" s="45"/>
    </row>
    <row r="5350" spans="1:7">
      <c r="A5350" s="23"/>
      <c r="B5350" s="24"/>
      <c r="C5350" s="25"/>
      <c r="D5350" s="25"/>
      <c r="E5350" s="25"/>
      <c r="F5350" s="25"/>
      <c r="G5350" s="45"/>
    </row>
    <row r="5351" spans="1:7">
      <c r="A5351" s="23"/>
      <c r="B5351" s="24"/>
      <c r="C5351" s="25"/>
      <c r="D5351" s="25"/>
      <c r="E5351" s="25"/>
      <c r="F5351" s="25"/>
      <c r="G5351" s="45"/>
    </row>
    <row r="5352" spans="1:7">
      <c r="A5352" s="23"/>
      <c r="B5352" s="24"/>
      <c r="C5352" s="25"/>
      <c r="D5352" s="25"/>
      <c r="E5352" s="25"/>
      <c r="F5352" s="25"/>
      <c r="G5352" s="45"/>
    </row>
    <row r="5353" spans="1:7">
      <c r="A5353" s="23"/>
      <c r="B5353" s="24"/>
      <c r="C5353" s="25"/>
      <c r="D5353" s="25"/>
      <c r="E5353" s="25"/>
      <c r="F5353" s="25"/>
      <c r="G5353" s="45"/>
    </row>
    <row r="5354" spans="1:7">
      <c r="A5354" s="23"/>
      <c r="B5354" s="24"/>
      <c r="C5354" s="25"/>
      <c r="D5354" s="25"/>
      <c r="E5354" s="25"/>
      <c r="F5354" s="25"/>
      <c r="G5354" s="45"/>
    </row>
    <row r="5355" spans="1:7">
      <c r="A5355" s="23"/>
      <c r="B5355" s="24"/>
      <c r="C5355" s="25"/>
      <c r="D5355" s="25"/>
      <c r="E5355" s="25"/>
      <c r="F5355" s="25"/>
      <c r="G5355" s="45"/>
    </row>
    <row r="5356" spans="1:7">
      <c r="A5356" s="23"/>
      <c r="B5356" s="24"/>
      <c r="C5356" s="25"/>
      <c r="D5356" s="25"/>
      <c r="E5356" s="25"/>
      <c r="F5356" s="25"/>
      <c r="G5356" s="45"/>
    </row>
    <row r="5357" spans="1:7">
      <c r="A5357" s="23"/>
      <c r="B5357" s="24"/>
      <c r="C5357" s="25"/>
      <c r="D5357" s="25"/>
      <c r="E5357" s="25"/>
      <c r="F5357" s="25"/>
      <c r="G5357" s="45"/>
    </row>
    <row r="5358" spans="1:7">
      <c r="A5358" s="23"/>
      <c r="B5358" s="24"/>
      <c r="C5358" s="25"/>
      <c r="D5358" s="25"/>
      <c r="E5358" s="25"/>
      <c r="F5358" s="25"/>
      <c r="G5358" s="45"/>
    </row>
    <row r="5359" spans="1:7">
      <c r="A5359" s="23"/>
      <c r="B5359" s="24"/>
      <c r="C5359" s="25"/>
      <c r="D5359" s="25"/>
      <c r="E5359" s="25"/>
      <c r="F5359" s="25"/>
      <c r="G5359" s="45"/>
    </row>
    <row r="5360" spans="1:7">
      <c r="A5360" s="23"/>
      <c r="B5360" s="24"/>
      <c r="C5360" s="25"/>
      <c r="D5360" s="25"/>
      <c r="E5360" s="25"/>
      <c r="F5360" s="25"/>
      <c r="G5360" s="45"/>
    </row>
    <row r="5361" spans="1:7">
      <c r="A5361" s="23"/>
      <c r="B5361" s="24"/>
      <c r="C5361" s="25"/>
      <c r="D5361" s="25"/>
      <c r="E5361" s="25"/>
      <c r="F5361" s="25"/>
      <c r="G5361" s="45"/>
    </row>
    <row r="5362" spans="1:7">
      <c r="A5362" s="23"/>
      <c r="B5362" s="24"/>
      <c r="C5362" s="25"/>
      <c r="D5362" s="25"/>
      <c r="E5362" s="25"/>
      <c r="F5362" s="25"/>
      <c r="G5362" s="45"/>
    </row>
    <row r="5363" spans="1:7">
      <c r="A5363" s="23"/>
      <c r="B5363" s="24"/>
      <c r="C5363" s="25"/>
      <c r="D5363" s="25"/>
      <c r="E5363" s="25"/>
      <c r="F5363" s="25"/>
      <c r="G5363" s="45"/>
    </row>
    <row r="5364" spans="1:7">
      <c r="A5364" s="23"/>
      <c r="B5364" s="24"/>
      <c r="C5364" s="25"/>
      <c r="D5364" s="25"/>
      <c r="E5364" s="25"/>
      <c r="F5364" s="25"/>
      <c r="G5364" s="45"/>
    </row>
    <row r="5365" spans="1:7">
      <c r="A5365" s="23"/>
      <c r="B5365" s="24"/>
      <c r="C5365" s="25"/>
      <c r="D5365" s="25"/>
      <c r="E5365" s="25"/>
      <c r="F5365" s="25"/>
      <c r="G5365" s="45"/>
    </row>
    <row r="5366" spans="1:7">
      <c r="A5366" s="23"/>
      <c r="B5366" s="24"/>
      <c r="C5366" s="25"/>
      <c r="D5366" s="25"/>
      <c r="E5366" s="25"/>
      <c r="F5366" s="25"/>
      <c r="G5366" s="45"/>
    </row>
    <row r="5367" spans="1:7">
      <c r="A5367" s="23"/>
      <c r="B5367" s="24"/>
      <c r="C5367" s="25"/>
      <c r="D5367" s="25"/>
      <c r="E5367" s="25"/>
      <c r="F5367" s="25"/>
      <c r="G5367" s="45"/>
    </row>
    <row r="5368" spans="1:7">
      <c r="A5368" s="23"/>
      <c r="B5368" s="24"/>
      <c r="C5368" s="25"/>
      <c r="D5368" s="25"/>
      <c r="E5368" s="25"/>
      <c r="F5368" s="25"/>
      <c r="G5368" s="45"/>
    </row>
    <row r="5369" spans="1:7">
      <c r="A5369" s="23"/>
      <c r="B5369" s="24"/>
      <c r="C5369" s="25"/>
      <c r="D5369" s="25"/>
      <c r="E5369" s="25"/>
      <c r="F5369" s="25"/>
      <c r="G5369" s="45"/>
    </row>
    <row r="5370" spans="1:7">
      <c r="A5370" s="23"/>
      <c r="B5370" s="24"/>
      <c r="C5370" s="25"/>
      <c r="D5370" s="25"/>
      <c r="E5370" s="25"/>
      <c r="F5370" s="25"/>
      <c r="G5370" s="45"/>
    </row>
    <row r="5371" spans="1:7">
      <c r="A5371" s="23"/>
      <c r="B5371" s="24"/>
      <c r="C5371" s="25"/>
      <c r="D5371" s="25"/>
      <c r="E5371" s="25"/>
      <c r="F5371" s="25"/>
      <c r="G5371" s="45"/>
    </row>
    <row r="5372" spans="1:7">
      <c r="A5372" s="23"/>
      <c r="B5372" s="24"/>
      <c r="C5372" s="25"/>
      <c r="D5372" s="25"/>
      <c r="E5372" s="25"/>
      <c r="F5372" s="25"/>
      <c r="G5372" s="45"/>
    </row>
    <row r="5373" spans="1:7">
      <c r="A5373" s="23"/>
      <c r="B5373" s="24"/>
      <c r="C5373" s="25"/>
      <c r="D5373" s="25"/>
      <c r="E5373" s="25"/>
      <c r="F5373" s="25"/>
      <c r="G5373" s="45"/>
    </row>
    <row r="5374" spans="1:7">
      <c r="A5374" s="23"/>
      <c r="B5374" s="24"/>
      <c r="C5374" s="25"/>
      <c r="D5374" s="25"/>
      <c r="E5374" s="25"/>
      <c r="F5374" s="25"/>
      <c r="G5374" s="45"/>
    </row>
    <row r="5375" spans="1:7">
      <c r="A5375" s="23"/>
      <c r="B5375" s="24"/>
      <c r="C5375" s="25"/>
      <c r="D5375" s="25"/>
      <c r="E5375" s="25"/>
      <c r="F5375" s="25"/>
      <c r="G5375" s="45"/>
    </row>
    <row r="5376" spans="1:7">
      <c r="A5376" s="23"/>
      <c r="B5376" s="24"/>
      <c r="C5376" s="25"/>
      <c r="D5376" s="25"/>
      <c r="E5376" s="25"/>
      <c r="F5376" s="25"/>
      <c r="G5376" s="45"/>
    </row>
    <row r="5377" spans="1:7">
      <c r="A5377" s="23"/>
      <c r="B5377" s="24"/>
      <c r="C5377" s="25"/>
      <c r="D5377" s="25"/>
      <c r="E5377" s="25"/>
      <c r="F5377" s="25"/>
      <c r="G5377" s="45"/>
    </row>
    <row r="5378" spans="1:7">
      <c r="A5378" s="23"/>
      <c r="B5378" s="24"/>
      <c r="C5378" s="25"/>
      <c r="D5378" s="25"/>
      <c r="E5378" s="25"/>
      <c r="F5378" s="25"/>
      <c r="G5378" s="45"/>
    </row>
    <row r="5379" spans="1:7">
      <c r="A5379" s="23"/>
      <c r="B5379" s="24"/>
      <c r="C5379" s="25"/>
      <c r="D5379" s="25"/>
      <c r="E5379" s="25"/>
      <c r="F5379" s="25"/>
      <c r="G5379" s="45"/>
    </row>
    <row r="5380" spans="1:7">
      <c r="A5380" s="23"/>
      <c r="B5380" s="24"/>
      <c r="C5380" s="25"/>
      <c r="D5380" s="25"/>
      <c r="E5380" s="25"/>
      <c r="F5380" s="25"/>
      <c r="G5380" s="45"/>
    </row>
    <row r="5381" spans="1:7">
      <c r="A5381" s="23"/>
      <c r="B5381" s="24"/>
      <c r="C5381" s="25"/>
      <c r="D5381" s="25"/>
      <c r="E5381" s="25"/>
      <c r="F5381" s="25"/>
      <c r="G5381" s="45"/>
    </row>
    <row r="5382" spans="1:7">
      <c r="A5382" s="23"/>
      <c r="B5382" s="24"/>
      <c r="C5382" s="25"/>
      <c r="D5382" s="25"/>
      <c r="E5382" s="25"/>
      <c r="F5382" s="25"/>
      <c r="G5382" s="45"/>
    </row>
    <row r="5383" spans="1:7">
      <c r="A5383" s="23"/>
      <c r="B5383" s="24"/>
      <c r="C5383" s="25"/>
      <c r="D5383" s="25"/>
      <c r="E5383" s="25"/>
      <c r="F5383" s="25"/>
      <c r="G5383" s="45"/>
    </row>
    <row r="5384" spans="1:7">
      <c r="A5384" s="23"/>
      <c r="B5384" s="24"/>
      <c r="C5384" s="25"/>
      <c r="D5384" s="25"/>
      <c r="E5384" s="25"/>
      <c r="F5384" s="25"/>
      <c r="G5384" s="45"/>
    </row>
    <row r="5385" spans="1:7">
      <c r="A5385" s="23"/>
      <c r="B5385" s="24"/>
      <c r="C5385" s="25"/>
      <c r="D5385" s="25"/>
      <c r="E5385" s="25"/>
      <c r="F5385" s="25"/>
      <c r="G5385" s="45"/>
    </row>
    <row r="5386" spans="1:7">
      <c r="A5386" s="23"/>
      <c r="B5386" s="24"/>
      <c r="C5386" s="25"/>
      <c r="D5386" s="25"/>
      <c r="E5386" s="25"/>
      <c r="F5386" s="25"/>
      <c r="G5386" s="45"/>
    </row>
    <row r="5387" spans="1:7">
      <c r="A5387" s="23"/>
      <c r="B5387" s="24"/>
      <c r="C5387" s="25"/>
      <c r="D5387" s="25"/>
      <c r="E5387" s="25"/>
      <c r="F5387" s="25"/>
      <c r="G5387" s="45"/>
    </row>
    <row r="5388" spans="1:7">
      <c r="A5388" s="23"/>
      <c r="B5388" s="24"/>
      <c r="C5388" s="25"/>
      <c r="D5388" s="25"/>
      <c r="E5388" s="25"/>
      <c r="F5388" s="25"/>
      <c r="G5388" s="45"/>
    </row>
    <row r="5389" spans="1:7">
      <c r="A5389" s="23"/>
      <c r="B5389" s="24"/>
      <c r="C5389" s="25"/>
      <c r="D5389" s="25"/>
      <c r="E5389" s="25"/>
      <c r="F5389" s="25"/>
      <c r="G5389" s="45"/>
    </row>
    <row r="5390" spans="1:7">
      <c r="A5390" s="23"/>
      <c r="B5390" s="24"/>
      <c r="C5390" s="25"/>
      <c r="D5390" s="25"/>
      <c r="E5390" s="25"/>
      <c r="F5390" s="25"/>
      <c r="G5390" s="45"/>
    </row>
    <row r="5391" spans="1:7">
      <c r="A5391" s="23"/>
      <c r="B5391" s="24"/>
      <c r="C5391" s="25"/>
      <c r="D5391" s="25"/>
      <c r="E5391" s="25"/>
      <c r="F5391" s="25"/>
      <c r="G5391" s="45"/>
    </row>
    <row r="5392" spans="1:7">
      <c r="A5392" s="23"/>
      <c r="B5392" s="24"/>
      <c r="C5392" s="25"/>
      <c r="D5392" s="25"/>
      <c r="E5392" s="25"/>
      <c r="F5392" s="25"/>
      <c r="G5392" s="45"/>
    </row>
    <row r="5393" spans="1:7">
      <c r="A5393" s="23"/>
      <c r="B5393" s="24"/>
      <c r="C5393" s="25"/>
      <c r="D5393" s="25"/>
      <c r="E5393" s="25"/>
      <c r="F5393" s="25"/>
      <c r="G5393" s="45"/>
    </row>
    <row r="5394" spans="1:7">
      <c r="A5394" s="23"/>
      <c r="B5394" s="24"/>
      <c r="C5394" s="25"/>
      <c r="D5394" s="25"/>
      <c r="E5394" s="25"/>
      <c r="F5394" s="25"/>
      <c r="G5394" s="45"/>
    </row>
    <row r="5395" spans="1:7">
      <c r="A5395" s="23"/>
      <c r="B5395" s="24"/>
      <c r="C5395" s="25"/>
      <c r="D5395" s="25"/>
      <c r="E5395" s="25"/>
      <c r="F5395" s="25"/>
      <c r="G5395" s="45"/>
    </row>
    <row r="5396" spans="1:7">
      <c r="A5396" s="23"/>
      <c r="B5396" s="24"/>
      <c r="C5396" s="25"/>
      <c r="D5396" s="25"/>
      <c r="E5396" s="25"/>
      <c r="F5396" s="25"/>
      <c r="G5396" s="45"/>
    </row>
    <row r="5397" spans="1:7">
      <c r="A5397" s="23"/>
      <c r="B5397" s="24"/>
      <c r="C5397" s="25"/>
      <c r="D5397" s="25"/>
      <c r="E5397" s="25"/>
      <c r="F5397" s="25"/>
      <c r="G5397" s="45"/>
    </row>
    <row r="5398" spans="1:7">
      <c r="A5398" s="23"/>
      <c r="B5398" s="24"/>
      <c r="C5398" s="25"/>
      <c r="D5398" s="25"/>
      <c r="E5398" s="25"/>
      <c r="F5398" s="25"/>
      <c r="G5398" s="45"/>
    </row>
    <row r="5399" spans="1:7">
      <c r="A5399" s="23"/>
      <c r="B5399" s="24"/>
      <c r="C5399" s="25"/>
      <c r="D5399" s="25"/>
      <c r="E5399" s="25"/>
      <c r="F5399" s="25"/>
      <c r="G5399" s="45"/>
    </row>
    <row r="5400" spans="1:7">
      <c r="A5400" s="23"/>
      <c r="B5400" s="24"/>
      <c r="C5400" s="25"/>
      <c r="D5400" s="25"/>
      <c r="E5400" s="25"/>
      <c r="F5400" s="25"/>
      <c r="G5400" s="45"/>
    </row>
    <row r="5401" spans="1:7">
      <c r="A5401" s="23"/>
      <c r="B5401" s="24"/>
      <c r="C5401" s="25"/>
      <c r="D5401" s="25"/>
      <c r="E5401" s="25"/>
      <c r="F5401" s="25"/>
      <c r="G5401" s="45"/>
    </row>
    <row r="5402" spans="1:7">
      <c r="A5402" s="23"/>
      <c r="B5402" s="24"/>
      <c r="C5402" s="25"/>
      <c r="D5402" s="25"/>
      <c r="E5402" s="25"/>
      <c r="F5402" s="25"/>
      <c r="G5402" s="45"/>
    </row>
    <row r="5403" spans="1:7">
      <c r="A5403" s="23"/>
      <c r="B5403" s="24"/>
      <c r="C5403" s="25"/>
      <c r="D5403" s="25"/>
      <c r="E5403" s="25"/>
      <c r="F5403" s="25"/>
      <c r="G5403" s="45"/>
    </row>
    <row r="5404" spans="1:7">
      <c r="A5404" s="23"/>
      <c r="B5404" s="24"/>
      <c r="C5404" s="25"/>
      <c r="D5404" s="25"/>
      <c r="E5404" s="25"/>
      <c r="F5404" s="25"/>
      <c r="G5404" s="45"/>
    </row>
    <row r="5405" spans="1:7">
      <c r="A5405" s="23"/>
      <c r="B5405" s="24"/>
      <c r="C5405" s="25"/>
      <c r="D5405" s="25"/>
      <c r="E5405" s="25"/>
      <c r="F5405" s="25"/>
      <c r="G5405" s="45"/>
    </row>
    <row r="5406" spans="1:7">
      <c r="A5406" s="23"/>
      <c r="B5406" s="24"/>
      <c r="C5406" s="25"/>
      <c r="D5406" s="25"/>
      <c r="E5406" s="25"/>
      <c r="F5406" s="25"/>
      <c r="G5406" s="45"/>
    </row>
    <row r="5407" spans="1:7">
      <c r="A5407" s="23"/>
      <c r="B5407" s="24"/>
      <c r="C5407" s="25"/>
      <c r="D5407" s="25"/>
      <c r="E5407" s="25"/>
      <c r="F5407" s="25"/>
      <c r="G5407" s="45"/>
    </row>
    <row r="5408" spans="1:7">
      <c r="A5408" s="23"/>
      <c r="B5408" s="24"/>
      <c r="C5408" s="25"/>
      <c r="D5408" s="25"/>
      <c r="E5408" s="25"/>
      <c r="F5408" s="25"/>
      <c r="G5408" s="45"/>
    </row>
    <row r="5409" spans="1:7">
      <c r="A5409" s="23"/>
      <c r="B5409" s="24"/>
      <c r="C5409" s="25"/>
      <c r="D5409" s="25"/>
      <c r="E5409" s="25"/>
      <c r="F5409" s="25"/>
      <c r="G5409" s="45"/>
    </row>
    <row r="5410" spans="1:7">
      <c r="A5410" s="23"/>
      <c r="B5410" s="24"/>
      <c r="C5410" s="25"/>
      <c r="D5410" s="25"/>
      <c r="E5410" s="25"/>
      <c r="F5410" s="25"/>
      <c r="G5410" s="45"/>
    </row>
    <row r="5411" spans="1:7">
      <c r="A5411" s="23"/>
      <c r="B5411" s="24"/>
      <c r="C5411" s="25"/>
      <c r="D5411" s="25"/>
      <c r="E5411" s="25"/>
      <c r="F5411" s="25"/>
      <c r="G5411" s="45"/>
    </row>
    <row r="5412" spans="1:7">
      <c r="A5412" s="23"/>
      <c r="B5412" s="24"/>
      <c r="C5412" s="25"/>
      <c r="D5412" s="25"/>
      <c r="E5412" s="25"/>
      <c r="F5412" s="25"/>
      <c r="G5412" s="45"/>
    </row>
    <row r="5413" spans="1:7">
      <c r="A5413" s="23"/>
      <c r="B5413" s="24"/>
      <c r="C5413" s="25"/>
      <c r="D5413" s="25"/>
      <c r="E5413" s="25"/>
      <c r="F5413" s="25"/>
      <c r="G5413" s="45"/>
    </row>
    <row r="5414" spans="1:7">
      <c r="A5414" s="23"/>
      <c r="B5414" s="24"/>
      <c r="C5414" s="25"/>
      <c r="D5414" s="25"/>
      <c r="E5414" s="25"/>
      <c r="F5414" s="25"/>
      <c r="G5414" s="45"/>
    </row>
    <row r="5415" spans="1:7">
      <c r="A5415" s="23"/>
      <c r="B5415" s="24"/>
      <c r="C5415" s="25"/>
      <c r="D5415" s="25"/>
      <c r="E5415" s="25"/>
      <c r="F5415" s="25"/>
      <c r="G5415" s="45"/>
    </row>
    <row r="5416" spans="1:7">
      <c r="A5416" s="23"/>
      <c r="B5416" s="24"/>
      <c r="C5416" s="25"/>
      <c r="D5416" s="25"/>
      <c r="E5416" s="25"/>
      <c r="F5416" s="25"/>
      <c r="G5416" s="45"/>
    </row>
    <row r="5417" spans="1:7">
      <c r="A5417" s="23"/>
      <c r="B5417" s="24"/>
      <c r="C5417" s="25"/>
      <c r="D5417" s="25"/>
      <c r="E5417" s="25"/>
      <c r="F5417" s="25"/>
      <c r="G5417" s="45"/>
    </row>
    <row r="5418" spans="1:7">
      <c r="A5418" s="23"/>
      <c r="B5418" s="24"/>
      <c r="C5418" s="25"/>
      <c r="D5418" s="25"/>
      <c r="E5418" s="25"/>
      <c r="F5418" s="25"/>
      <c r="G5418" s="45"/>
    </row>
    <row r="5419" spans="1:7">
      <c r="A5419" s="23"/>
      <c r="B5419" s="24"/>
      <c r="C5419" s="25"/>
      <c r="D5419" s="25"/>
      <c r="E5419" s="25"/>
      <c r="F5419" s="25"/>
      <c r="G5419" s="45"/>
    </row>
    <row r="5420" spans="1:7">
      <c r="A5420" s="23"/>
      <c r="B5420" s="24"/>
      <c r="C5420" s="25"/>
      <c r="D5420" s="25"/>
      <c r="E5420" s="25"/>
      <c r="F5420" s="25"/>
      <c r="G5420" s="45"/>
    </row>
    <row r="5421" spans="1:7">
      <c r="A5421" s="23"/>
      <c r="B5421" s="24"/>
      <c r="C5421" s="25"/>
      <c r="D5421" s="25"/>
      <c r="E5421" s="25"/>
      <c r="F5421" s="25"/>
      <c r="G5421" s="45"/>
    </row>
    <row r="5422" spans="1:7">
      <c r="A5422" s="23"/>
      <c r="B5422" s="24"/>
      <c r="C5422" s="25"/>
      <c r="D5422" s="25"/>
      <c r="E5422" s="25"/>
      <c r="F5422" s="25"/>
      <c r="G5422" s="45"/>
    </row>
    <row r="5423" spans="1:7">
      <c r="A5423" s="23"/>
      <c r="B5423" s="24"/>
      <c r="C5423" s="25"/>
      <c r="D5423" s="25"/>
      <c r="E5423" s="25"/>
      <c r="F5423" s="25"/>
      <c r="G5423" s="45"/>
    </row>
    <row r="5424" spans="1:7">
      <c r="A5424" s="23"/>
      <c r="B5424" s="24"/>
      <c r="C5424" s="25"/>
      <c r="D5424" s="25"/>
      <c r="E5424" s="25"/>
      <c r="F5424" s="25"/>
      <c r="G5424" s="45"/>
    </row>
    <row r="5425" spans="1:7">
      <c r="A5425" s="23"/>
      <c r="B5425" s="24"/>
      <c r="C5425" s="25"/>
      <c r="D5425" s="25"/>
      <c r="E5425" s="25"/>
      <c r="F5425" s="25"/>
      <c r="G5425" s="45"/>
    </row>
    <row r="5426" spans="1:7">
      <c r="A5426" s="23"/>
      <c r="B5426" s="24"/>
      <c r="C5426" s="25"/>
      <c r="D5426" s="25"/>
      <c r="E5426" s="25"/>
      <c r="F5426" s="25"/>
      <c r="G5426" s="45"/>
    </row>
    <row r="5427" spans="1:7">
      <c r="A5427" s="23"/>
      <c r="B5427" s="24"/>
      <c r="C5427" s="25"/>
      <c r="D5427" s="25"/>
      <c r="E5427" s="25"/>
      <c r="F5427" s="25"/>
      <c r="G5427" s="45"/>
    </row>
    <row r="5428" spans="1:7">
      <c r="A5428" s="23"/>
      <c r="B5428" s="24"/>
      <c r="C5428" s="25"/>
      <c r="D5428" s="25"/>
      <c r="E5428" s="25"/>
      <c r="F5428" s="25"/>
      <c r="G5428" s="45"/>
    </row>
    <row r="5429" spans="1:7">
      <c r="A5429" s="23"/>
      <c r="B5429" s="24"/>
      <c r="C5429" s="25"/>
      <c r="D5429" s="25"/>
      <c r="E5429" s="25"/>
      <c r="F5429" s="25"/>
      <c r="G5429" s="45"/>
    </row>
    <row r="5430" spans="1:7">
      <c r="A5430" s="23"/>
      <c r="B5430" s="24"/>
      <c r="C5430" s="25"/>
      <c r="D5430" s="25"/>
      <c r="E5430" s="25"/>
      <c r="F5430" s="25"/>
      <c r="G5430" s="45"/>
    </row>
    <row r="5431" spans="1:7">
      <c r="A5431" s="23"/>
      <c r="B5431" s="24"/>
      <c r="C5431" s="25"/>
      <c r="D5431" s="25"/>
      <c r="E5431" s="25"/>
      <c r="F5431" s="25"/>
      <c r="G5431" s="45"/>
    </row>
    <row r="5432" spans="1:7">
      <c r="A5432" s="23"/>
      <c r="B5432" s="24"/>
      <c r="C5432" s="25"/>
      <c r="D5432" s="25"/>
      <c r="E5432" s="25"/>
      <c r="F5432" s="25"/>
      <c r="G5432" s="45"/>
    </row>
    <row r="5433" spans="1:7">
      <c r="A5433" s="23"/>
      <c r="B5433" s="24"/>
      <c r="C5433" s="25"/>
      <c r="D5433" s="25"/>
      <c r="E5433" s="25"/>
      <c r="F5433" s="25"/>
      <c r="G5433" s="45"/>
    </row>
    <row r="5434" spans="1:7">
      <c r="A5434" s="23"/>
      <c r="B5434" s="24"/>
      <c r="C5434" s="25"/>
      <c r="D5434" s="25"/>
      <c r="E5434" s="25"/>
      <c r="F5434" s="25"/>
      <c r="G5434" s="45"/>
    </row>
    <row r="5435" spans="1:7">
      <c r="A5435" s="23"/>
      <c r="B5435" s="24"/>
      <c r="C5435" s="25"/>
      <c r="D5435" s="25"/>
      <c r="E5435" s="25"/>
      <c r="F5435" s="25"/>
      <c r="G5435" s="45"/>
    </row>
    <row r="5436" spans="1:7">
      <c r="A5436" s="23"/>
      <c r="B5436" s="24"/>
      <c r="C5436" s="25"/>
      <c r="D5436" s="25"/>
      <c r="E5436" s="25"/>
      <c r="F5436" s="25"/>
      <c r="G5436" s="45"/>
    </row>
    <row r="5437" spans="1:7">
      <c r="A5437" s="23"/>
      <c r="B5437" s="24"/>
      <c r="C5437" s="25"/>
      <c r="D5437" s="25"/>
      <c r="E5437" s="25"/>
      <c r="F5437" s="25"/>
      <c r="G5437" s="45"/>
    </row>
    <row r="5438" spans="1:7">
      <c r="A5438" s="23"/>
      <c r="B5438" s="24"/>
      <c r="C5438" s="25"/>
      <c r="D5438" s="25"/>
      <c r="E5438" s="25"/>
      <c r="F5438" s="25"/>
      <c r="G5438" s="45"/>
    </row>
    <row r="5439" spans="1:7">
      <c r="A5439" s="23"/>
      <c r="B5439" s="24"/>
      <c r="C5439" s="25"/>
      <c r="D5439" s="25"/>
      <c r="E5439" s="25"/>
      <c r="F5439" s="25"/>
      <c r="G5439" s="45"/>
    </row>
    <row r="5440" spans="1:7">
      <c r="A5440" s="23"/>
      <c r="B5440" s="24"/>
      <c r="C5440" s="25"/>
      <c r="D5440" s="25"/>
      <c r="E5440" s="25"/>
      <c r="F5440" s="25"/>
      <c r="G5440" s="45"/>
    </row>
    <row r="5441" spans="1:7">
      <c r="A5441" s="23"/>
      <c r="B5441" s="24"/>
      <c r="C5441" s="25"/>
      <c r="D5441" s="25"/>
      <c r="E5441" s="25"/>
      <c r="F5441" s="25"/>
      <c r="G5441" s="45"/>
    </row>
    <row r="5442" spans="1:7">
      <c r="A5442" s="23"/>
      <c r="B5442" s="24"/>
      <c r="C5442" s="25"/>
      <c r="D5442" s="25"/>
      <c r="E5442" s="25"/>
      <c r="F5442" s="25"/>
      <c r="G5442" s="45"/>
    </row>
    <row r="5443" spans="1:7">
      <c r="A5443" s="23"/>
      <c r="B5443" s="24"/>
      <c r="C5443" s="25"/>
      <c r="D5443" s="25"/>
      <c r="E5443" s="25"/>
      <c r="F5443" s="25"/>
      <c r="G5443" s="45"/>
    </row>
    <row r="5444" spans="1:7">
      <c r="A5444" s="23"/>
      <c r="B5444" s="24"/>
      <c r="C5444" s="25"/>
      <c r="D5444" s="25"/>
      <c r="E5444" s="25"/>
      <c r="F5444" s="25"/>
      <c r="G5444" s="45"/>
    </row>
    <row r="5445" spans="1:7">
      <c r="A5445" s="23"/>
      <c r="B5445" s="24"/>
      <c r="C5445" s="25"/>
      <c r="D5445" s="25"/>
      <c r="E5445" s="25"/>
      <c r="F5445" s="25"/>
      <c r="G5445" s="45"/>
    </row>
    <row r="5446" spans="1:7">
      <c r="A5446" s="23"/>
      <c r="B5446" s="24"/>
      <c r="C5446" s="25"/>
      <c r="D5446" s="25"/>
      <c r="E5446" s="25"/>
      <c r="F5446" s="25"/>
      <c r="G5446" s="45"/>
    </row>
    <row r="5447" spans="1:7">
      <c r="A5447" s="23"/>
      <c r="B5447" s="24"/>
      <c r="C5447" s="25"/>
      <c r="D5447" s="25"/>
      <c r="E5447" s="25"/>
      <c r="F5447" s="25"/>
      <c r="G5447" s="45"/>
    </row>
    <row r="5448" spans="1:7">
      <c r="A5448" s="23"/>
      <c r="B5448" s="24"/>
      <c r="C5448" s="25"/>
      <c r="D5448" s="25"/>
      <c r="E5448" s="25"/>
      <c r="F5448" s="25"/>
      <c r="G5448" s="45"/>
    </row>
    <row r="5449" spans="1:7">
      <c r="A5449" s="23"/>
      <c r="B5449" s="24"/>
      <c r="C5449" s="25"/>
      <c r="D5449" s="25"/>
      <c r="E5449" s="25"/>
      <c r="F5449" s="25"/>
      <c r="G5449" s="45"/>
    </row>
    <row r="5450" spans="1:7">
      <c r="A5450" s="23"/>
      <c r="B5450" s="24"/>
      <c r="C5450" s="25"/>
      <c r="D5450" s="25"/>
      <c r="E5450" s="25"/>
      <c r="F5450" s="25"/>
      <c r="G5450" s="45"/>
    </row>
    <row r="5451" spans="1:7">
      <c r="A5451" s="23"/>
      <c r="B5451" s="24"/>
      <c r="C5451" s="25"/>
      <c r="D5451" s="25"/>
      <c r="E5451" s="25"/>
      <c r="F5451" s="25"/>
      <c r="G5451" s="45"/>
    </row>
    <row r="5452" spans="1:7">
      <c r="A5452" s="23"/>
      <c r="B5452" s="24"/>
      <c r="C5452" s="25"/>
      <c r="D5452" s="25"/>
      <c r="E5452" s="25"/>
      <c r="F5452" s="25"/>
      <c r="G5452" s="45"/>
    </row>
    <row r="5453" spans="1:7">
      <c r="A5453" s="23"/>
      <c r="B5453" s="24"/>
      <c r="C5453" s="25"/>
      <c r="D5453" s="25"/>
      <c r="E5453" s="25"/>
      <c r="F5453" s="25"/>
      <c r="G5453" s="45"/>
    </row>
    <row r="5454" spans="1:7">
      <c r="A5454" s="23"/>
      <c r="B5454" s="24"/>
      <c r="C5454" s="25"/>
      <c r="D5454" s="25"/>
      <c r="E5454" s="25"/>
      <c r="F5454" s="25"/>
      <c r="G5454" s="45"/>
    </row>
    <row r="5455" spans="1:7">
      <c r="A5455" s="23"/>
      <c r="B5455" s="24"/>
      <c r="C5455" s="25"/>
      <c r="D5455" s="25"/>
      <c r="E5455" s="25"/>
      <c r="F5455" s="25"/>
      <c r="G5455" s="45"/>
    </row>
    <row r="5456" spans="1:7">
      <c r="A5456" s="23"/>
      <c r="B5456" s="24"/>
      <c r="C5456" s="25"/>
      <c r="D5456" s="25"/>
      <c r="E5456" s="25"/>
      <c r="F5456" s="25"/>
      <c r="G5456" s="45"/>
    </row>
    <row r="5457" spans="1:7">
      <c r="A5457" s="23"/>
      <c r="B5457" s="24"/>
      <c r="C5457" s="25"/>
      <c r="D5457" s="25"/>
      <c r="E5457" s="25"/>
      <c r="F5457" s="25"/>
      <c r="G5457" s="45"/>
    </row>
    <row r="5458" spans="1:7">
      <c r="A5458" s="23"/>
      <c r="B5458" s="24"/>
      <c r="C5458" s="25"/>
      <c r="D5458" s="25"/>
      <c r="E5458" s="25"/>
      <c r="F5458" s="25"/>
      <c r="G5458" s="45"/>
    </row>
    <row r="5459" spans="1:7">
      <c r="A5459" s="23"/>
      <c r="B5459" s="24"/>
      <c r="C5459" s="25"/>
      <c r="D5459" s="25"/>
      <c r="E5459" s="25"/>
      <c r="F5459" s="25"/>
      <c r="G5459" s="45"/>
    </row>
    <row r="5460" spans="1:7">
      <c r="A5460" s="23"/>
      <c r="B5460" s="24"/>
      <c r="C5460" s="25"/>
      <c r="D5460" s="25"/>
      <c r="E5460" s="25"/>
      <c r="F5460" s="25"/>
      <c r="G5460" s="45"/>
    </row>
    <row r="5461" spans="1:7">
      <c r="A5461" s="23"/>
      <c r="B5461" s="24"/>
      <c r="C5461" s="25"/>
      <c r="D5461" s="25"/>
      <c r="E5461" s="25"/>
      <c r="F5461" s="25"/>
      <c r="G5461" s="45"/>
    </row>
    <row r="5462" spans="1:7">
      <c r="A5462" s="23"/>
      <c r="B5462" s="24"/>
      <c r="C5462" s="25"/>
      <c r="D5462" s="25"/>
      <c r="E5462" s="25"/>
      <c r="F5462" s="25"/>
      <c r="G5462" s="45"/>
    </row>
    <row r="5463" spans="1:7">
      <c r="A5463" s="23"/>
      <c r="B5463" s="24"/>
      <c r="C5463" s="25"/>
      <c r="D5463" s="25"/>
      <c r="E5463" s="25"/>
      <c r="F5463" s="25"/>
      <c r="G5463" s="45"/>
    </row>
    <row r="5464" spans="1:7">
      <c r="A5464" s="23"/>
      <c r="B5464" s="24"/>
      <c r="C5464" s="25"/>
      <c r="D5464" s="25"/>
      <c r="E5464" s="25"/>
      <c r="F5464" s="25"/>
      <c r="G5464" s="45"/>
    </row>
    <row r="5465" spans="1:7">
      <c r="A5465" s="23"/>
      <c r="B5465" s="24"/>
      <c r="C5465" s="25"/>
      <c r="D5465" s="25"/>
      <c r="E5465" s="25"/>
      <c r="F5465" s="25"/>
      <c r="G5465" s="45"/>
    </row>
    <row r="5466" spans="1:7">
      <c r="A5466" s="23"/>
      <c r="B5466" s="24"/>
      <c r="C5466" s="25"/>
      <c r="D5466" s="25"/>
      <c r="E5466" s="25"/>
      <c r="F5466" s="25"/>
      <c r="G5466" s="45"/>
    </row>
    <row r="5467" spans="1:7">
      <c r="A5467" s="23"/>
      <c r="B5467" s="24"/>
      <c r="C5467" s="25"/>
      <c r="D5467" s="25"/>
      <c r="E5467" s="25"/>
      <c r="F5467" s="25"/>
      <c r="G5467" s="45"/>
    </row>
    <row r="5468" spans="1:7">
      <c r="A5468" s="23"/>
      <c r="B5468" s="24"/>
      <c r="C5468" s="25"/>
      <c r="D5468" s="25"/>
      <c r="E5468" s="25"/>
      <c r="F5468" s="25"/>
      <c r="G5468" s="45"/>
    </row>
    <row r="5469" spans="1:7">
      <c r="A5469" s="23"/>
      <c r="B5469" s="24"/>
      <c r="C5469" s="25"/>
      <c r="D5469" s="25"/>
      <c r="E5469" s="25"/>
      <c r="F5469" s="25"/>
      <c r="G5469" s="45"/>
    </row>
    <row r="5470" spans="1:7">
      <c r="A5470" s="23"/>
      <c r="B5470" s="24"/>
      <c r="C5470" s="25"/>
      <c r="D5470" s="25"/>
      <c r="E5470" s="25"/>
      <c r="F5470" s="25"/>
      <c r="G5470" s="45"/>
    </row>
    <row r="5471" spans="1:7">
      <c r="A5471" s="23"/>
      <c r="B5471" s="24"/>
      <c r="C5471" s="25"/>
      <c r="D5471" s="25"/>
      <c r="E5471" s="25"/>
      <c r="F5471" s="25"/>
      <c r="G5471" s="45"/>
    </row>
    <row r="5472" spans="1:7">
      <c r="A5472" s="23"/>
      <c r="B5472" s="24"/>
      <c r="C5472" s="25"/>
      <c r="D5472" s="25"/>
      <c r="E5472" s="25"/>
      <c r="F5472" s="25"/>
      <c r="G5472" s="45"/>
    </row>
    <row r="5473" spans="1:7">
      <c r="A5473" s="23"/>
      <c r="B5473" s="24"/>
      <c r="C5473" s="25"/>
      <c r="D5473" s="25"/>
      <c r="E5473" s="25"/>
      <c r="F5473" s="25"/>
      <c r="G5473" s="45"/>
    </row>
    <row r="5474" spans="1:7">
      <c r="A5474" s="23"/>
      <c r="B5474" s="24"/>
      <c r="C5474" s="25"/>
      <c r="D5474" s="25"/>
      <c r="E5474" s="25"/>
      <c r="F5474" s="25"/>
      <c r="G5474" s="45"/>
    </row>
    <row r="5475" spans="1:7">
      <c r="A5475" s="23"/>
      <c r="B5475" s="24"/>
      <c r="C5475" s="25"/>
      <c r="D5475" s="25"/>
      <c r="E5475" s="25"/>
      <c r="F5475" s="25"/>
      <c r="G5475" s="45"/>
    </row>
    <row r="5476" spans="1:7">
      <c r="A5476" s="23"/>
      <c r="B5476" s="24"/>
      <c r="C5476" s="25"/>
      <c r="D5476" s="25"/>
      <c r="E5476" s="25"/>
      <c r="F5476" s="25"/>
      <c r="G5476" s="45"/>
    </row>
    <row r="5477" spans="1:7">
      <c r="A5477" s="23"/>
      <c r="B5477" s="24"/>
      <c r="C5477" s="25"/>
      <c r="D5477" s="25"/>
      <c r="E5477" s="25"/>
      <c r="F5477" s="25"/>
      <c r="G5477" s="45"/>
    </row>
    <row r="5478" spans="1:7">
      <c r="A5478" s="23"/>
      <c r="B5478" s="24"/>
      <c r="C5478" s="25"/>
      <c r="D5478" s="25"/>
      <c r="E5478" s="25"/>
      <c r="F5478" s="25"/>
      <c r="G5478" s="45"/>
    </row>
    <row r="5479" spans="1:7">
      <c r="A5479" s="23"/>
      <c r="B5479" s="24"/>
      <c r="C5479" s="25"/>
      <c r="D5479" s="25"/>
      <c r="E5479" s="25"/>
      <c r="F5479" s="25"/>
      <c r="G5479" s="45"/>
    </row>
    <row r="5480" spans="1:7">
      <c r="A5480" s="23"/>
      <c r="B5480" s="24"/>
      <c r="C5480" s="25"/>
      <c r="D5480" s="25"/>
      <c r="E5480" s="25"/>
      <c r="F5480" s="25"/>
      <c r="G5480" s="45"/>
    </row>
    <row r="5481" spans="1:7">
      <c r="A5481" s="23"/>
      <c r="B5481" s="24"/>
      <c r="C5481" s="25"/>
      <c r="D5481" s="25"/>
      <c r="E5481" s="25"/>
      <c r="F5481" s="25"/>
      <c r="G5481" s="45"/>
    </row>
    <row r="5482" spans="1:7">
      <c r="A5482" s="23"/>
      <c r="B5482" s="24"/>
      <c r="C5482" s="25"/>
      <c r="D5482" s="25"/>
      <c r="E5482" s="25"/>
      <c r="F5482" s="25"/>
      <c r="G5482" s="45"/>
    </row>
    <row r="5483" spans="1:7">
      <c r="A5483" s="23"/>
      <c r="B5483" s="24"/>
      <c r="C5483" s="25"/>
      <c r="D5483" s="25"/>
      <c r="E5483" s="25"/>
      <c r="F5483" s="25"/>
      <c r="G5483" s="45"/>
    </row>
    <row r="5484" spans="1:7">
      <c r="A5484" s="23"/>
      <c r="B5484" s="24"/>
      <c r="C5484" s="25"/>
      <c r="D5484" s="25"/>
      <c r="E5484" s="25"/>
      <c r="F5484" s="25"/>
      <c r="G5484" s="45"/>
    </row>
    <row r="5485" spans="1:7">
      <c r="A5485" s="23"/>
      <c r="B5485" s="24"/>
      <c r="C5485" s="25"/>
      <c r="D5485" s="25"/>
      <c r="E5485" s="25"/>
      <c r="F5485" s="25"/>
      <c r="G5485" s="45"/>
    </row>
    <row r="5486" spans="1:7">
      <c r="A5486" s="23"/>
      <c r="B5486" s="24"/>
      <c r="C5486" s="25"/>
      <c r="D5486" s="25"/>
      <c r="E5486" s="25"/>
      <c r="F5486" s="25"/>
      <c r="G5486" s="45"/>
    </row>
    <row r="5487" spans="1:7">
      <c r="A5487" s="23"/>
      <c r="B5487" s="24"/>
      <c r="C5487" s="25"/>
      <c r="D5487" s="25"/>
      <c r="E5487" s="25"/>
      <c r="F5487" s="25"/>
      <c r="G5487" s="45"/>
    </row>
    <row r="5488" spans="1:7">
      <c r="A5488" s="23"/>
      <c r="B5488" s="24"/>
      <c r="C5488" s="25"/>
      <c r="D5488" s="25"/>
      <c r="E5488" s="25"/>
      <c r="F5488" s="25"/>
      <c r="G5488" s="45"/>
    </row>
    <row r="5489" spans="1:7">
      <c r="A5489" s="23"/>
      <c r="B5489" s="24"/>
      <c r="C5489" s="25"/>
      <c r="D5489" s="25"/>
      <c r="E5489" s="25"/>
      <c r="F5489" s="25"/>
      <c r="G5489" s="45"/>
    </row>
    <row r="5490" spans="1:7">
      <c r="A5490" s="23"/>
      <c r="B5490" s="24"/>
      <c r="C5490" s="25"/>
      <c r="D5490" s="25"/>
      <c r="E5490" s="25"/>
      <c r="F5490" s="25"/>
      <c r="G5490" s="45"/>
    </row>
    <row r="5491" spans="1:7">
      <c r="A5491" s="23"/>
      <c r="B5491" s="24"/>
      <c r="C5491" s="25"/>
      <c r="D5491" s="25"/>
      <c r="E5491" s="25"/>
      <c r="F5491" s="25"/>
      <c r="G5491" s="45"/>
    </row>
    <row r="5492" spans="1:7">
      <c r="A5492" s="23"/>
      <c r="B5492" s="24"/>
      <c r="C5492" s="25"/>
      <c r="D5492" s="25"/>
      <c r="E5492" s="25"/>
      <c r="F5492" s="25"/>
      <c r="G5492" s="45"/>
    </row>
    <row r="5493" spans="1:7">
      <c r="A5493" s="23"/>
      <c r="B5493" s="24"/>
      <c r="C5493" s="25"/>
      <c r="D5493" s="25"/>
      <c r="E5493" s="25"/>
      <c r="F5493" s="25"/>
      <c r="G5493" s="45"/>
    </row>
    <row r="5494" spans="1:7">
      <c r="A5494" s="23"/>
      <c r="B5494" s="24"/>
      <c r="C5494" s="25"/>
      <c r="D5494" s="25"/>
      <c r="E5494" s="25"/>
      <c r="F5494" s="25"/>
      <c r="G5494" s="45"/>
    </row>
    <row r="5495" spans="1:7">
      <c r="A5495" s="23"/>
      <c r="B5495" s="24"/>
      <c r="C5495" s="25"/>
      <c r="D5495" s="25"/>
      <c r="E5495" s="25"/>
      <c r="F5495" s="25"/>
      <c r="G5495" s="45"/>
    </row>
    <row r="5496" spans="1:7">
      <c r="A5496" s="23"/>
      <c r="B5496" s="24"/>
      <c r="C5496" s="25"/>
      <c r="D5496" s="25"/>
      <c r="E5496" s="25"/>
      <c r="F5496" s="25"/>
      <c r="G5496" s="45"/>
    </row>
    <row r="5497" spans="1:7">
      <c r="A5497" s="23"/>
      <c r="B5497" s="24"/>
      <c r="C5497" s="25"/>
      <c r="D5497" s="25"/>
      <c r="E5497" s="25"/>
      <c r="F5497" s="25"/>
      <c r="G5497" s="45"/>
    </row>
    <row r="5498" spans="1:7">
      <c r="A5498" s="23"/>
      <c r="B5498" s="24"/>
      <c r="C5498" s="25"/>
      <c r="D5498" s="25"/>
      <c r="E5498" s="25"/>
      <c r="F5498" s="25"/>
      <c r="G5498" s="45"/>
    </row>
    <row r="5499" spans="1:7">
      <c r="A5499" s="23"/>
      <c r="B5499" s="24"/>
      <c r="C5499" s="25"/>
      <c r="D5499" s="25"/>
      <c r="E5499" s="25"/>
      <c r="F5499" s="25"/>
      <c r="G5499" s="45"/>
    </row>
    <row r="5500" spans="1:7">
      <c r="A5500" s="23"/>
      <c r="B5500" s="24"/>
      <c r="C5500" s="25"/>
      <c r="D5500" s="25"/>
      <c r="E5500" s="25"/>
      <c r="F5500" s="25"/>
      <c r="G5500" s="45"/>
    </row>
    <row r="5501" spans="1:7">
      <c r="A5501" s="23"/>
      <c r="B5501" s="24"/>
      <c r="C5501" s="25"/>
      <c r="D5501" s="25"/>
      <c r="E5501" s="25"/>
      <c r="F5501" s="25"/>
      <c r="G5501" s="45"/>
    </row>
    <row r="5502" spans="1:7">
      <c r="A5502" s="23"/>
      <c r="B5502" s="24"/>
      <c r="C5502" s="25"/>
      <c r="D5502" s="25"/>
      <c r="E5502" s="25"/>
      <c r="F5502" s="25"/>
      <c r="G5502" s="45"/>
    </row>
    <row r="5503" spans="1:7">
      <c r="A5503" s="23"/>
      <c r="B5503" s="24"/>
      <c r="C5503" s="25"/>
      <c r="D5503" s="25"/>
      <c r="E5503" s="25"/>
      <c r="F5503" s="25"/>
      <c r="G5503" s="45"/>
    </row>
    <row r="5504" spans="1:7">
      <c r="A5504" s="23"/>
      <c r="B5504" s="24"/>
      <c r="C5504" s="25"/>
      <c r="D5504" s="25"/>
      <c r="E5504" s="25"/>
      <c r="F5504" s="25"/>
      <c r="G5504" s="45"/>
    </row>
    <row r="5505" spans="1:7">
      <c r="A5505" s="23"/>
      <c r="B5505" s="24"/>
      <c r="C5505" s="25"/>
      <c r="D5505" s="25"/>
      <c r="E5505" s="25"/>
      <c r="F5505" s="25"/>
      <c r="G5505" s="45"/>
    </row>
    <row r="5506" spans="1:7">
      <c r="A5506" s="23"/>
      <c r="B5506" s="24"/>
      <c r="C5506" s="25"/>
      <c r="D5506" s="25"/>
      <c r="E5506" s="25"/>
      <c r="F5506" s="25"/>
      <c r="G5506" s="45"/>
    </row>
    <row r="5507" spans="1:7">
      <c r="A5507" s="23"/>
      <c r="B5507" s="24"/>
      <c r="C5507" s="25"/>
      <c r="D5507" s="25"/>
      <c r="E5507" s="25"/>
      <c r="F5507" s="25"/>
      <c r="G5507" s="45"/>
    </row>
    <row r="5508" spans="1:7">
      <c r="A5508" s="23"/>
      <c r="B5508" s="24"/>
      <c r="C5508" s="25"/>
      <c r="D5508" s="25"/>
      <c r="E5508" s="25"/>
      <c r="F5508" s="25"/>
      <c r="G5508" s="45"/>
    </row>
    <row r="5509" spans="1:7">
      <c r="A5509" s="23"/>
      <c r="B5509" s="24"/>
      <c r="C5509" s="25"/>
      <c r="D5509" s="25"/>
      <c r="E5509" s="25"/>
      <c r="F5509" s="25"/>
      <c r="G5509" s="45"/>
    </row>
    <row r="5510" spans="1:7">
      <c r="A5510" s="23"/>
      <c r="B5510" s="24"/>
      <c r="C5510" s="25"/>
      <c r="D5510" s="25"/>
      <c r="E5510" s="25"/>
      <c r="F5510" s="25"/>
      <c r="G5510" s="45"/>
    </row>
    <row r="5511" spans="1:7">
      <c r="A5511" s="23"/>
      <c r="B5511" s="24"/>
      <c r="C5511" s="25"/>
      <c r="D5511" s="25"/>
      <c r="E5511" s="25"/>
      <c r="F5511" s="25"/>
      <c r="G5511" s="45"/>
    </row>
    <row r="5512" spans="1:7">
      <c r="A5512" s="23"/>
      <c r="B5512" s="24"/>
      <c r="C5512" s="25"/>
      <c r="D5512" s="25"/>
      <c r="E5512" s="25"/>
      <c r="F5512" s="25"/>
      <c r="G5512" s="45"/>
    </row>
    <row r="5513" spans="1:7">
      <c r="A5513" s="23"/>
      <c r="B5513" s="24"/>
      <c r="C5513" s="25"/>
      <c r="D5513" s="25"/>
      <c r="E5513" s="25"/>
      <c r="F5513" s="25"/>
      <c r="G5513" s="45"/>
    </row>
    <row r="5514" spans="1:7">
      <c r="A5514" s="23"/>
      <c r="B5514" s="24"/>
      <c r="C5514" s="25"/>
      <c r="D5514" s="25"/>
      <c r="E5514" s="25"/>
      <c r="F5514" s="25"/>
      <c r="G5514" s="45"/>
    </row>
    <row r="5515" spans="1:7">
      <c r="A5515" s="23"/>
      <c r="B5515" s="24"/>
      <c r="C5515" s="25"/>
      <c r="D5515" s="25"/>
      <c r="E5515" s="25"/>
      <c r="F5515" s="25"/>
      <c r="G5515" s="45"/>
    </row>
    <row r="5516" spans="1:7">
      <c r="A5516" s="23"/>
      <c r="B5516" s="24"/>
      <c r="C5516" s="25"/>
      <c r="D5516" s="25"/>
      <c r="E5516" s="25"/>
      <c r="F5516" s="25"/>
      <c r="G5516" s="45"/>
    </row>
    <row r="5517" spans="1:7">
      <c r="A5517" s="23"/>
      <c r="B5517" s="24"/>
      <c r="C5517" s="25"/>
      <c r="D5517" s="25"/>
      <c r="E5517" s="25"/>
      <c r="F5517" s="25"/>
      <c r="G5517" s="45"/>
    </row>
    <row r="5518" spans="1:7">
      <c r="A5518" s="23"/>
      <c r="B5518" s="24"/>
      <c r="C5518" s="25"/>
      <c r="D5518" s="25"/>
      <c r="E5518" s="25"/>
      <c r="F5518" s="25"/>
      <c r="G5518" s="45"/>
    </row>
    <row r="5519" spans="1:7">
      <c r="A5519" s="23"/>
      <c r="B5519" s="24"/>
      <c r="C5519" s="25"/>
      <c r="D5519" s="25"/>
      <c r="E5519" s="25"/>
      <c r="F5519" s="25"/>
      <c r="G5519" s="45"/>
    </row>
    <row r="5520" spans="1:7">
      <c r="A5520" s="23"/>
      <c r="B5520" s="24"/>
      <c r="C5520" s="25"/>
      <c r="D5520" s="25"/>
      <c r="E5520" s="25"/>
      <c r="F5520" s="25"/>
      <c r="G5520" s="45"/>
    </row>
    <row r="5521" spans="1:7">
      <c r="A5521" s="23"/>
      <c r="B5521" s="24"/>
      <c r="C5521" s="25"/>
      <c r="D5521" s="25"/>
      <c r="E5521" s="25"/>
      <c r="F5521" s="25"/>
      <c r="G5521" s="45"/>
    </row>
    <row r="5522" spans="1:7">
      <c r="A5522" s="23"/>
      <c r="B5522" s="24"/>
      <c r="C5522" s="25"/>
      <c r="D5522" s="25"/>
      <c r="E5522" s="25"/>
      <c r="F5522" s="25"/>
      <c r="G5522" s="45"/>
    </row>
    <row r="5523" spans="1:7">
      <c r="A5523" s="23"/>
      <c r="B5523" s="24"/>
      <c r="C5523" s="25"/>
      <c r="D5523" s="25"/>
      <c r="E5523" s="25"/>
      <c r="F5523" s="25"/>
      <c r="G5523" s="45"/>
    </row>
    <row r="5524" spans="1:7">
      <c r="A5524" s="23"/>
      <c r="B5524" s="24"/>
      <c r="C5524" s="25"/>
      <c r="D5524" s="25"/>
      <c r="E5524" s="25"/>
      <c r="F5524" s="25"/>
      <c r="G5524" s="45"/>
    </row>
    <row r="5525" spans="1:7">
      <c r="A5525" s="23"/>
      <c r="B5525" s="24"/>
      <c r="C5525" s="25"/>
      <c r="D5525" s="25"/>
      <c r="E5525" s="25"/>
      <c r="F5525" s="25"/>
      <c r="G5525" s="45"/>
    </row>
    <row r="5526" spans="1:7">
      <c r="A5526" s="23"/>
      <c r="B5526" s="24"/>
      <c r="C5526" s="25"/>
      <c r="D5526" s="25"/>
      <c r="E5526" s="25"/>
      <c r="F5526" s="25"/>
      <c r="G5526" s="45"/>
    </row>
    <row r="5527" spans="1:7">
      <c r="A5527" s="23"/>
      <c r="B5527" s="24"/>
      <c r="C5527" s="25"/>
      <c r="D5527" s="25"/>
      <c r="E5527" s="25"/>
      <c r="F5527" s="25"/>
      <c r="G5527" s="45"/>
    </row>
    <row r="5528" spans="1:7">
      <c r="A5528" s="23"/>
      <c r="B5528" s="24"/>
      <c r="C5528" s="25"/>
      <c r="D5528" s="25"/>
      <c r="E5528" s="25"/>
      <c r="F5528" s="25"/>
      <c r="G5528" s="45"/>
    </row>
    <row r="5529" spans="1:7">
      <c r="A5529" s="23"/>
      <c r="B5529" s="24"/>
      <c r="C5529" s="25"/>
      <c r="D5529" s="25"/>
      <c r="E5529" s="25"/>
      <c r="F5529" s="25"/>
      <c r="G5529" s="45"/>
    </row>
    <row r="5530" spans="1:7">
      <c r="A5530" s="23"/>
      <c r="B5530" s="24"/>
      <c r="C5530" s="25"/>
      <c r="D5530" s="25"/>
      <c r="E5530" s="25"/>
      <c r="F5530" s="25"/>
      <c r="G5530" s="45"/>
    </row>
    <row r="5531" spans="1:7">
      <c r="A5531" s="23"/>
      <c r="B5531" s="24"/>
      <c r="C5531" s="25"/>
      <c r="D5531" s="25"/>
      <c r="E5531" s="25"/>
      <c r="F5531" s="25"/>
      <c r="G5531" s="45"/>
    </row>
    <row r="5532" spans="1:7">
      <c r="A5532" s="23"/>
      <c r="B5532" s="24"/>
      <c r="C5532" s="25"/>
      <c r="D5532" s="25"/>
      <c r="E5532" s="25"/>
      <c r="F5532" s="25"/>
      <c r="G5532" s="45"/>
    </row>
    <row r="5533" spans="1:7">
      <c r="A5533" s="23"/>
      <c r="B5533" s="24"/>
      <c r="C5533" s="25"/>
      <c r="D5533" s="25"/>
      <c r="E5533" s="25"/>
      <c r="F5533" s="25"/>
      <c r="G5533" s="45"/>
    </row>
    <row r="5534" spans="1:7">
      <c r="A5534" s="23"/>
      <c r="B5534" s="24"/>
      <c r="C5534" s="25"/>
      <c r="D5534" s="25"/>
      <c r="E5534" s="25"/>
      <c r="F5534" s="25"/>
      <c r="G5534" s="45"/>
    </row>
    <row r="5535" spans="1:7">
      <c r="A5535" s="23"/>
      <c r="B5535" s="24"/>
      <c r="C5535" s="25"/>
      <c r="D5535" s="25"/>
      <c r="E5535" s="25"/>
      <c r="F5535" s="25"/>
      <c r="G5535" s="45"/>
    </row>
    <row r="5536" spans="1:7">
      <c r="A5536" s="23"/>
      <c r="B5536" s="24"/>
      <c r="C5536" s="25"/>
      <c r="D5536" s="25"/>
      <c r="E5536" s="25"/>
      <c r="F5536" s="25"/>
      <c r="G5536" s="45"/>
    </row>
    <row r="5537" spans="1:7">
      <c r="A5537" s="23"/>
      <c r="B5537" s="24"/>
      <c r="C5537" s="25"/>
      <c r="D5537" s="25"/>
      <c r="E5537" s="25"/>
      <c r="F5537" s="25"/>
      <c r="G5537" s="45"/>
    </row>
    <row r="5538" spans="1:7">
      <c r="A5538" s="23"/>
      <c r="B5538" s="24"/>
      <c r="C5538" s="25"/>
      <c r="D5538" s="25"/>
      <c r="E5538" s="25"/>
      <c r="F5538" s="25"/>
      <c r="G5538" s="45"/>
    </row>
    <row r="5539" spans="1:7">
      <c r="A5539" s="23"/>
      <c r="B5539" s="24"/>
      <c r="C5539" s="25"/>
      <c r="D5539" s="25"/>
      <c r="E5539" s="25"/>
      <c r="F5539" s="25"/>
      <c r="G5539" s="45"/>
    </row>
    <row r="5540" spans="1:7">
      <c r="A5540" s="23"/>
      <c r="B5540" s="24"/>
      <c r="C5540" s="25"/>
      <c r="D5540" s="25"/>
      <c r="E5540" s="25"/>
      <c r="F5540" s="25"/>
      <c r="G5540" s="45"/>
    </row>
    <row r="5541" spans="1:7">
      <c r="A5541" s="23"/>
      <c r="B5541" s="24"/>
      <c r="C5541" s="25"/>
      <c r="D5541" s="25"/>
      <c r="E5541" s="25"/>
      <c r="F5541" s="25"/>
      <c r="G5541" s="45"/>
    </row>
    <row r="5542" spans="1:7">
      <c r="A5542" s="23"/>
      <c r="B5542" s="24"/>
      <c r="C5542" s="25"/>
      <c r="D5542" s="25"/>
      <c r="E5542" s="25"/>
      <c r="F5542" s="25"/>
      <c r="G5542" s="45"/>
    </row>
    <row r="5543" spans="1:7">
      <c r="A5543" s="23"/>
      <c r="B5543" s="24"/>
      <c r="C5543" s="25"/>
      <c r="D5543" s="25"/>
      <c r="E5543" s="25"/>
      <c r="F5543" s="25"/>
      <c r="G5543" s="45"/>
    </row>
    <row r="5544" spans="1:7">
      <c r="A5544" s="23"/>
      <c r="B5544" s="24"/>
      <c r="C5544" s="25"/>
      <c r="D5544" s="25"/>
      <c r="E5544" s="25"/>
      <c r="F5544" s="25"/>
      <c r="G5544" s="45"/>
    </row>
    <row r="5545" spans="1:7">
      <c r="A5545" s="23"/>
      <c r="B5545" s="24"/>
      <c r="C5545" s="25"/>
      <c r="D5545" s="25"/>
      <c r="E5545" s="25"/>
      <c r="F5545" s="25"/>
      <c r="G5545" s="45"/>
    </row>
    <row r="5546" spans="1:7">
      <c r="A5546" s="23"/>
      <c r="B5546" s="24"/>
      <c r="C5546" s="25"/>
      <c r="D5546" s="25"/>
      <c r="E5546" s="25"/>
      <c r="F5546" s="25"/>
      <c r="G5546" s="45"/>
    </row>
    <row r="5547" spans="1:7">
      <c r="A5547" s="23"/>
      <c r="B5547" s="24"/>
      <c r="C5547" s="25"/>
      <c r="D5547" s="25"/>
      <c r="E5547" s="25"/>
      <c r="F5547" s="25"/>
      <c r="G5547" s="45"/>
    </row>
    <row r="5548" spans="1:7">
      <c r="A5548" s="23"/>
      <c r="B5548" s="24"/>
      <c r="C5548" s="25"/>
      <c r="D5548" s="25"/>
      <c r="E5548" s="25"/>
      <c r="F5548" s="25"/>
      <c r="G5548" s="45"/>
    </row>
    <row r="5549" spans="1:7">
      <c r="A5549" s="23"/>
      <c r="B5549" s="24"/>
      <c r="C5549" s="25"/>
      <c r="D5549" s="25"/>
      <c r="E5549" s="25"/>
      <c r="F5549" s="25"/>
      <c r="G5549" s="45"/>
    </row>
    <row r="5550" spans="1:7">
      <c r="A5550" s="23"/>
      <c r="B5550" s="24"/>
      <c r="C5550" s="25"/>
      <c r="D5550" s="25"/>
      <c r="E5550" s="25"/>
      <c r="F5550" s="25"/>
      <c r="G5550" s="45"/>
    </row>
    <row r="5551" spans="1:7">
      <c r="A5551" s="23"/>
      <c r="B5551" s="24"/>
      <c r="C5551" s="25"/>
      <c r="D5551" s="25"/>
      <c r="E5551" s="25"/>
      <c r="F5551" s="25"/>
      <c r="G5551" s="45"/>
    </row>
    <row r="5552" spans="1:7">
      <c r="A5552" s="23"/>
      <c r="B5552" s="24"/>
      <c r="C5552" s="25"/>
      <c r="D5552" s="25"/>
      <c r="E5552" s="25"/>
      <c r="F5552" s="25"/>
      <c r="G5552" s="45"/>
    </row>
    <row r="5553" spans="1:7">
      <c r="A5553" s="23"/>
      <c r="B5553" s="24"/>
      <c r="C5553" s="25"/>
      <c r="D5553" s="25"/>
      <c r="E5553" s="25"/>
      <c r="F5553" s="25"/>
      <c r="G5553" s="45"/>
    </row>
    <row r="5554" spans="1:7">
      <c r="A5554" s="23"/>
      <c r="B5554" s="24"/>
      <c r="C5554" s="25"/>
      <c r="D5554" s="25"/>
      <c r="E5554" s="25"/>
      <c r="F5554" s="25"/>
      <c r="G5554" s="45"/>
    </row>
    <row r="5555" spans="1:7">
      <c r="A5555" s="23"/>
      <c r="B5555" s="24"/>
      <c r="C5555" s="25"/>
      <c r="D5555" s="25"/>
      <c r="E5555" s="25"/>
      <c r="F5555" s="25"/>
      <c r="G5555" s="45"/>
    </row>
    <row r="5556" spans="1:7">
      <c r="A5556" s="23"/>
      <c r="B5556" s="24"/>
      <c r="C5556" s="25"/>
      <c r="D5556" s="25"/>
      <c r="E5556" s="25"/>
      <c r="F5556" s="25"/>
      <c r="G5556" s="45"/>
    </row>
    <row r="5557" spans="1:7">
      <c r="A5557" s="23"/>
      <c r="B5557" s="24"/>
      <c r="C5557" s="25"/>
      <c r="D5557" s="25"/>
      <c r="E5557" s="25"/>
      <c r="F5557" s="25"/>
      <c r="G5557" s="45"/>
    </row>
    <row r="5558" spans="1:7">
      <c r="A5558" s="23"/>
      <c r="B5558" s="24"/>
      <c r="C5558" s="25"/>
      <c r="D5558" s="25"/>
      <c r="E5558" s="25"/>
      <c r="F5558" s="25"/>
      <c r="G5558" s="45"/>
    </row>
    <row r="5559" spans="1:7">
      <c r="A5559" s="23"/>
      <c r="B5559" s="24"/>
      <c r="C5559" s="25"/>
      <c r="D5559" s="25"/>
      <c r="E5559" s="25"/>
      <c r="F5559" s="25"/>
      <c r="G5559" s="45"/>
    </row>
    <row r="5560" spans="1:7">
      <c r="A5560" s="23"/>
      <c r="B5560" s="24"/>
      <c r="C5560" s="25"/>
      <c r="D5560" s="25"/>
      <c r="E5560" s="25"/>
      <c r="F5560" s="25"/>
      <c r="G5560" s="45"/>
    </row>
    <row r="5561" spans="1:7">
      <c r="A5561" s="23"/>
      <c r="B5561" s="24"/>
      <c r="C5561" s="25"/>
      <c r="D5561" s="25"/>
      <c r="E5561" s="25"/>
      <c r="F5561" s="25"/>
      <c r="G5561" s="45"/>
    </row>
    <row r="5562" spans="1:7">
      <c r="A5562" s="23"/>
      <c r="B5562" s="24"/>
      <c r="C5562" s="25"/>
      <c r="D5562" s="25"/>
      <c r="E5562" s="25"/>
      <c r="F5562" s="25"/>
      <c r="G5562" s="45"/>
    </row>
    <row r="5563" spans="1:7">
      <c r="A5563" s="23"/>
      <c r="B5563" s="24"/>
      <c r="C5563" s="25"/>
      <c r="D5563" s="25"/>
      <c r="E5563" s="25"/>
      <c r="F5563" s="25"/>
      <c r="G5563" s="45"/>
    </row>
    <row r="5564" spans="1:7">
      <c r="A5564" s="23"/>
      <c r="B5564" s="24"/>
      <c r="C5564" s="25"/>
      <c r="D5564" s="25"/>
      <c r="E5564" s="25"/>
      <c r="F5564" s="25"/>
      <c r="G5564" s="45"/>
    </row>
    <row r="5565" spans="1:7">
      <c r="A5565" s="23"/>
      <c r="B5565" s="24"/>
      <c r="C5565" s="25"/>
      <c r="D5565" s="25"/>
      <c r="E5565" s="25"/>
      <c r="F5565" s="25"/>
      <c r="G5565" s="45"/>
    </row>
    <row r="5566" spans="1:7">
      <c r="A5566" s="23"/>
      <c r="B5566" s="24"/>
      <c r="C5566" s="25"/>
      <c r="D5566" s="25"/>
      <c r="E5566" s="25"/>
      <c r="F5566" s="25"/>
      <c r="G5566" s="45"/>
    </row>
    <row r="5567" spans="1:7">
      <c r="A5567" s="23"/>
      <c r="B5567" s="24"/>
      <c r="C5567" s="25"/>
      <c r="D5567" s="25"/>
      <c r="E5567" s="25"/>
      <c r="F5567" s="25"/>
      <c r="G5567" s="45"/>
    </row>
    <row r="5568" spans="1:7">
      <c r="A5568" s="23"/>
      <c r="B5568" s="24"/>
      <c r="C5568" s="25"/>
      <c r="D5568" s="25"/>
      <c r="E5568" s="25"/>
      <c r="F5568" s="25"/>
      <c r="G5568" s="45"/>
    </row>
    <row r="5569" spans="1:7">
      <c r="A5569" s="23"/>
      <c r="B5569" s="24"/>
      <c r="C5569" s="25"/>
      <c r="D5569" s="25"/>
      <c r="E5569" s="25"/>
      <c r="F5569" s="25"/>
      <c r="G5569" s="45"/>
    </row>
    <row r="5570" spans="1:7">
      <c r="A5570" s="23"/>
      <c r="B5570" s="24"/>
      <c r="C5570" s="25"/>
      <c r="D5570" s="25"/>
      <c r="E5570" s="25"/>
      <c r="F5570" s="25"/>
      <c r="G5570" s="45"/>
    </row>
    <row r="5571" spans="1:7">
      <c r="A5571" s="23"/>
      <c r="B5571" s="24"/>
      <c r="C5571" s="25"/>
      <c r="D5571" s="25"/>
      <c r="E5571" s="25"/>
      <c r="F5571" s="25"/>
      <c r="G5571" s="45"/>
    </row>
    <row r="5572" spans="1:7">
      <c r="A5572" s="23"/>
      <c r="B5572" s="24"/>
      <c r="C5572" s="25"/>
      <c r="D5572" s="25"/>
      <c r="E5572" s="25"/>
      <c r="F5572" s="25"/>
      <c r="G5572" s="45"/>
    </row>
    <row r="5573" spans="1:7">
      <c r="A5573" s="23"/>
      <c r="B5573" s="24"/>
      <c r="C5573" s="25"/>
      <c r="D5573" s="25"/>
      <c r="E5573" s="25"/>
      <c r="F5573" s="25"/>
      <c r="G5573" s="45"/>
    </row>
    <row r="5574" spans="1:7">
      <c r="A5574" s="23"/>
      <c r="B5574" s="24"/>
      <c r="C5574" s="25"/>
      <c r="D5574" s="25"/>
      <c r="E5574" s="25"/>
      <c r="F5574" s="25"/>
      <c r="G5574" s="45"/>
    </row>
    <row r="5575" spans="1:7">
      <c r="A5575" s="23"/>
      <c r="B5575" s="24"/>
      <c r="C5575" s="25"/>
      <c r="D5575" s="25"/>
      <c r="E5575" s="25"/>
      <c r="F5575" s="25"/>
      <c r="G5575" s="45"/>
    </row>
    <row r="5576" spans="1:7">
      <c r="A5576" s="23"/>
      <c r="B5576" s="24"/>
      <c r="C5576" s="25"/>
      <c r="D5576" s="25"/>
      <c r="E5576" s="25"/>
      <c r="F5576" s="25"/>
      <c r="G5576" s="45"/>
    </row>
    <row r="5577" spans="1:7" ht="19.5" thickBot="1">
      <c r="A5577" s="26"/>
      <c r="B5577" s="27"/>
      <c r="C5577" s="28"/>
      <c r="D5577" s="28"/>
      <c r="E5577" s="28"/>
      <c r="F5577" s="28"/>
      <c r="G5577" s="45"/>
    </row>
    <row r="5578" spans="1:7">
      <c r="A5578" s="1"/>
      <c r="B5578"/>
      <c r="C5578" s="1"/>
      <c r="D5578" s="1"/>
      <c r="E5578" s="1"/>
      <c r="F5578" s="1"/>
      <c r="G5578" s="45"/>
    </row>
    <row r="5579" spans="1:7">
      <c r="A5579" s="1"/>
      <c r="B5579"/>
      <c r="C5579" s="1"/>
      <c r="D5579" s="1"/>
      <c r="E5579" s="1"/>
      <c r="F5579" s="1"/>
      <c r="G5579" s="45"/>
    </row>
    <row r="5580" spans="1:7">
      <c r="A5580" s="1"/>
      <c r="B5580"/>
      <c r="C5580" s="1"/>
      <c r="D5580" s="1"/>
      <c r="E5580" s="1"/>
      <c r="F5580" s="1"/>
      <c r="G5580" s="45"/>
    </row>
    <row r="5581" spans="1:7">
      <c r="A5581" s="1"/>
      <c r="B5581"/>
      <c r="C5581" s="1"/>
      <c r="D5581" s="1"/>
      <c r="E5581" s="1"/>
      <c r="F5581" s="1"/>
      <c r="G5581" s="45"/>
    </row>
    <row r="5582" spans="1:7">
      <c r="A5582" s="1"/>
      <c r="B5582"/>
      <c r="C5582" s="1"/>
      <c r="D5582" s="1"/>
      <c r="E5582" s="1"/>
      <c r="F5582" s="1"/>
      <c r="G5582" s="45"/>
    </row>
    <row r="5583" spans="1:7">
      <c r="A5583" s="1"/>
      <c r="B5583"/>
      <c r="C5583" s="1"/>
      <c r="D5583" s="1"/>
      <c r="E5583" s="1"/>
      <c r="F5583" s="1"/>
      <c r="G5583" s="45"/>
    </row>
    <row r="5584" spans="1:7">
      <c r="A5584" s="1"/>
      <c r="B5584"/>
      <c r="C5584" s="1"/>
      <c r="D5584" s="1"/>
      <c r="E5584" s="1"/>
      <c r="F5584" s="1"/>
      <c r="G5584" s="45"/>
    </row>
    <row r="5585" spans="1:7">
      <c r="A5585" s="1"/>
      <c r="B5585"/>
      <c r="C5585" s="1"/>
      <c r="D5585" s="1"/>
      <c r="E5585" s="1"/>
      <c r="F5585" s="1"/>
      <c r="G5585" s="45"/>
    </row>
    <row r="5586" spans="1:7">
      <c r="A5586" s="1"/>
      <c r="B5586"/>
      <c r="C5586" s="1"/>
      <c r="D5586" s="1"/>
      <c r="E5586" s="1"/>
      <c r="F5586" s="1"/>
      <c r="G5586" s="45"/>
    </row>
    <row r="5587" spans="1:7">
      <c r="A5587" s="1"/>
      <c r="B5587"/>
      <c r="C5587" s="1"/>
      <c r="D5587" s="1"/>
      <c r="E5587" s="1"/>
      <c r="F5587" s="1"/>
      <c r="G5587" s="45"/>
    </row>
    <row r="5588" spans="1:7">
      <c r="A5588" s="1"/>
      <c r="B5588"/>
      <c r="C5588" s="1"/>
      <c r="D5588" s="1"/>
      <c r="E5588" s="1"/>
      <c r="F5588" s="1"/>
      <c r="G5588" s="45"/>
    </row>
    <row r="5589" spans="1:7">
      <c r="A5589" s="1"/>
      <c r="B5589"/>
      <c r="C5589" s="1"/>
      <c r="D5589" s="1"/>
      <c r="E5589" s="1"/>
      <c r="F5589" s="1"/>
      <c r="G5589" s="45"/>
    </row>
    <row r="5590" spans="1:7">
      <c r="A5590" s="1"/>
      <c r="B5590"/>
      <c r="C5590" s="1"/>
      <c r="D5590" s="1"/>
      <c r="E5590" s="1"/>
      <c r="F5590" s="1"/>
      <c r="G5590" s="45"/>
    </row>
    <row r="5591" spans="1:7">
      <c r="A5591" s="1"/>
      <c r="B5591"/>
      <c r="C5591" s="1"/>
      <c r="D5591" s="1"/>
      <c r="E5591" s="1"/>
      <c r="F5591" s="1"/>
      <c r="G5591" s="45"/>
    </row>
    <row r="5592" spans="1:7">
      <c r="A5592" s="1"/>
      <c r="B5592"/>
      <c r="C5592" s="1"/>
      <c r="D5592" s="1"/>
      <c r="E5592" s="1"/>
      <c r="F5592" s="1"/>
      <c r="G5592" s="45"/>
    </row>
    <row r="5593" spans="1:7">
      <c r="A5593" s="1"/>
      <c r="B5593"/>
      <c r="C5593" s="1"/>
      <c r="D5593" s="1"/>
      <c r="E5593" s="1"/>
      <c r="F5593" s="1"/>
      <c r="G5593" s="45"/>
    </row>
    <row r="5594" spans="1:7">
      <c r="A5594" s="1"/>
      <c r="B5594"/>
      <c r="C5594" s="1"/>
      <c r="D5594" s="1"/>
      <c r="E5594" s="1"/>
      <c r="F5594" s="1"/>
      <c r="G5594" s="45"/>
    </row>
    <row r="5595" spans="1:7">
      <c r="A5595" s="1"/>
      <c r="B5595"/>
      <c r="C5595" s="1"/>
      <c r="D5595" s="1"/>
      <c r="E5595" s="1"/>
      <c r="F5595" s="1"/>
      <c r="G5595" s="45"/>
    </row>
    <row r="5596" spans="1:7">
      <c r="A5596" s="1"/>
      <c r="B5596"/>
      <c r="C5596" s="1"/>
      <c r="D5596" s="1"/>
      <c r="E5596" s="1"/>
      <c r="F5596" s="1"/>
      <c r="G5596" s="45"/>
    </row>
    <row r="5597" spans="1:7">
      <c r="A5597" s="1"/>
      <c r="B5597"/>
      <c r="C5597" s="1"/>
      <c r="D5597" s="1"/>
      <c r="E5597" s="1"/>
      <c r="F5597" s="1"/>
      <c r="G5597" s="45"/>
    </row>
    <row r="5598" spans="1:7">
      <c r="A5598" s="1"/>
      <c r="B5598"/>
      <c r="C5598" s="1"/>
      <c r="D5598" s="1"/>
      <c r="E5598" s="1"/>
      <c r="F5598" s="1"/>
      <c r="G5598" s="45"/>
    </row>
    <row r="5599" spans="1:7">
      <c r="A5599" s="1"/>
      <c r="B5599"/>
      <c r="C5599" s="1"/>
      <c r="D5599" s="1"/>
      <c r="E5599" s="1"/>
      <c r="F5599" s="1"/>
      <c r="G5599" s="45"/>
    </row>
    <row r="5600" spans="1:7">
      <c r="A5600" s="1"/>
      <c r="B5600"/>
      <c r="C5600" s="1"/>
      <c r="D5600" s="1"/>
      <c r="E5600" s="1"/>
      <c r="F5600" s="1"/>
      <c r="G5600" s="45"/>
    </row>
    <row r="5601" spans="1:7">
      <c r="A5601" s="1"/>
      <c r="B5601"/>
      <c r="C5601" s="1"/>
      <c r="D5601" s="1"/>
      <c r="E5601" s="1"/>
      <c r="F5601" s="1"/>
      <c r="G5601" s="45"/>
    </row>
    <row r="5602" spans="1:7">
      <c r="A5602" s="1"/>
      <c r="B5602"/>
      <c r="C5602" s="1"/>
      <c r="D5602" s="1"/>
      <c r="E5602" s="1"/>
      <c r="F5602" s="1"/>
      <c r="G5602" s="45"/>
    </row>
    <row r="5603" spans="1:7">
      <c r="A5603" s="1"/>
      <c r="B5603"/>
      <c r="C5603" s="1"/>
      <c r="D5603" s="1"/>
      <c r="E5603" s="1"/>
      <c r="F5603" s="1"/>
      <c r="G5603" s="45"/>
    </row>
    <row r="5604" spans="1:7">
      <c r="A5604" s="1"/>
      <c r="B5604"/>
      <c r="C5604" s="1"/>
      <c r="D5604" s="1"/>
      <c r="E5604" s="1"/>
      <c r="F5604" s="1"/>
      <c r="G5604" s="45"/>
    </row>
    <row r="5605" spans="1:7">
      <c r="A5605" s="1"/>
      <c r="B5605"/>
      <c r="C5605" s="1"/>
      <c r="D5605" s="1"/>
      <c r="E5605" s="1"/>
      <c r="F5605" s="1"/>
      <c r="G5605" s="45"/>
    </row>
    <row r="5606" spans="1:7">
      <c r="A5606" s="1"/>
      <c r="B5606"/>
      <c r="C5606" s="1"/>
      <c r="D5606" s="1"/>
      <c r="E5606" s="1"/>
      <c r="F5606" s="1"/>
      <c r="G5606" s="45"/>
    </row>
    <row r="5607" spans="1:7">
      <c r="A5607" s="1"/>
      <c r="B5607"/>
      <c r="C5607" s="1"/>
      <c r="D5607" s="1"/>
      <c r="E5607" s="1"/>
      <c r="F5607" s="1"/>
      <c r="G5607" s="45"/>
    </row>
    <row r="5608" spans="1:7">
      <c r="A5608" s="1"/>
      <c r="B5608"/>
      <c r="C5608" s="1"/>
      <c r="D5608" s="1"/>
      <c r="E5608" s="1"/>
      <c r="F5608" s="1"/>
      <c r="G5608" s="45"/>
    </row>
    <row r="5609" spans="1:7">
      <c r="A5609" s="1"/>
      <c r="B5609"/>
      <c r="C5609" s="1"/>
      <c r="D5609" s="1"/>
      <c r="E5609" s="1"/>
      <c r="F5609" s="1"/>
      <c r="G5609" s="45"/>
    </row>
    <row r="5610" spans="1:7">
      <c r="A5610" s="1"/>
      <c r="B5610"/>
      <c r="C5610" s="1"/>
      <c r="D5610" s="1"/>
      <c r="E5610" s="1"/>
      <c r="F5610" s="1"/>
      <c r="G5610" s="45"/>
    </row>
    <row r="5611" spans="1:7">
      <c r="A5611" s="1"/>
      <c r="B5611"/>
      <c r="C5611" s="1"/>
      <c r="D5611" s="1"/>
      <c r="E5611" s="1"/>
      <c r="F5611" s="1"/>
      <c r="G5611" s="45"/>
    </row>
    <row r="5612" spans="1:7">
      <c r="A5612" s="1"/>
      <c r="B5612"/>
      <c r="C5612" s="1"/>
      <c r="D5612" s="1"/>
      <c r="E5612" s="1"/>
      <c r="F5612" s="1"/>
      <c r="G5612" s="45"/>
    </row>
    <row r="5613" spans="1:7">
      <c r="A5613" s="1"/>
      <c r="B5613"/>
      <c r="C5613" s="1"/>
      <c r="D5613" s="1"/>
      <c r="E5613" s="1"/>
      <c r="F5613" s="1"/>
      <c r="G5613" s="45"/>
    </row>
    <row r="5614" spans="1:7">
      <c r="A5614" s="1"/>
      <c r="B5614"/>
      <c r="C5614" s="1"/>
      <c r="D5614" s="1"/>
      <c r="E5614" s="1"/>
      <c r="F5614" s="1"/>
      <c r="G5614" s="45"/>
    </row>
    <row r="5615" spans="1:7">
      <c r="A5615" s="1"/>
      <c r="B5615"/>
      <c r="C5615" s="1"/>
      <c r="D5615" s="1"/>
      <c r="E5615" s="1"/>
      <c r="F5615" s="1"/>
      <c r="G5615" s="45"/>
    </row>
    <row r="5616" spans="1:7">
      <c r="A5616" s="1"/>
      <c r="B5616"/>
      <c r="C5616" s="1"/>
      <c r="D5616" s="1"/>
      <c r="E5616" s="1"/>
      <c r="F5616" s="1"/>
      <c r="G5616" s="45"/>
    </row>
    <row r="5617" spans="1:7">
      <c r="A5617" s="1"/>
      <c r="B5617"/>
      <c r="C5617" s="1"/>
      <c r="D5617" s="1"/>
      <c r="E5617" s="1"/>
      <c r="F5617" s="1"/>
      <c r="G5617" s="45"/>
    </row>
    <row r="5618" spans="1:7">
      <c r="A5618" s="1"/>
      <c r="B5618"/>
      <c r="C5618" s="1"/>
      <c r="D5618" s="1"/>
      <c r="E5618" s="1"/>
      <c r="F5618" s="1"/>
      <c r="G5618" s="45"/>
    </row>
    <row r="5619" spans="1:7">
      <c r="A5619" s="1"/>
      <c r="B5619"/>
      <c r="C5619" s="1"/>
      <c r="D5619" s="1"/>
      <c r="E5619" s="1"/>
      <c r="F5619" s="1"/>
      <c r="G5619" s="45"/>
    </row>
    <row r="5620" spans="1:7">
      <c r="A5620" s="1"/>
      <c r="B5620"/>
      <c r="C5620" s="1"/>
      <c r="D5620" s="1"/>
      <c r="E5620" s="1"/>
      <c r="F5620" s="1"/>
      <c r="G5620" s="45"/>
    </row>
    <row r="5621" spans="1:7">
      <c r="A5621" s="1"/>
      <c r="B5621"/>
      <c r="C5621" s="1"/>
      <c r="D5621" s="1"/>
      <c r="E5621" s="1"/>
      <c r="F5621" s="1"/>
      <c r="G5621" s="45"/>
    </row>
    <row r="5622" spans="1:7">
      <c r="A5622" s="1"/>
      <c r="B5622"/>
      <c r="C5622" s="1"/>
      <c r="D5622" s="1"/>
      <c r="E5622" s="1"/>
      <c r="F5622" s="1"/>
      <c r="G5622" s="45"/>
    </row>
    <row r="5623" spans="1:7">
      <c r="A5623" s="1"/>
      <c r="B5623"/>
      <c r="C5623" s="1"/>
      <c r="D5623" s="1"/>
      <c r="E5623" s="1"/>
      <c r="F5623" s="1"/>
      <c r="G5623" s="45"/>
    </row>
    <row r="5624" spans="1:7">
      <c r="A5624" s="1"/>
      <c r="B5624"/>
      <c r="C5624" s="1"/>
      <c r="D5624" s="1"/>
      <c r="E5624" s="1"/>
      <c r="F5624" s="1"/>
      <c r="G5624" s="45"/>
    </row>
    <row r="5625" spans="1:7">
      <c r="A5625" s="1"/>
      <c r="B5625"/>
      <c r="C5625" s="1"/>
      <c r="D5625" s="1"/>
      <c r="E5625" s="1"/>
      <c r="F5625" s="1"/>
      <c r="G5625" s="45"/>
    </row>
    <row r="5626" spans="1:7">
      <c r="A5626" s="1"/>
      <c r="B5626"/>
      <c r="C5626" s="1"/>
      <c r="D5626" s="1"/>
      <c r="E5626" s="1"/>
      <c r="F5626" s="1"/>
      <c r="G5626" s="45"/>
    </row>
    <row r="5627" spans="1:7">
      <c r="A5627" s="1"/>
      <c r="B5627"/>
      <c r="C5627" s="1"/>
      <c r="D5627" s="1"/>
      <c r="E5627" s="1"/>
      <c r="F5627" s="1"/>
      <c r="G5627" s="45"/>
    </row>
    <row r="5628" spans="1:7">
      <c r="A5628" s="1"/>
      <c r="B5628"/>
      <c r="C5628" s="1"/>
      <c r="D5628" s="1"/>
      <c r="E5628" s="1"/>
      <c r="F5628" s="1"/>
      <c r="G5628" s="45"/>
    </row>
    <row r="5629" spans="1:7">
      <c r="A5629" s="1"/>
      <c r="B5629"/>
      <c r="C5629" s="1"/>
      <c r="D5629" s="1"/>
      <c r="E5629" s="1"/>
      <c r="F5629" s="1"/>
      <c r="G5629" s="45"/>
    </row>
    <row r="5630" spans="1:7">
      <c r="A5630" s="1"/>
      <c r="B5630"/>
      <c r="C5630" s="1"/>
      <c r="D5630" s="1"/>
      <c r="E5630" s="1"/>
      <c r="F5630" s="1"/>
      <c r="G5630" s="45"/>
    </row>
    <row r="5631" spans="1:7">
      <c r="A5631" s="1"/>
      <c r="B5631"/>
      <c r="C5631" s="1"/>
      <c r="D5631" s="1"/>
      <c r="E5631" s="1"/>
      <c r="F5631" s="1"/>
      <c r="G5631" s="45"/>
    </row>
    <row r="5632" spans="1:7">
      <c r="A5632" s="1"/>
      <c r="B5632"/>
      <c r="C5632" s="1"/>
      <c r="D5632" s="1"/>
      <c r="E5632" s="1"/>
      <c r="F5632" s="1"/>
      <c r="G5632" s="45"/>
    </row>
    <row r="5633" spans="1:7">
      <c r="A5633" s="1"/>
      <c r="B5633"/>
      <c r="C5633" s="1"/>
      <c r="D5633" s="1"/>
      <c r="E5633" s="1"/>
      <c r="F5633" s="1"/>
      <c r="G5633" s="45"/>
    </row>
    <row r="5634" spans="1:7">
      <c r="A5634" s="1"/>
      <c r="B5634"/>
      <c r="C5634" s="1"/>
      <c r="D5634" s="1"/>
      <c r="E5634" s="1"/>
      <c r="F5634" s="1"/>
      <c r="G5634" s="45"/>
    </row>
    <row r="5635" spans="1:7">
      <c r="A5635" s="1"/>
      <c r="B5635"/>
      <c r="C5635" s="1"/>
      <c r="D5635" s="1"/>
      <c r="E5635" s="1"/>
      <c r="F5635" s="1"/>
      <c r="G5635" s="45"/>
    </row>
    <row r="5636" spans="1:7">
      <c r="A5636" s="1"/>
      <c r="B5636"/>
      <c r="C5636" s="1"/>
      <c r="D5636" s="1"/>
      <c r="E5636" s="1"/>
      <c r="F5636" s="1"/>
      <c r="G5636" s="45"/>
    </row>
    <row r="5637" spans="1:7">
      <c r="A5637" s="1"/>
      <c r="B5637"/>
      <c r="C5637" s="1"/>
      <c r="D5637" s="1"/>
      <c r="E5637" s="1"/>
      <c r="F5637" s="1"/>
      <c r="G5637" s="45"/>
    </row>
    <row r="5638" spans="1:7">
      <c r="A5638" s="1"/>
      <c r="B5638"/>
      <c r="C5638" s="1"/>
      <c r="D5638" s="1"/>
      <c r="E5638" s="1"/>
      <c r="F5638" s="1"/>
      <c r="G5638" s="45"/>
    </row>
    <row r="5639" spans="1:7">
      <c r="A5639" s="1"/>
      <c r="B5639"/>
      <c r="C5639" s="1"/>
      <c r="D5639" s="1"/>
      <c r="E5639" s="1"/>
      <c r="F5639" s="1"/>
      <c r="G5639" s="45"/>
    </row>
    <row r="5640" spans="1:7">
      <c r="A5640" s="1"/>
      <c r="B5640"/>
      <c r="C5640" s="1"/>
      <c r="D5640" s="1"/>
      <c r="E5640" s="1"/>
      <c r="F5640" s="1"/>
      <c r="G5640" s="45"/>
    </row>
    <row r="5641" spans="1:7">
      <c r="A5641" s="1"/>
      <c r="B5641"/>
      <c r="C5641" s="1"/>
      <c r="D5641" s="1"/>
      <c r="E5641" s="1"/>
      <c r="F5641" s="1"/>
      <c r="G5641" s="45"/>
    </row>
    <row r="5642" spans="1:7">
      <c r="A5642" s="1"/>
      <c r="B5642"/>
      <c r="C5642" s="1"/>
      <c r="D5642" s="1"/>
      <c r="E5642" s="1"/>
      <c r="F5642" s="1"/>
      <c r="G5642" s="45"/>
    </row>
    <row r="5643" spans="1:7">
      <c r="A5643" s="1"/>
      <c r="B5643"/>
      <c r="C5643" s="1"/>
      <c r="D5643" s="1"/>
      <c r="E5643" s="1"/>
      <c r="F5643" s="1"/>
      <c r="G5643" s="45"/>
    </row>
    <row r="5644" spans="1:7">
      <c r="A5644" s="1"/>
      <c r="B5644"/>
      <c r="C5644" s="1"/>
      <c r="D5644" s="1"/>
      <c r="E5644" s="1"/>
      <c r="F5644" s="1"/>
      <c r="G5644" s="45"/>
    </row>
    <row r="5645" spans="1:7">
      <c r="A5645" s="1"/>
      <c r="B5645"/>
      <c r="C5645" s="1"/>
      <c r="D5645" s="1"/>
      <c r="E5645" s="1"/>
      <c r="F5645" s="1"/>
      <c r="G5645" s="45"/>
    </row>
    <row r="5646" spans="1:7">
      <c r="A5646" s="1"/>
      <c r="B5646"/>
      <c r="C5646" s="1"/>
      <c r="D5646" s="1"/>
      <c r="E5646" s="1"/>
      <c r="F5646" s="1"/>
      <c r="G5646" s="45"/>
    </row>
    <row r="5647" spans="1:7">
      <c r="A5647" s="1"/>
      <c r="B5647"/>
      <c r="C5647" s="1"/>
      <c r="D5647" s="1"/>
      <c r="E5647" s="1"/>
      <c r="F5647" s="1"/>
      <c r="G5647" s="45"/>
    </row>
    <row r="5648" spans="1:7">
      <c r="A5648" s="1"/>
      <c r="B5648"/>
      <c r="C5648" s="1"/>
      <c r="D5648" s="1"/>
      <c r="E5648" s="1"/>
      <c r="F5648" s="1"/>
      <c r="G5648" s="45"/>
    </row>
    <row r="5649" spans="1:7">
      <c r="A5649" s="1"/>
      <c r="B5649"/>
      <c r="C5649" s="1"/>
      <c r="D5649" s="1"/>
      <c r="E5649" s="1"/>
      <c r="F5649" s="1"/>
      <c r="G5649" s="45"/>
    </row>
    <row r="5650" spans="1:7">
      <c r="A5650" s="1"/>
      <c r="B5650"/>
      <c r="C5650" s="1"/>
      <c r="D5650" s="1"/>
      <c r="E5650" s="1"/>
      <c r="F5650" s="1"/>
      <c r="G5650" s="45"/>
    </row>
    <row r="5651" spans="1:7">
      <c r="A5651" s="1"/>
      <c r="B5651"/>
      <c r="C5651" s="1"/>
      <c r="D5651" s="1"/>
      <c r="E5651" s="1"/>
      <c r="F5651" s="1"/>
      <c r="G5651" s="45"/>
    </row>
    <row r="5652" spans="1:7">
      <c r="A5652" s="1"/>
      <c r="B5652"/>
      <c r="C5652" s="1"/>
      <c r="D5652" s="1"/>
      <c r="E5652" s="1"/>
      <c r="F5652" s="1"/>
      <c r="G5652" s="45"/>
    </row>
    <row r="5653" spans="1:7">
      <c r="A5653" s="1"/>
      <c r="B5653"/>
      <c r="C5653" s="1"/>
      <c r="D5653" s="1"/>
      <c r="E5653" s="1"/>
      <c r="F5653" s="1"/>
      <c r="G5653" s="45"/>
    </row>
    <row r="5654" spans="1:7">
      <c r="A5654" s="1"/>
      <c r="B5654"/>
      <c r="C5654" s="1"/>
      <c r="D5654" s="1"/>
      <c r="E5654" s="1"/>
      <c r="F5654" s="1"/>
      <c r="G5654" s="45"/>
    </row>
    <row r="5655" spans="1:7">
      <c r="A5655" s="1"/>
      <c r="B5655"/>
      <c r="C5655" s="1"/>
      <c r="D5655" s="1"/>
      <c r="E5655" s="1"/>
      <c r="F5655" s="1"/>
      <c r="G5655" s="45"/>
    </row>
    <row r="5656" spans="1:7">
      <c r="A5656" s="1"/>
      <c r="B5656"/>
      <c r="C5656" s="1"/>
      <c r="D5656" s="1"/>
      <c r="E5656" s="1"/>
      <c r="F5656" s="1"/>
      <c r="G5656" s="45"/>
    </row>
    <row r="5657" spans="1:7">
      <c r="A5657" s="1"/>
      <c r="B5657"/>
      <c r="C5657" s="1"/>
      <c r="D5657" s="1"/>
      <c r="E5657" s="1"/>
      <c r="F5657" s="1"/>
      <c r="G5657" s="45"/>
    </row>
    <row r="5658" spans="1:7">
      <c r="A5658" s="1"/>
      <c r="B5658"/>
      <c r="C5658" s="1"/>
      <c r="D5658" s="1"/>
      <c r="E5658" s="1"/>
      <c r="F5658" s="1"/>
      <c r="G5658" s="45"/>
    </row>
    <row r="5659" spans="1:7">
      <c r="A5659" s="1"/>
      <c r="B5659"/>
      <c r="C5659" s="1"/>
      <c r="D5659" s="1"/>
      <c r="E5659" s="1"/>
      <c r="F5659" s="1"/>
      <c r="G5659" s="45"/>
    </row>
    <row r="5660" spans="1:7">
      <c r="A5660" s="1"/>
      <c r="B5660"/>
      <c r="C5660" s="1"/>
      <c r="D5660" s="1"/>
      <c r="E5660" s="1"/>
      <c r="F5660" s="1"/>
      <c r="G5660" s="45"/>
    </row>
    <row r="5661" spans="1:7">
      <c r="A5661" s="1"/>
      <c r="B5661"/>
      <c r="C5661" s="1"/>
      <c r="D5661" s="1"/>
      <c r="E5661" s="1"/>
      <c r="F5661" s="1"/>
      <c r="G5661" s="45"/>
    </row>
    <row r="5662" spans="1:7">
      <c r="A5662" s="1"/>
      <c r="B5662"/>
      <c r="C5662" s="1"/>
      <c r="D5662" s="1"/>
      <c r="E5662" s="1"/>
      <c r="F5662" s="1"/>
      <c r="G5662" s="45"/>
    </row>
    <row r="5663" spans="1:7">
      <c r="A5663" s="1"/>
      <c r="B5663"/>
      <c r="C5663" s="1"/>
      <c r="D5663" s="1"/>
      <c r="E5663" s="1"/>
      <c r="F5663" s="1"/>
      <c r="G5663" s="45"/>
    </row>
    <row r="5664" spans="1:7">
      <c r="A5664" s="1"/>
      <c r="B5664"/>
      <c r="C5664" s="1"/>
      <c r="D5664" s="1"/>
      <c r="E5664" s="1"/>
      <c r="F5664" s="1"/>
      <c r="G5664" s="45"/>
    </row>
    <row r="5665" spans="1:7">
      <c r="A5665" s="1"/>
      <c r="B5665"/>
      <c r="C5665" s="1"/>
      <c r="D5665" s="1"/>
      <c r="E5665" s="1"/>
      <c r="F5665" s="1"/>
      <c r="G5665" s="45"/>
    </row>
    <row r="5666" spans="1:7">
      <c r="A5666" s="1"/>
      <c r="B5666"/>
      <c r="C5666" s="1"/>
      <c r="D5666" s="1"/>
      <c r="E5666" s="1"/>
      <c r="F5666" s="1"/>
      <c r="G5666" s="45"/>
    </row>
    <row r="5667" spans="1:7">
      <c r="A5667" s="1"/>
      <c r="B5667"/>
      <c r="C5667" s="1"/>
      <c r="D5667" s="1"/>
      <c r="E5667" s="1"/>
      <c r="F5667" s="1"/>
      <c r="G5667" s="45"/>
    </row>
    <row r="5668" spans="1:7">
      <c r="A5668" s="1"/>
      <c r="B5668"/>
      <c r="C5668" s="1"/>
      <c r="D5668" s="1"/>
      <c r="E5668" s="1"/>
      <c r="F5668" s="1"/>
      <c r="G5668" s="45"/>
    </row>
    <row r="5669" spans="1:7">
      <c r="A5669" s="1"/>
      <c r="B5669"/>
      <c r="C5669" s="1"/>
      <c r="D5669" s="1"/>
      <c r="E5669" s="1"/>
      <c r="F5669" s="1"/>
      <c r="G5669" s="45"/>
    </row>
    <row r="5670" spans="1:7">
      <c r="A5670" s="1"/>
      <c r="B5670"/>
      <c r="C5670" s="1"/>
      <c r="D5670" s="1"/>
      <c r="E5670" s="1"/>
      <c r="F5670" s="1"/>
      <c r="G5670" s="45"/>
    </row>
    <row r="5671" spans="1:7">
      <c r="A5671" s="1"/>
      <c r="B5671"/>
      <c r="C5671" s="1"/>
      <c r="D5671" s="1"/>
      <c r="E5671" s="1"/>
      <c r="F5671" s="1"/>
      <c r="G5671" s="45"/>
    </row>
    <row r="5672" spans="1:7">
      <c r="A5672" s="1"/>
      <c r="B5672"/>
      <c r="C5672" s="1"/>
      <c r="D5672" s="1"/>
      <c r="E5672" s="1"/>
      <c r="F5672" s="1"/>
      <c r="G5672" s="45"/>
    </row>
    <row r="5673" spans="1:7">
      <c r="A5673" s="1"/>
      <c r="B5673"/>
      <c r="C5673" s="1"/>
      <c r="D5673" s="1"/>
      <c r="E5673" s="1"/>
      <c r="F5673" s="1"/>
      <c r="G5673" s="45"/>
    </row>
    <row r="5674" spans="1:7">
      <c r="A5674" s="1"/>
      <c r="B5674"/>
      <c r="C5674" s="1"/>
      <c r="D5674" s="1"/>
      <c r="E5674" s="1"/>
      <c r="F5674" s="1"/>
      <c r="G5674" s="45"/>
    </row>
    <row r="5675" spans="1:7">
      <c r="A5675" s="1"/>
      <c r="B5675"/>
      <c r="C5675" s="1"/>
      <c r="D5675" s="1"/>
      <c r="E5675" s="1"/>
      <c r="F5675" s="1"/>
      <c r="G5675" s="45"/>
    </row>
    <row r="5676" spans="1:7">
      <c r="A5676" s="1"/>
      <c r="B5676"/>
      <c r="C5676" s="1"/>
      <c r="D5676" s="1"/>
      <c r="E5676" s="1"/>
      <c r="F5676" s="1"/>
      <c r="G5676" s="45"/>
    </row>
    <row r="5677" spans="1:7">
      <c r="A5677" s="1"/>
      <c r="B5677"/>
      <c r="C5677" s="1"/>
      <c r="D5677" s="1"/>
      <c r="E5677" s="1"/>
      <c r="F5677" s="1"/>
      <c r="G5677" s="45"/>
    </row>
    <row r="5678" spans="1:7">
      <c r="A5678" s="1"/>
      <c r="B5678"/>
      <c r="C5678" s="1"/>
      <c r="D5678" s="1"/>
      <c r="E5678" s="1"/>
      <c r="F5678" s="1"/>
      <c r="G5678" s="45"/>
    </row>
    <row r="5679" spans="1:7">
      <c r="A5679" s="1"/>
      <c r="B5679"/>
      <c r="C5679" s="1"/>
      <c r="D5679" s="1"/>
      <c r="E5679" s="1"/>
      <c r="F5679" s="1"/>
      <c r="G5679" s="45"/>
    </row>
    <row r="5680" spans="1:7">
      <c r="A5680" s="1"/>
      <c r="B5680"/>
      <c r="C5680" s="1"/>
      <c r="D5680" s="1"/>
      <c r="E5680" s="1"/>
      <c r="F5680" s="1"/>
      <c r="G5680" s="45"/>
    </row>
    <row r="5681" spans="1:7">
      <c r="A5681" s="1"/>
      <c r="B5681"/>
      <c r="C5681" s="1"/>
      <c r="D5681" s="1"/>
      <c r="E5681" s="1"/>
      <c r="F5681" s="1"/>
      <c r="G5681" s="45"/>
    </row>
    <row r="5682" spans="1:7">
      <c r="A5682" s="1"/>
      <c r="B5682"/>
      <c r="C5682" s="1"/>
      <c r="D5682" s="1"/>
      <c r="E5682" s="1"/>
      <c r="F5682" s="1"/>
      <c r="G5682" s="45"/>
    </row>
    <row r="5683" spans="1:7">
      <c r="A5683" s="1"/>
      <c r="B5683"/>
      <c r="C5683" s="1"/>
      <c r="D5683" s="1"/>
      <c r="E5683" s="1"/>
      <c r="F5683" s="1"/>
      <c r="G5683" s="45"/>
    </row>
    <row r="5684" spans="1:7">
      <c r="A5684" s="1"/>
      <c r="B5684"/>
      <c r="C5684" s="1"/>
      <c r="D5684" s="1"/>
      <c r="E5684" s="1"/>
      <c r="F5684" s="1"/>
      <c r="G5684" s="45"/>
    </row>
    <row r="5685" spans="1:7">
      <c r="A5685" s="1"/>
      <c r="B5685"/>
      <c r="C5685" s="1"/>
      <c r="D5685" s="1"/>
      <c r="E5685" s="1"/>
      <c r="F5685" s="1"/>
      <c r="G5685" s="45"/>
    </row>
    <row r="5686" spans="1:7">
      <c r="A5686" s="1"/>
      <c r="B5686"/>
      <c r="C5686" s="1"/>
      <c r="D5686" s="1"/>
      <c r="E5686" s="1"/>
      <c r="F5686" s="1"/>
      <c r="G5686" s="45"/>
    </row>
    <row r="5687" spans="1:7">
      <c r="A5687" s="1"/>
      <c r="B5687"/>
      <c r="C5687" s="1"/>
      <c r="D5687" s="1"/>
      <c r="E5687" s="1"/>
      <c r="F5687" s="1"/>
      <c r="G5687" s="45"/>
    </row>
    <row r="5688" spans="1:7">
      <c r="A5688" s="1"/>
      <c r="B5688"/>
      <c r="C5688" s="1"/>
      <c r="D5688" s="1"/>
      <c r="E5688" s="1"/>
      <c r="F5688" s="1"/>
      <c r="G5688" s="45"/>
    </row>
    <row r="5689" spans="1:7">
      <c r="A5689" s="1"/>
      <c r="B5689"/>
      <c r="C5689" s="1"/>
      <c r="D5689" s="1"/>
      <c r="E5689" s="1"/>
      <c r="F5689" s="1"/>
      <c r="G5689" s="45"/>
    </row>
    <row r="5690" spans="1:7">
      <c r="A5690" s="1"/>
      <c r="B5690"/>
      <c r="C5690" s="1"/>
      <c r="D5690" s="1"/>
      <c r="E5690" s="1"/>
      <c r="F5690" s="1"/>
      <c r="G5690" s="45"/>
    </row>
    <row r="5691" spans="1:7">
      <c r="A5691" s="1"/>
      <c r="B5691"/>
      <c r="C5691" s="1"/>
      <c r="D5691" s="1"/>
      <c r="E5691" s="1"/>
      <c r="F5691" s="1"/>
      <c r="G5691" s="45"/>
    </row>
    <row r="5692" spans="1:7">
      <c r="A5692" s="1"/>
      <c r="B5692"/>
      <c r="C5692" s="1"/>
      <c r="D5692" s="1"/>
      <c r="E5692" s="1"/>
      <c r="F5692" s="1"/>
      <c r="G5692" s="45"/>
    </row>
    <row r="5693" spans="1:7">
      <c r="A5693" s="1"/>
      <c r="B5693"/>
      <c r="C5693" s="1"/>
      <c r="D5693" s="1"/>
      <c r="E5693" s="1"/>
      <c r="F5693" s="1"/>
      <c r="G5693" s="45"/>
    </row>
    <row r="5694" spans="1:7">
      <c r="A5694" s="1"/>
      <c r="B5694"/>
      <c r="C5694" s="1"/>
      <c r="D5694" s="1"/>
      <c r="E5694" s="1"/>
      <c r="F5694" s="1"/>
      <c r="G5694" s="45"/>
    </row>
    <row r="5695" spans="1:7">
      <c r="A5695" s="1"/>
      <c r="B5695"/>
      <c r="C5695" s="1"/>
      <c r="D5695" s="1"/>
      <c r="E5695" s="1"/>
      <c r="F5695" s="1"/>
      <c r="G5695" s="45"/>
    </row>
    <row r="5696" spans="1:7">
      <c r="A5696" s="1"/>
      <c r="B5696"/>
      <c r="C5696" s="1"/>
      <c r="D5696" s="1"/>
      <c r="E5696" s="1"/>
      <c r="F5696" s="1"/>
      <c r="G5696" s="45"/>
    </row>
    <row r="5697" spans="1:7">
      <c r="A5697" s="1"/>
      <c r="B5697"/>
      <c r="C5697" s="1"/>
      <c r="D5697" s="1"/>
      <c r="E5697" s="1"/>
      <c r="F5697" s="1"/>
      <c r="G5697" s="45"/>
    </row>
    <row r="5698" spans="1:7">
      <c r="A5698" s="1"/>
      <c r="B5698"/>
      <c r="C5698" s="1"/>
      <c r="D5698" s="1"/>
      <c r="E5698" s="1"/>
      <c r="F5698" s="1"/>
      <c r="G5698" s="45"/>
    </row>
    <row r="5699" spans="1:7">
      <c r="A5699" s="1"/>
      <c r="B5699"/>
      <c r="C5699" s="1"/>
      <c r="D5699" s="1"/>
      <c r="E5699" s="1"/>
      <c r="F5699" s="1"/>
      <c r="G5699" s="45"/>
    </row>
    <row r="5700" spans="1:7">
      <c r="A5700" s="1"/>
      <c r="B5700"/>
      <c r="C5700" s="1"/>
      <c r="D5700" s="1"/>
      <c r="E5700" s="1"/>
      <c r="F5700" s="1"/>
      <c r="G5700" s="45"/>
    </row>
    <row r="5701" spans="1:7">
      <c r="A5701" s="1"/>
      <c r="B5701"/>
      <c r="C5701" s="1"/>
      <c r="D5701" s="1"/>
      <c r="E5701" s="1"/>
      <c r="F5701" s="1"/>
      <c r="G5701" s="45"/>
    </row>
    <row r="5702" spans="1:7">
      <c r="A5702" s="1"/>
      <c r="B5702"/>
      <c r="C5702" s="1"/>
      <c r="D5702" s="1"/>
      <c r="E5702" s="1"/>
      <c r="F5702" s="1"/>
      <c r="G5702" s="45"/>
    </row>
    <row r="5703" spans="1:7">
      <c r="A5703" s="1"/>
      <c r="B5703"/>
      <c r="C5703" s="1"/>
      <c r="D5703" s="1"/>
      <c r="E5703" s="1"/>
      <c r="F5703" s="1"/>
      <c r="G5703" s="45"/>
    </row>
    <row r="5704" spans="1:7">
      <c r="A5704" s="1"/>
      <c r="B5704"/>
      <c r="C5704" s="1"/>
      <c r="D5704" s="1"/>
      <c r="E5704" s="1"/>
      <c r="F5704" s="1"/>
      <c r="G5704" s="45"/>
    </row>
    <row r="5705" spans="1:7">
      <c r="A5705" s="1"/>
      <c r="B5705"/>
      <c r="C5705" s="1"/>
      <c r="D5705" s="1"/>
      <c r="E5705" s="1"/>
      <c r="F5705" s="1"/>
      <c r="G5705" s="45"/>
    </row>
    <row r="5706" spans="1:7">
      <c r="A5706" s="1"/>
      <c r="B5706"/>
      <c r="C5706" s="1"/>
      <c r="D5706" s="1"/>
      <c r="E5706" s="1"/>
      <c r="F5706" s="1"/>
      <c r="G5706" s="45"/>
    </row>
    <row r="5707" spans="1:7">
      <c r="A5707" s="1"/>
      <c r="B5707"/>
      <c r="C5707" s="1"/>
      <c r="D5707" s="1"/>
      <c r="E5707" s="1"/>
      <c r="F5707" s="1"/>
      <c r="G5707" s="45"/>
    </row>
    <row r="5708" spans="1:7">
      <c r="A5708" s="1"/>
      <c r="B5708"/>
      <c r="C5708" s="1"/>
      <c r="D5708" s="1"/>
      <c r="E5708" s="1"/>
      <c r="F5708" s="1"/>
      <c r="G5708" s="45"/>
    </row>
    <row r="5709" spans="1:7">
      <c r="A5709" s="1"/>
      <c r="B5709"/>
      <c r="C5709" s="1"/>
      <c r="D5709" s="1"/>
      <c r="E5709" s="1"/>
      <c r="F5709" s="1"/>
      <c r="G5709" s="45"/>
    </row>
    <row r="5710" spans="1:7">
      <c r="A5710" s="1"/>
      <c r="B5710"/>
      <c r="C5710" s="1"/>
      <c r="D5710" s="1"/>
      <c r="E5710" s="1"/>
      <c r="F5710" s="1"/>
      <c r="G5710" s="45"/>
    </row>
    <row r="5711" spans="1:7">
      <c r="A5711" s="1"/>
      <c r="B5711"/>
      <c r="C5711" s="1"/>
      <c r="D5711" s="1"/>
      <c r="E5711" s="1"/>
      <c r="F5711" s="1"/>
      <c r="G5711" s="45"/>
    </row>
    <row r="5712" spans="1:7">
      <c r="A5712" s="1"/>
      <c r="B5712"/>
      <c r="C5712" s="1"/>
      <c r="D5712" s="1"/>
      <c r="E5712" s="1"/>
      <c r="F5712" s="1"/>
      <c r="G5712" s="45"/>
    </row>
    <row r="5713" spans="1:7">
      <c r="A5713" s="1"/>
      <c r="B5713"/>
      <c r="C5713" s="1"/>
      <c r="D5713" s="1"/>
      <c r="E5713" s="1"/>
      <c r="F5713" s="1"/>
      <c r="G5713" s="45"/>
    </row>
    <row r="5714" spans="1:7">
      <c r="A5714" s="1"/>
      <c r="B5714"/>
      <c r="C5714" s="1"/>
      <c r="D5714" s="1"/>
      <c r="E5714" s="1"/>
      <c r="F5714" s="1"/>
      <c r="G5714" s="45"/>
    </row>
    <row r="5715" spans="1:7">
      <c r="A5715" s="1"/>
      <c r="B5715"/>
      <c r="C5715" s="1"/>
      <c r="D5715" s="1"/>
      <c r="E5715" s="1"/>
      <c r="F5715" s="1"/>
      <c r="G5715" s="45"/>
    </row>
    <row r="5716" spans="1:7">
      <c r="A5716" s="1"/>
      <c r="B5716"/>
      <c r="C5716" s="1"/>
      <c r="D5716" s="1"/>
      <c r="E5716" s="1"/>
      <c r="F5716" s="1"/>
      <c r="G5716" s="45"/>
    </row>
    <row r="5717" spans="1:7">
      <c r="A5717" s="1"/>
      <c r="B5717"/>
      <c r="C5717" s="1"/>
      <c r="D5717" s="1"/>
      <c r="E5717" s="1"/>
      <c r="F5717" s="1"/>
      <c r="G5717" s="45"/>
    </row>
    <row r="5718" spans="1:7">
      <c r="A5718" s="1"/>
      <c r="B5718"/>
      <c r="C5718" s="1"/>
      <c r="D5718" s="1"/>
      <c r="E5718" s="1"/>
      <c r="F5718" s="1"/>
      <c r="G5718" s="45"/>
    </row>
    <row r="5719" spans="1:7">
      <c r="A5719" s="1"/>
      <c r="B5719"/>
      <c r="C5719" s="1"/>
      <c r="D5719" s="1"/>
      <c r="E5719" s="1"/>
      <c r="F5719" s="1"/>
      <c r="G5719" s="45"/>
    </row>
    <row r="5720" spans="1:7">
      <c r="A5720" s="1"/>
      <c r="B5720"/>
      <c r="C5720" s="1"/>
      <c r="D5720" s="1"/>
      <c r="E5720" s="1"/>
      <c r="F5720" s="1"/>
      <c r="G5720" s="45"/>
    </row>
    <row r="5721" spans="1:7">
      <c r="A5721" s="1"/>
      <c r="B5721"/>
      <c r="C5721" s="1"/>
      <c r="D5721" s="1"/>
      <c r="E5721" s="1"/>
      <c r="F5721" s="1"/>
      <c r="G5721" s="45"/>
    </row>
    <row r="5722" spans="1:7">
      <c r="A5722" s="1"/>
      <c r="B5722"/>
      <c r="C5722" s="1"/>
      <c r="D5722" s="1"/>
      <c r="E5722" s="1"/>
      <c r="F5722" s="1"/>
      <c r="G5722" s="45"/>
    </row>
    <row r="5723" spans="1:7">
      <c r="A5723" s="1"/>
      <c r="B5723"/>
      <c r="C5723" s="1"/>
      <c r="D5723" s="1"/>
      <c r="E5723" s="1"/>
      <c r="F5723" s="1"/>
      <c r="G5723" s="45"/>
    </row>
    <row r="5724" spans="1:7">
      <c r="A5724" s="1"/>
      <c r="B5724"/>
      <c r="C5724" s="1"/>
      <c r="D5724" s="1"/>
      <c r="E5724" s="1"/>
      <c r="F5724" s="1"/>
      <c r="G5724" s="45"/>
    </row>
    <row r="5725" spans="1:7">
      <c r="A5725" s="1"/>
      <c r="B5725"/>
      <c r="C5725" s="1"/>
      <c r="D5725" s="1"/>
      <c r="E5725" s="1"/>
      <c r="F5725" s="1"/>
      <c r="G5725" s="45"/>
    </row>
    <row r="5726" spans="1:7">
      <c r="A5726" s="1"/>
      <c r="B5726"/>
      <c r="C5726" s="1"/>
      <c r="D5726" s="1"/>
      <c r="E5726" s="1"/>
      <c r="F5726" s="1"/>
      <c r="G5726" s="45"/>
    </row>
    <row r="5727" spans="1:7">
      <c r="A5727" s="1"/>
      <c r="B5727"/>
      <c r="C5727" s="1"/>
      <c r="D5727" s="1"/>
      <c r="E5727" s="1"/>
      <c r="F5727" s="1"/>
      <c r="G5727" s="45"/>
    </row>
    <row r="5728" spans="1:7">
      <c r="A5728" s="1"/>
      <c r="B5728"/>
      <c r="C5728" s="1"/>
      <c r="D5728" s="1"/>
      <c r="E5728" s="1"/>
      <c r="F5728" s="1"/>
      <c r="G5728" s="45"/>
    </row>
    <row r="5729" spans="1:7">
      <c r="A5729" s="1"/>
      <c r="B5729"/>
      <c r="C5729" s="1"/>
      <c r="D5729" s="1"/>
      <c r="E5729" s="1"/>
      <c r="F5729" s="1"/>
      <c r="G5729" s="45"/>
    </row>
    <row r="5730" spans="1:7">
      <c r="A5730" s="1"/>
      <c r="B5730"/>
      <c r="C5730" s="1"/>
      <c r="D5730" s="1"/>
      <c r="E5730" s="1"/>
      <c r="F5730" s="1"/>
      <c r="G5730" s="45"/>
    </row>
    <row r="5731" spans="1:7">
      <c r="A5731" s="1"/>
      <c r="B5731"/>
      <c r="C5731" s="1"/>
      <c r="D5731" s="1"/>
      <c r="E5731" s="1"/>
      <c r="F5731" s="1"/>
      <c r="G5731" s="45"/>
    </row>
    <row r="5732" spans="1:7">
      <c r="A5732" s="1"/>
      <c r="B5732"/>
      <c r="C5732" s="1"/>
      <c r="D5732" s="1"/>
      <c r="E5732" s="1"/>
      <c r="F5732" s="1"/>
      <c r="G5732" s="45"/>
    </row>
    <row r="5733" spans="1:7">
      <c r="A5733" s="1"/>
      <c r="B5733"/>
      <c r="C5733" s="1"/>
      <c r="D5733" s="1"/>
      <c r="E5733" s="1"/>
      <c r="F5733" s="1"/>
      <c r="G5733" s="45"/>
    </row>
    <row r="5734" spans="1:7">
      <c r="A5734" s="1"/>
      <c r="B5734"/>
      <c r="C5734" s="1"/>
      <c r="D5734" s="1"/>
      <c r="E5734" s="1"/>
      <c r="F5734" s="1"/>
      <c r="G5734" s="45"/>
    </row>
    <row r="5735" spans="1:7">
      <c r="A5735" s="1"/>
      <c r="B5735"/>
      <c r="C5735" s="1"/>
      <c r="D5735" s="1"/>
      <c r="E5735" s="1"/>
      <c r="F5735" s="1"/>
      <c r="G5735" s="45"/>
    </row>
    <row r="5736" spans="1:7">
      <c r="A5736" s="1"/>
      <c r="B5736"/>
      <c r="C5736" s="1"/>
      <c r="D5736" s="1"/>
      <c r="E5736" s="1"/>
      <c r="F5736" s="1"/>
      <c r="G5736" s="45"/>
    </row>
    <row r="5737" spans="1:7">
      <c r="A5737" s="1"/>
      <c r="B5737"/>
      <c r="C5737" s="1"/>
      <c r="D5737" s="1"/>
      <c r="E5737" s="1"/>
      <c r="F5737" s="1"/>
      <c r="G5737" s="45"/>
    </row>
    <row r="5738" spans="1:7">
      <c r="A5738" s="1"/>
      <c r="B5738"/>
      <c r="C5738" s="1"/>
      <c r="D5738" s="1"/>
      <c r="E5738" s="1"/>
      <c r="F5738" s="1"/>
      <c r="G5738" s="45"/>
    </row>
    <row r="5739" spans="1:7">
      <c r="A5739" s="1"/>
      <c r="B5739"/>
      <c r="C5739" s="1"/>
      <c r="D5739" s="1"/>
      <c r="E5739" s="1"/>
      <c r="F5739" s="1"/>
      <c r="G5739" s="45"/>
    </row>
    <row r="5740" spans="1:7">
      <c r="A5740" s="1"/>
      <c r="B5740"/>
      <c r="C5740" s="1"/>
      <c r="D5740" s="1"/>
      <c r="E5740" s="1"/>
      <c r="F5740" s="1"/>
      <c r="G5740" s="45"/>
    </row>
    <row r="5741" spans="1:7">
      <c r="A5741" s="1"/>
      <c r="B5741"/>
      <c r="C5741" s="1"/>
      <c r="D5741" s="1"/>
      <c r="E5741" s="1"/>
      <c r="F5741" s="1"/>
      <c r="G5741" s="45"/>
    </row>
    <row r="5742" spans="1:7">
      <c r="A5742" s="1"/>
      <c r="B5742"/>
      <c r="C5742" s="1"/>
      <c r="D5742" s="1"/>
      <c r="E5742" s="1"/>
      <c r="F5742" s="1"/>
      <c r="G5742" s="45"/>
    </row>
    <row r="5743" spans="1:7">
      <c r="A5743" s="1"/>
      <c r="B5743"/>
      <c r="C5743" s="1"/>
      <c r="D5743" s="1"/>
      <c r="E5743" s="1"/>
      <c r="F5743" s="1"/>
      <c r="G5743" s="45"/>
    </row>
    <row r="5744" spans="1:7">
      <c r="A5744" s="1"/>
      <c r="B5744"/>
      <c r="C5744" s="1"/>
      <c r="D5744" s="1"/>
      <c r="E5744" s="1"/>
      <c r="F5744" s="1"/>
      <c r="G5744" s="45"/>
    </row>
    <row r="5745" spans="1:7">
      <c r="A5745" s="1"/>
      <c r="B5745"/>
      <c r="C5745" s="1"/>
      <c r="D5745" s="1"/>
      <c r="E5745" s="1"/>
      <c r="F5745" s="1"/>
      <c r="G5745" s="45"/>
    </row>
    <row r="5746" spans="1:7">
      <c r="A5746" s="1"/>
      <c r="B5746"/>
      <c r="C5746" s="1"/>
      <c r="D5746" s="1"/>
      <c r="E5746" s="1"/>
      <c r="F5746" s="1"/>
      <c r="G5746" s="45"/>
    </row>
    <row r="5747" spans="1:7">
      <c r="A5747" s="1"/>
      <c r="B5747"/>
      <c r="C5747" s="1"/>
      <c r="D5747" s="1"/>
      <c r="E5747" s="1"/>
      <c r="F5747" s="1"/>
      <c r="G5747" s="45"/>
    </row>
    <row r="5748" spans="1:7">
      <c r="A5748" s="1"/>
      <c r="B5748"/>
      <c r="C5748" s="1"/>
      <c r="D5748" s="1"/>
      <c r="E5748" s="1"/>
      <c r="F5748" s="1"/>
      <c r="G5748" s="45"/>
    </row>
    <row r="5749" spans="1:7">
      <c r="A5749" s="1"/>
      <c r="B5749"/>
      <c r="C5749" s="1"/>
      <c r="D5749" s="1"/>
      <c r="E5749" s="1"/>
      <c r="F5749" s="1"/>
      <c r="G5749" s="45"/>
    </row>
    <row r="5750" spans="1:7">
      <c r="A5750" s="1"/>
      <c r="B5750"/>
      <c r="C5750" s="1"/>
      <c r="D5750" s="1"/>
      <c r="E5750" s="1"/>
      <c r="F5750" s="1"/>
      <c r="G5750" s="45"/>
    </row>
    <row r="5751" spans="1:7">
      <c r="A5751" s="1"/>
      <c r="B5751"/>
      <c r="C5751" s="1"/>
      <c r="D5751" s="1"/>
      <c r="E5751" s="1"/>
      <c r="F5751" s="1"/>
      <c r="G5751" s="45"/>
    </row>
    <row r="5752" spans="1:7">
      <c r="A5752" s="1"/>
      <c r="B5752"/>
      <c r="C5752" s="1"/>
      <c r="D5752" s="1"/>
      <c r="E5752" s="1"/>
      <c r="F5752" s="1"/>
      <c r="G5752" s="45"/>
    </row>
    <row r="5753" spans="1:7">
      <c r="A5753" s="1"/>
      <c r="B5753"/>
      <c r="C5753" s="1"/>
      <c r="D5753" s="1"/>
      <c r="E5753" s="1"/>
      <c r="F5753" s="1"/>
      <c r="G5753" s="45"/>
    </row>
    <row r="5754" spans="1:7">
      <c r="A5754" s="1"/>
      <c r="B5754"/>
      <c r="C5754" s="1"/>
      <c r="D5754" s="1"/>
      <c r="E5754" s="1"/>
      <c r="F5754" s="1"/>
      <c r="G5754" s="45"/>
    </row>
    <row r="5755" spans="1:7">
      <c r="A5755" s="1"/>
      <c r="B5755"/>
      <c r="C5755" s="1"/>
      <c r="D5755" s="1"/>
      <c r="E5755" s="1"/>
      <c r="F5755" s="1"/>
      <c r="G5755" s="45"/>
    </row>
    <row r="5756" spans="1:7">
      <c r="A5756" s="1"/>
      <c r="B5756"/>
      <c r="C5756" s="1"/>
      <c r="D5756" s="1"/>
      <c r="E5756" s="1"/>
      <c r="F5756" s="1"/>
      <c r="G5756" s="45"/>
    </row>
    <row r="5757" spans="1:7">
      <c r="A5757" s="1"/>
      <c r="B5757"/>
      <c r="C5757" s="1"/>
      <c r="D5757" s="1"/>
      <c r="E5757" s="1"/>
      <c r="F5757" s="1"/>
      <c r="G5757" s="45"/>
    </row>
    <row r="5758" spans="1:7">
      <c r="A5758" s="1"/>
      <c r="B5758"/>
      <c r="C5758" s="1"/>
      <c r="D5758" s="1"/>
      <c r="E5758" s="1"/>
      <c r="F5758" s="1"/>
      <c r="G5758" s="45"/>
    </row>
    <row r="5759" spans="1:7">
      <c r="A5759" s="1"/>
      <c r="B5759"/>
      <c r="C5759" s="1"/>
      <c r="D5759" s="1"/>
      <c r="E5759" s="1"/>
      <c r="F5759" s="1"/>
      <c r="G5759" s="45"/>
    </row>
    <row r="5760" spans="1:7">
      <c r="A5760" s="1"/>
      <c r="B5760"/>
      <c r="C5760" s="1"/>
      <c r="D5760" s="1"/>
      <c r="E5760" s="1"/>
      <c r="F5760" s="1"/>
      <c r="G5760" s="45"/>
    </row>
    <row r="5761" spans="1:7">
      <c r="A5761" s="1"/>
      <c r="B5761"/>
      <c r="C5761" s="1"/>
      <c r="D5761" s="1"/>
      <c r="E5761" s="1"/>
      <c r="F5761" s="1"/>
      <c r="G5761" s="45"/>
    </row>
    <row r="5762" spans="1:7">
      <c r="A5762" s="1"/>
      <c r="B5762"/>
      <c r="C5762" s="1"/>
      <c r="D5762" s="1"/>
      <c r="E5762" s="1"/>
      <c r="F5762" s="1"/>
      <c r="G5762" s="45"/>
    </row>
    <row r="5763" spans="1:7">
      <c r="A5763" s="1"/>
      <c r="B5763"/>
      <c r="C5763" s="1"/>
      <c r="D5763" s="1"/>
      <c r="E5763" s="1"/>
      <c r="F5763" s="1"/>
      <c r="G5763" s="45"/>
    </row>
    <row r="5764" spans="1:7">
      <c r="A5764" s="1"/>
      <c r="B5764"/>
      <c r="C5764" s="1"/>
      <c r="D5764" s="1"/>
      <c r="E5764" s="1"/>
      <c r="F5764" s="1"/>
      <c r="G5764" s="45"/>
    </row>
    <row r="5765" spans="1:7">
      <c r="A5765" s="1"/>
      <c r="B5765"/>
      <c r="C5765" s="1"/>
      <c r="D5765" s="1"/>
      <c r="E5765" s="1"/>
      <c r="F5765" s="1"/>
      <c r="G5765" s="45"/>
    </row>
    <row r="5766" spans="1:7">
      <c r="A5766" s="1"/>
      <c r="B5766"/>
      <c r="C5766" s="1"/>
      <c r="D5766" s="1"/>
      <c r="E5766" s="1"/>
      <c r="F5766" s="1"/>
      <c r="G5766" s="45"/>
    </row>
    <row r="5767" spans="1:7">
      <c r="A5767" s="1"/>
      <c r="B5767"/>
      <c r="C5767" s="1"/>
      <c r="D5767" s="1"/>
      <c r="E5767" s="1"/>
      <c r="F5767" s="1"/>
      <c r="G5767" s="45"/>
    </row>
    <row r="5768" spans="1:7">
      <c r="A5768" s="1"/>
      <c r="B5768"/>
      <c r="C5768" s="1"/>
      <c r="D5768" s="1"/>
      <c r="E5768" s="1"/>
      <c r="F5768" s="1"/>
      <c r="G5768" s="45"/>
    </row>
    <row r="5769" spans="1:7">
      <c r="A5769" s="1"/>
      <c r="B5769"/>
      <c r="C5769" s="1"/>
      <c r="D5769" s="1"/>
      <c r="E5769" s="1"/>
      <c r="F5769" s="1"/>
      <c r="G5769" s="45"/>
    </row>
    <row r="5770" spans="1:7">
      <c r="A5770" s="1"/>
      <c r="B5770"/>
      <c r="C5770" s="1"/>
      <c r="D5770" s="1"/>
      <c r="E5770" s="1"/>
      <c r="F5770" s="1"/>
      <c r="G5770" s="45"/>
    </row>
    <row r="5771" spans="1:7">
      <c r="A5771" s="1"/>
      <c r="B5771"/>
      <c r="C5771" s="1"/>
      <c r="D5771" s="1"/>
      <c r="E5771" s="1"/>
      <c r="F5771" s="1"/>
      <c r="G5771" s="45"/>
    </row>
    <row r="5772" spans="1:7">
      <c r="A5772" s="1"/>
      <c r="B5772"/>
      <c r="C5772" s="1"/>
      <c r="D5772" s="1"/>
      <c r="E5772" s="1"/>
      <c r="F5772" s="1"/>
      <c r="G5772" s="45"/>
    </row>
    <row r="5773" spans="1:7">
      <c r="A5773" s="1"/>
      <c r="B5773"/>
      <c r="C5773" s="1"/>
      <c r="D5773" s="1"/>
      <c r="E5773" s="1"/>
      <c r="F5773" s="1"/>
      <c r="G5773" s="45"/>
    </row>
    <row r="5774" spans="1:7">
      <c r="A5774" s="1"/>
      <c r="B5774"/>
      <c r="C5774" s="1"/>
      <c r="D5774" s="1"/>
      <c r="E5774" s="1"/>
      <c r="F5774" s="1"/>
      <c r="G5774" s="45"/>
    </row>
    <row r="5775" spans="1:7">
      <c r="A5775" s="1"/>
      <c r="B5775"/>
      <c r="C5775" s="1"/>
      <c r="D5775" s="1"/>
      <c r="E5775" s="1"/>
      <c r="F5775" s="1"/>
      <c r="G5775" s="45"/>
    </row>
    <row r="5776" spans="1:7">
      <c r="A5776" s="1"/>
      <c r="B5776"/>
      <c r="C5776" s="1"/>
      <c r="D5776" s="1"/>
      <c r="E5776" s="1"/>
      <c r="F5776" s="1"/>
      <c r="G5776" s="45"/>
    </row>
    <row r="5777" spans="1:7">
      <c r="A5777" s="1"/>
      <c r="B5777"/>
      <c r="C5777" s="1"/>
      <c r="D5777" s="1"/>
      <c r="E5777" s="1"/>
      <c r="F5777" s="1"/>
      <c r="G5777" s="45"/>
    </row>
    <row r="5778" spans="1:7">
      <c r="A5778" s="1"/>
      <c r="B5778"/>
      <c r="C5778" s="1"/>
      <c r="D5778" s="1"/>
      <c r="E5778" s="1"/>
      <c r="F5778" s="1"/>
      <c r="G5778" s="45"/>
    </row>
    <row r="5779" spans="1:7">
      <c r="A5779" s="1"/>
      <c r="B5779"/>
      <c r="C5779" s="1"/>
      <c r="D5779" s="1"/>
      <c r="E5779" s="1"/>
      <c r="F5779" s="1"/>
      <c r="G5779" s="45"/>
    </row>
    <row r="5780" spans="1:7">
      <c r="A5780" s="1"/>
      <c r="B5780"/>
      <c r="C5780" s="1"/>
      <c r="D5780" s="1"/>
      <c r="E5780" s="1"/>
      <c r="F5780" s="1"/>
      <c r="G5780" s="45"/>
    </row>
    <row r="5781" spans="1:7">
      <c r="A5781" s="1"/>
      <c r="B5781"/>
      <c r="C5781" s="1"/>
      <c r="D5781" s="1"/>
      <c r="E5781" s="1"/>
      <c r="F5781" s="1"/>
      <c r="G5781" s="45"/>
    </row>
    <row r="5782" spans="1:7">
      <c r="A5782" s="1"/>
      <c r="B5782"/>
      <c r="C5782" s="1"/>
      <c r="D5782" s="1"/>
      <c r="E5782" s="1"/>
      <c r="F5782" s="1"/>
      <c r="G5782" s="45"/>
    </row>
    <row r="5783" spans="1:7">
      <c r="A5783" s="1"/>
      <c r="B5783"/>
      <c r="C5783" s="1"/>
      <c r="D5783" s="1"/>
      <c r="E5783" s="1"/>
      <c r="F5783" s="1"/>
      <c r="G5783" s="45"/>
    </row>
    <row r="5784" spans="1:7">
      <c r="A5784" s="1"/>
      <c r="B5784"/>
      <c r="C5784" s="1"/>
      <c r="D5784" s="1"/>
      <c r="E5784" s="1"/>
      <c r="F5784" s="1"/>
      <c r="G5784" s="45"/>
    </row>
    <row r="5785" spans="1:7">
      <c r="A5785" s="1"/>
      <c r="B5785"/>
      <c r="C5785" s="1"/>
      <c r="D5785" s="1"/>
      <c r="E5785" s="1"/>
      <c r="F5785" s="1"/>
      <c r="G5785" s="45"/>
    </row>
    <row r="5786" spans="1:7">
      <c r="A5786" s="1"/>
      <c r="B5786"/>
      <c r="C5786" s="1"/>
      <c r="D5786" s="1"/>
      <c r="E5786" s="1"/>
      <c r="F5786" s="1"/>
      <c r="G5786" s="45"/>
    </row>
    <row r="5787" spans="1:7">
      <c r="A5787" s="1"/>
      <c r="B5787"/>
      <c r="C5787" s="1"/>
      <c r="D5787" s="1"/>
      <c r="E5787" s="1"/>
      <c r="F5787" s="1"/>
      <c r="G5787" s="45"/>
    </row>
    <row r="5788" spans="1:7">
      <c r="A5788" s="1"/>
      <c r="B5788"/>
      <c r="C5788" s="1"/>
      <c r="D5788" s="1"/>
      <c r="E5788" s="1"/>
      <c r="F5788" s="1"/>
      <c r="G5788" s="45"/>
    </row>
    <row r="5789" spans="1:7">
      <c r="A5789" s="1"/>
      <c r="B5789"/>
      <c r="C5789" s="1"/>
      <c r="D5789" s="1"/>
      <c r="E5789" s="1"/>
      <c r="F5789" s="1"/>
      <c r="G5789" s="45"/>
    </row>
    <row r="5790" spans="1:7">
      <c r="A5790" s="1"/>
      <c r="B5790"/>
      <c r="C5790" s="1"/>
      <c r="D5790" s="1"/>
      <c r="E5790" s="1"/>
      <c r="F5790" s="1"/>
      <c r="G5790" s="45"/>
    </row>
    <row r="5791" spans="1:7">
      <c r="A5791" s="1"/>
      <c r="B5791"/>
      <c r="C5791" s="1"/>
      <c r="D5791" s="1"/>
      <c r="E5791" s="1"/>
      <c r="F5791" s="1"/>
      <c r="G5791" s="45"/>
    </row>
    <row r="5792" spans="1:7">
      <c r="A5792" s="1"/>
      <c r="B5792"/>
      <c r="C5792" s="1"/>
      <c r="D5792" s="1"/>
      <c r="E5792" s="1"/>
      <c r="F5792" s="1"/>
      <c r="G5792" s="45"/>
    </row>
    <row r="5793" spans="1:7">
      <c r="A5793" s="1"/>
      <c r="B5793"/>
      <c r="C5793" s="1"/>
      <c r="D5793" s="1"/>
      <c r="E5793" s="1"/>
      <c r="F5793" s="1"/>
      <c r="G5793" s="45"/>
    </row>
    <row r="5794" spans="1:7">
      <c r="A5794" s="1"/>
      <c r="B5794"/>
      <c r="C5794" s="1"/>
      <c r="D5794" s="1"/>
      <c r="E5794" s="1"/>
      <c r="F5794" s="1"/>
      <c r="G5794" s="45"/>
    </row>
    <row r="5795" spans="1:7">
      <c r="A5795" s="1"/>
      <c r="B5795"/>
      <c r="C5795" s="1"/>
      <c r="D5795" s="1"/>
      <c r="E5795" s="1"/>
      <c r="F5795" s="1"/>
      <c r="G5795" s="45"/>
    </row>
    <row r="5796" spans="1:7">
      <c r="A5796" s="1"/>
      <c r="B5796"/>
      <c r="C5796" s="1"/>
      <c r="D5796" s="1"/>
      <c r="E5796" s="1"/>
      <c r="F5796" s="1"/>
      <c r="G5796" s="45"/>
    </row>
    <row r="5797" spans="1:7">
      <c r="A5797" s="1"/>
      <c r="B5797"/>
      <c r="C5797" s="1"/>
      <c r="D5797" s="1"/>
      <c r="E5797" s="1"/>
      <c r="F5797" s="1"/>
      <c r="G5797" s="45"/>
    </row>
    <row r="5798" spans="1:7">
      <c r="A5798" s="1"/>
      <c r="B5798"/>
      <c r="C5798" s="1"/>
      <c r="D5798" s="1"/>
      <c r="E5798" s="1"/>
      <c r="F5798" s="1"/>
      <c r="G5798" s="45"/>
    </row>
    <row r="5799" spans="1:7">
      <c r="A5799" s="1"/>
      <c r="B5799"/>
      <c r="C5799" s="1"/>
      <c r="D5799" s="1"/>
      <c r="E5799" s="1"/>
      <c r="F5799" s="1"/>
      <c r="G5799" s="45"/>
    </row>
    <row r="5800" spans="1:7">
      <c r="A5800" s="1"/>
      <c r="B5800"/>
      <c r="C5800" s="1"/>
      <c r="D5800" s="1"/>
      <c r="E5800" s="1"/>
      <c r="F5800" s="1"/>
      <c r="G5800" s="45"/>
    </row>
    <row r="5801" spans="1:7">
      <c r="A5801" s="1"/>
      <c r="B5801"/>
      <c r="C5801" s="1"/>
      <c r="D5801" s="1"/>
      <c r="E5801" s="1"/>
      <c r="F5801" s="1"/>
      <c r="G5801" s="45"/>
    </row>
    <row r="5802" spans="1:7">
      <c r="A5802" s="1"/>
      <c r="B5802"/>
      <c r="C5802" s="1"/>
      <c r="D5802" s="1"/>
      <c r="E5802" s="1"/>
      <c r="F5802" s="1"/>
      <c r="G5802" s="45"/>
    </row>
    <row r="5803" spans="1:7">
      <c r="A5803" s="1"/>
      <c r="B5803"/>
      <c r="C5803" s="1"/>
      <c r="D5803" s="1"/>
      <c r="E5803" s="1"/>
      <c r="F5803" s="1"/>
      <c r="G5803" s="45"/>
    </row>
    <row r="5804" spans="1:7">
      <c r="A5804" s="1"/>
      <c r="B5804"/>
      <c r="C5804" s="1"/>
      <c r="D5804" s="1"/>
      <c r="E5804" s="1"/>
      <c r="F5804" s="1"/>
      <c r="G5804" s="45"/>
    </row>
    <row r="5805" spans="1:7">
      <c r="A5805" s="1"/>
      <c r="B5805"/>
      <c r="C5805" s="1"/>
      <c r="D5805" s="1"/>
      <c r="E5805" s="1"/>
      <c r="F5805" s="1"/>
      <c r="G5805" s="45"/>
    </row>
    <row r="5806" spans="1:7">
      <c r="A5806" s="1"/>
      <c r="B5806"/>
      <c r="C5806" s="1"/>
      <c r="D5806" s="1"/>
      <c r="E5806" s="1"/>
      <c r="F5806" s="1"/>
      <c r="G5806" s="45"/>
    </row>
    <row r="5807" spans="1:7">
      <c r="A5807" s="1"/>
      <c r="B5807"/>
      <c r="C5807" s="1"/>
      <c r="D5807" s="1"/>
      <c r="E5807" s="1"/>
      <c r="F5807" s="1"/>
      <c r="G5807" s="45"/>
    </row>
    <row r="5808" spans="1:7">
      <c r="A5808" s="1"/>
      <c r="B5808"/>
      <c r="C5808" s="1"/>
      <c r="D5808" s="1"/>
      <c r="E5808" s="1"/>
      <c r="F5808" s="1"/>
      <c r="G5808" s="45"/>
    </row>
    <row r="5809" spans="1:7">
      <c r="A5809" s="1"/>
      <c r="B5809"/>
      <c r="C5809" s="1"/>
      <c r="D5809" s="1"/>
      <c r="E5809" s="1"/>
      <c r="F5809" s="1"/>
      <c r="G5809" s="45"/>
    </row>
    <row r="5810" spans="1:7">
      <c r="A5810" s="1"/>
      <c r="B5810"/>
      <c r="C5810" s="1"/>
      <c r="D5810" s="1"/>
      <c r="E5810" s="1"/>
      <c r="F5810" s="1"/>
      <c r="G5810" s="45"/>
    </row>
    <row r="5811" spans="1:7">
      <c r="A5811" s="1"/>
      <c r="B5811"/>
      <c r="C5811" s="1"/>
      <c r="D5811" s="1"/>
      <c r="E5811" s="1"/>
      <c r="F5811" s="1"/>
      <c r="G5811" s="45"/>
    </row>
    <row r="5812" spans="1:7">
      <c r="A5812" s="1"/>
      <c r="B5812"/>
      <c r="C5812" s="1"/>
      <c r="D5812" s="1"/>
      <c r="E5812" s="1"/>
      <c r="F5812" s="1"/>
      <c r="G5812" s="45"/>
    </row>
    <row r="5813" spans="1:7">
      <c r="A5813" s="1"/>
      <c r="B5813"/>
      <c r="C5813" s="1"/>
      <c r="D5813" s="1"/>
      <c r="E5813" s="1"/>
      <c r="F5813" s="1"/>
      <c r="G5813" s="45"/>
    </row>
    <row r="5814" spans="1:7">
      <c r="A5814" s="1"/>
      <c r="B5814"/>
      <c r="C5814" s="1"/>
      <c r="D5814" s="1"/>
      <c r="E5814" s="1"/>
      <c r="F5814" s="1"/>
      <c r="G5814" s="45"/>
    </row>
    <row r="5815" spans="1:7">
      <c r="A5815" s="1"/>
      <c r="B5815"/>
      <c r="C5815" s="1"/>
      <c r="D5815" s="1"/>
      <c r="E5815" s="1"/>
      <c r="F5815" s="1"/>
      <c r="G5815" s="45"/>
    </row>
    <row r="5816" spans="1:7">
      <c r="A5816" s="1"/>
      <c r="B5816"/>
      <c r="C5816" s="1"/>
      <c r="D5816" s="1"/>
      <c r="E5816" s="1"/>
      <c r="F5816" s="1"/>
      <c r="G5816" s="45"/>
    </row>
    <row r="5817" spans="1:7">
      <c r="A5817" s="1"/>
      <c r="B5817"/>
      <c r="C5817" s="1"/>
      <c r="D5817" s="1"/>
      <c r="E5817" s="1"/>
      <c r="F5817" s="1"/>
      <c r="G5817" s="45"/>
    </row>
    <row r="5818" spans="1:7">
      <c r="A5818" s="1"/>
      <c r="B5818"/>
      <c r="C5818" s="1"/>
      <c r="D5818" s="1"/>
      <c r="E5818" s="1"/>
      <c r="F5818" s="1"/>
      <c r="G5818" s="45"/>
    </row>
    <row r="5819" spans="1:7">
      <c r="A5819" s="1"/>
      <c r="B5819"/>
      <c r="C5819" s="1"/>
      <c r="D5819" s="1"/>
      <c r="E5819" s="1"/>
      <c r="F5819" s="1"/>
      <c r="G5819" s="45"/>
    </row>
    <row r="5820" spans="1:7">
      <c r="A5820" s="1"/>
      <c r="B5820"/>
      <c r="C5820" s="1"/>
      <c r="D5820" s="1"/>
      <c r="E5820" s="1"/>
      <c r="F5820" s="1"/>
      <c r="G5820" s="45"/>
    </row>
    <row r="5821" spans="1:7">
      <c r="A5821" s="1"/>
      <c r="B5821"/>
      <c r="C5821" s="1"/>
      <c r="D5821" s="1"/>
      <c r="E5821" s="1"/>
      <c r="F5821" s="1"/>
      <c r="G5821" s="45"/>
    </row>
    <row r="5822" spans="1:7">
      <c r="A5822" s="1"/>
      <c r="B5822"/>
      <c r="C5822" s="1"/>
      <c r="D5822" s="1"/>
      <c r="E5822" s="1"/>
      <c r="F5822" s="1"/>
      <c r="G5822" s="45"/>
    </row>
    <row r="5823" spans="1:7">
      <c r="A5823" s="1"/>
      <c r="B5823"/>
      <c r="C5823" s="1"/>
      <c r="D5823" s="1"/>
      <c r="E5823" s="1"/>
      <c r="F5823" s="1"/>
      <c r="G5823" s="45"/>
    </row>
    <row r="5824" spans="1:7">
      <c r="A5824" s="1"/>
      <c r="B5824"/>
      <c r="C5824" s="1"/>
      <c r="D5824" s="1"/>
      <c r="E5824" s="1"/>
      <c r="F5824" s="1"/>
      <c r="G5824" s="45"/>
    </row>
    <row r="5825" spans="1:7">
      <c r="A5825" s="1"/>
      <c r="B5825"/>
      <c r="C5825" s="1"/>
      <c r="D5825" s="1"/>
      <c r="E5825" s="1"/>
      <c r="F5825" s="1"/>
      <c r="G5825" s="45"/>
    </row>
    <row r="5826" spans="1:7">
      <c r="A5826" s="1"/>
      <c r="B5826"/>
      <c r="C5826" s="1"/>
      <c r="D5826" s="1"/>
      <c r="E5826" s="1"/>
      <c r="F5826" s="1"/>
      <c r="G5826" s="45"/>
    </row>
    <row r="5827" spans="1:7">
      <c r="A5827" s="1"/>
      <c r="B5827"/>
      <c r="C5827" s="1"/>
      <c r="D5827" s="1"/>
      <c r="E5827" s="1"/>
      <c r="F5827" s="1"/>
      <c r="G5827" s="45"/>
    </row>
    <row r="5828" spans="1:7">
      <c r="A5828" s="1"/>
      <c r="B5828"/>
      <c r="C5828" s="1"/>
      <c r="D5828" s="1"/>
      <c r="E5828" s="1"/>
      <c r="F5828" s="1"/>
      <c r="G5828" s="45"/>
    </row>
    <row r="5829" spans="1:7">
      <c r="A5829" s="1"/>
      <c r="B5829"/>
      <c r="C5829" s="1"/>
      <c r="D5829" s="1"/>
      <c r="E5829" s="1"/>
      <c r="F5829" s="1"/>
      <c r="G5829" s="45"/>
    </row>
    <row r="5830" spans="1:7">
      <c r="A5830" s="1"/>
      <c r="B5830"/>
      <c r="C5830" s="1"/>
      <c r="D5830" s="1"/>
      <c r="E5830" s="1"/>
      <c r="F5830" s="1"/>
      <c r="G5830" s="45"/>
    </row>
    <row r="5831" spans="1:7">
      <c r="A5831" s="1"/>
      <c r="B5831"/>
      <c r="C5831" s="1"/>
      <c r="D5831" s="1"/>
      <c r="E5831" s="1"/>
      <c r="F5831" s="1"/>
      <c r="G5831" s="45"/>
    </row>
    <row r="5832" spans="1:7">
      <c r="A5832" s="1"/>
      <c r="B5832"/>
      <c r="C5832" s="1"/>
      <c r="D5832" s="1"/>
      <c r="E5832" s="1"/>
      <c r="F5832" s="1"/>
      <c r="G5832" s="45"/>
    </row>
    <row r="5833" spans="1:7">
      <c r="A5833" s="1"/>
      <c r="B5833"/>
      <c r="C5833" s="1"/>
      <c r="D5833" s="1"/>
      <c r="E5833" s="1"/>
      <c r="F5833" s="1"/>
      <c r="G5833" s="45"/>
    </row>
    <row r="5834" spans="1:7">
      <c r="A5834" s="1"/>
      <c r="B5834"/>
      <c r="C5834" s="1"/>
      <c r="D5834" s="1"/>
      <c r="E5834" s="1"/>
      <c r="F5834" s="1"/>
      <c r="G5834" s="45"/>
    </row>
    <row r="5835" spans="1:7">
      <c r="A5835" s="1"/>
      <c r="B5835"/>
      <c r="C5835" s="1"/>
      <c r="D5835" s="1"/>
      <c r="E5835" s="1"/>
      <c r="F5835" s="1"/>
      <c r="G5835" s="45"/>
    </row>
    <row r="5836" spans="1:7">
      <c r="A5836" s="1"/>
      <c r="B5836"/>
      <c r="C5836" s="1"/>
      <c r="D5836" s="1"/>
      <c r="E5836" s="1"/>
      <c r="F5836" s="1"/>
      <c r="G5836" s="45"/>
    </row>
    <row r="5837" spans="1:7">
      <c r="A5837" s="1"/>
      <c r="B5837"/>
      <c r="C5837" s="1"/>
      <c r="D5837" s="1"/>
      <c r="E5837" s="1"/>
      <c r="F5837" s="1"/>
      <c r="G5837" s="45"/>
    </row>
    <row r="5838" spans="1:7">
      <c r="A5838" s="1"/>
      <c r="B5838"/>
      <c r="C5838" s="1"/>
      <c r="D5838" s="1"/>
      <c r="E5838" s="1"/>
      <c r="F5838" s="1"/>
      <c r="G5838" s="45"/>
    </row>
    <row r="5839" spans="1:7">
      <c r="A5839" s="1"/>
      <c r="B5839"/>
      <c r="C5839" s="1"/>
      <c r="D5839" s="1"/>
      <c r="E5839" s="1"/>
      <c r="F5839" s="1"/>
      <c r="G5839" s="45"/>
    </row>
    <row r="5840" spans="1:7">
      <c r="A5840" s="1"/>
      <c r="B5840"/>
      <c r="C5840" s="1"/>
      <c r="D5840" s="1"/>
      <c r="E5840" s="1"/>
      <c r="F5840" s="1"/>
      <c r="G5840" s="45"/>
    </row>
    <row r="5841" spans="1:7">
      <c r="A5841" s="1"/>
      <c r="B5841"/>
      <c r="C5841" s="1"/>
      <c r="D5841" s="1"/>
      <c r="E5841" s="1"/>
      <c r="F5841" s="1"/>
      <c r="G5841" s="45"/>
    </row>
    <row r="5842" spans="1:7">
      <c r="A5842" s="1"/>
      <c r="B5842"/>
      <c r="C5842" s="1"/>
      <c r="D5842" s="1"/>
      <c r="E5842" s="1"/>
      <c r="F5842" s="1"/>
      <c r="G5842" s="45"/>
    </row>
    <row r="5843" spans="1:7">
      <c r="A5843" s="1"/>
      <c r="B5843"/>
      <c r="C5843" s="1"/>
      <c r="D5843" s="1"/>
      <c r="E5843" s="1"/>
      <c r="F5843" s="1"/>
      <c r="G5843" s="45"/>
    </row>
    <row r="5844" spans="1:7">
      <c r="A5844" s="1"/>
      <c r="B5844"/>
      <c r="C5844" s="1"/>
      <c r="D5844" s="1"/>
      <c r="E5844" s="1"/>
      <c r="F5844" s="1"/>
      <c r="G5844" s="45"/>
    </row>
    <row r="5845" spans="1:7">
      <c r="A5845" s="1"/>
      <c r="B5845"/>
      <c r="C5845" s="1"/>
      <c r="D5845" s="1"/>
      <c r="E5845" s="1"/>
      <c r="F5845" s="1"/>
      <c r="G5845" s="45"/>
    </row>
    <row r="5846" spans="1:7">
      <c r="A5846" s="1"/>
      <c r="B5846"/>
      <c r="C5846" s="1"/>
      <c r="D5846" s="1"/>
      <c r="E5846" s="1"/>
      <c r="F5846" s="1"/>
      <c r="G5846" s="45"/>
    </row>
    <row r="5847" spans="1:7">
      <c r="A5847" s="1"/>
      <c r="B5847"/>
      <c r="C5847" s="1"/>
      <c r="D5847" s="1"/>
      <c r="E5847" s="1"/>
      <c r="F5847" s="1"/>
      <c r="G5847" s="45"/>
    </row>
    <row r="5848" spans="1:7">
      <c r="A5848" s="1"/>
      <c r="B5848"/>
      <c r="C5848" s="1"/>
      <c r="D5848" s="1"/>
      <c r="E5848" s="1"/>
      <c r="F5848" s="1"/>
      <c r="G5848" s="45"/>
    </row>
    <row r="5849" spans="1:7">
      <c r="A5849" s="1"/>
      <c r="B5849"/>
      <c r="C5849" s="1"/>
      <c r="D5849" s="1"/>
      <c r="E5849" s="1"/>
      <c r="F5849" s="1"/>
      <c r="G5849" s="45"/>
    </row>
    <row r="5850" spans="1:7">
      <c r="A5850" s="1"/>
      <c r="B5850"/>
      <c r="C5850" s="1"/>
      <c r="D5850" s="1"/>
      <c r="E5850" s="1"/>
      <c r="F5850" s="1"/>
      <c r="G5850" s="45"/>
    </row>
    <row r="5851" spans="1:7">
      <c r="A5851" s="1"/>
      <c r="B5851"/>
      <c r="C5851" s="1"/>
      <c r="D5851" s="1"/>
      <c r="E5851" s="1"/>
      <c r="F5851" s="1"/>
      <c r="G5851" s="45"/>
    </row>
    <row r="5852" spans="1:7">
      <c r="A5852" s="1"/>
      <c r="B5852"/>
      <c r="C5852" s="1"/>
      <c r="D5852" s="1"/>
      <c r="E5852" s="1"/>
      <c r="F5852" s="1"/>
      <c r="G5852" s="45"/>
    </row>
    <row r="5853" spans="1:7">
      <c r="A5853" s="1"/>
      <c r="B5853"/>
      <c r="C5853" s="1"/>
      <c r="D5853" s="1"/>
      <c r="E5853" s="1"/>
      <c r="F5853" s="1"/>
      <c r="G5853" s="45"/>
    </row>
    <row r="5854" spans="1:7">
      <c r="A5854" s="1"/>
      <c r="B5854"/>
      <c r="C5854" s="1"/>
      <c r="D5854" s="1"/>
      <c r="E5854" s="1"/>
      <c r="F5854" s="1"/>
      <c r="G5854" s="45"/>
    </row>
    <row r="5855" spans="1:7">
      <c r="A5855" s="1"/>
      <c r="B5855"/>
      <c r="C5855" s="1"/>
      <c r="D5855" s="1"/>
      <c r="E5855" s="1"/>
      <c r="F5855" s="1"/>
      <c r="G5855" s="45"/>
    </row>
    <row r="5856" spans="1:7">
      <c r="A5856" s="1"/>
      <c r="B5856"/>
      <c r="C5856" s="1"/>
      <c r="D5856" s="1"/>
      <c r="E5856" s="1"/>
      <c r="F5856" s="1"/>
      <c r="G5856" s="45"/>
    </row>
    <row r="5857" spans="1:7">
      <c r="A5857" s="1"/>
      <c r="B5857"/>
      <c r="C5857" s="1"/>
      <c r="D5857" s="1"/>
      <c r="E5857" s="1"/>
      <c r="F5857" s="1"/>
      <c r="G5857" s="45"/>
    </row>
    <row r="5858" spans="1:7">
      <c r="A5858" s="1"/>
      <c r="B5858"/>
      <c r="C5858" s="1"/>
      <c r="D5858" s="1"/>
      <c r="E5858" s="1"/>
      <c r="F5858" s="1"/>
      <c r="G5858" s="45"/>
    </row>
    <row r="5859" spans="1:7">
      <c r="A5859" s="1"/>
      <c r="B5859"/>
      <c r="C5859" s="1"/>
      <c r="D5859" s="1"/>
      <c r="E5859" s="1"/>
      <c r="F5859" s="1"/>
      <c r="G5859" s="45"/>
    </row>
    <row r="5860" spans="1:7">
      <c r="A5860" s="1"/>
      <c r="B5860"/>
      <c r="C5860" s="1"/>
      <c r="D5860" s="1"/>
      <c r="E5860" s="1"/>
      <c r="F5860" s="1"/>
      <c r="G5860" s="45"/>
    </row>
    <row r="5861" spans="1:7">
      <c r="A5861" s="1"/>
      <c r="B5861"/>
      <c r="C5861" s="1"/>
      <c r="D5861" s="1"/>
      <c r="E5861" s="1"/>
      <c r="F5861" s="1"/>
      <c r="G5861" s="45"/>
    </row>
    <row r="5862" spans="1:7">
      <c r="A5862" s="1"/>
      <c r="B5862"/>
      <c r="C5862" s="1"/>
      <c r="D5862" s="1"/>
      <c r="E5862" s="1"/>
      <c r="F5862" s="1"/>
      <c r="G5862" s="45"/>
    </row>
    <row r="5863" spans="1:7">
      <c r="A5863" s="1"/>
      <c r="B5863"/>
      <c r="C5863" s="1"/>
      <c r="D5863" s="1"/>
      <c r="E5863" s="1"/>
      <c r="F5863" s="1"/>
      <c r="G5863" s="45"/>
    </row>
    <row r="5864" spans="1:7">
      <c r="A5864" s="1"/>
      <c r="B5864"/>
      <c r="C5864" s="1"/>
      <c r="D5864" s="1"/>
      <c r="E5864" s="1"/>
      <c r="F5864" s="1"/>
      <c r="G5864" s="45"/>
    </row>
    <row r="5865" spans="1:7">
      <c r="A5865" s="1"/>
      <c r="B5865"/>
      <c r="C5865" s="1"/>
      <c r="D5865" s="1"/>
      <c r="E5865" s="1"/>
      <c r="F5865" s="1"/>
      <c r="G5865" s="45"/>
    </row>
    <row r="5866" spans="1:7">
      <c r="A5866" s="1"/>
      <c r="B5866"/>
      <c r="C5866" s="1"/>
      <c r="D5866" s="1"/>
      <c r="E5866" s="1"/>
      <c r="F5866" s="1"/>
      <c r="G5866" s="45"/>
    </row>
    <row r="5867" spans="1:7">
      <c r="A5867" s="1"/>
      <c r="B5867"/>
      <c r="C5867" s="1"/>
      <c r="D5867" s="1"/>
      <c r="E5867" s="1"/>
      <c r="F5867" s="1"/>
      <c r="G5867" s="45"/>
    </row>
    <row r="5868" spans="1:7">
      <c r="A5868" s="1"/>
      <c r="B5868"/>
      <c r="C5868" s="1"/>
      <c r="D5868" s="1"/>
      <c r="E5868" s="1"/>
      <c r="F5868" s="1"/>
      <c r="G5868" s="45"/>
    </row>
    <row r="5869" spans="1:7">
      <c r="A5869" s="1"/>
      <c r="B5869"/>
      <c r="C5869" s="1"/>
      <c r="D5869" s="1"/>
      <c r="E5869" s="1"/>
      <c r="F5869" s="1"/>
      <c r="G5869" s="45"/>
    </row>
    <row r="5870" spans="1:7">
      <c r="A5870" s="1"/>
      <c r="B5870"/>
      <c r="C5870" s="1"/>
      <c r="D5870" s="1"/>
      <c r="E5870" s="1"/>
      <c r="F5870" s="1"/>
      <c r="G5870" s="45"/>
    </row>
    <row r="5871" spans="1:7">
      <c r="A5871" s="1"/>
      <c r="B5871"/>
      <c r="C5871" s="1"/>
      <c r="D5871" s="1"/>
      <c r="E5871" s="1"/>
      <c r="F5871" s="1"/>
      <c r="G5871" s="45"/>
    </row>
    <row r="5872" spans="1:7">
      <c r="A5872" s="1"/>
      <c r="B5872"/>
      <c r="C5872" s="1"/>
      <c r="D5872" s="1"/>
      <c r="E5872" s="1"/>
      <c r="F5872" s="1"/>
      <c r="G5872" s="45"/>
    </row>
    <row r="5873" spans="1:7">
      <c r="A5873" s="1"/>
      <c r="B5873"/>
      <c r="C5873" s="1"/>
      <c r="D5873" s="1"/>
      <c r="E5873" s="1"/>
      <c r="F5873" s="1"/>
      <c r="G5873" s="45"/>
    </row>
    <row r="5874" spans="1:7">
      <c r="A5874" s="1"/>
      <c r="B5874"/>
      <c r="C5874" s="1"/>
      <c r="D5874" s="1"/>
      <c r="E5874" s="1"/>
      <c r="F5874" s="1"/>
      <c r="G5874" s="45"/>
    </row>
    <row r="5875" spans="1:7">
      <c r="A5875" s="1"/>
      <c r="B5875"/>
      <c r="C5875" s="1"/>
      <c r="D5875" s="1"/>
      <c r="E5875" s="1"/>
      <c r="F5875" s="1"/>
      <c r="G5875" s="45"/>
    </row>
    <row r="5876" spans="1:7">
      <c r="A5876" s="1"/>
      <c r="B5876"/>
      <c r="C5876" s="1"/>
      <c r="D5876" s="1"/>
      <c r="E5876" s="1"/>
      <c r="F5876" s="1"/>
      <c r="G5876" s="45"/>
    </row>
    <row r="5877" spans="1:7">
      <c r="A5877" s="1"/>
      <c r="B5877"/>
      <c r="C5877" s="1"/>
      <c r="D5877" s="1"/>
      <c r="E5877" s="1"/>
      <c r="F5877" s="1"/>
      <c r="G5877" s="45"/>
    </row>
    <row r="5878" spans="1:7">
      <c r="A5878" s="1"/>
      <c r="B5878"/>
      <c r="C5878" s="1"/>
      <c r="D5878" s="1"/>
      <c r="E5878" s="1"/>
      <c r="F5878" s="1"/>
      <c r="G5878" s="45"/>
    </row>
    <row r="5879" spans="1:7">
      <c r="A5879" s="1"/>
      <c r="B5879"/>
      <c r="C5879" s="1"/>
      <c r="D5879" s="1"/>
      <c r="E5879" s="1"/>
      <c r="F5879" s="1"/>
      <c r="G5879" s="45"/>
    </row>
    <row r="5880" spans="1:7">
      <c r="A5880" s="1"/>
      <c r="B5880"/>
      <c r="C5880" s="1"/>
      <c r="D5880" s="1"/>
      <c r="E5880" s="1"/>
      <c r="F5880" s="1"/>
      <c r="G5880" s="45"/>
    </row>
    <row r="5881" spans="1:7">
      <c r="A5881" s="1"/>
      <c r="B5881"/>
      <c r="C5881" s="1"/>
      <c r="D5881" s="1"/>
      <c r="E5881" s="1"/>
      <c r="F5881" s="1"/>
      <c r="G5881" s="45"/>
    </row>
    <row r="5882" spans="1:7">
      <c r="A5882" s="1"/>
      <c r="B5882"/>
      <c r="C5882" s="1"/>
      <c r="D5882" s="1"/>
      <c r="E5882" s="1"/>
      <c r="F5882" s="1"/>
      <c r="G5882" s="45"/>
    </row>
    <row r="5883" spans="1:7">
      <c r="A5883" s="1"/>
      <c r="B5883"/>
      <c r="C5883" s="1"/>
      <c r="D5883" s="1"/>
      <c r="E5883" s="1"/>
      <c r="F5883" s="1"/>
      <c r="G5883" s="45"/>
    </row>
    <row r="5884" spans="1:7">
      <c r="A5884" s="1"/>
      <c r="B5884"/>
      <c r="C5884" s="1"/>
      <c r="D5884" s="1"/>
      <c r="E5884" s="1"/>
      <c r="F5884" s="1"/>
      <c r="G5884" s="45"/>
    </row>
    <row r="5885" spans="1:7">
      <c r="A5885" s="1"/>
      <c r="B5885"/>
      <c r="C5885" s="1"/>
      <c r="D5885" s="1"/>
      <c r="E5885" s="1"/>
      <c r="F5885" s="1"/>
      <c r="G5885" s="45"/>
    </row>
    <row r="5886" spans="1:7">
      <c r="A5886" s="1"/>
      <c r="B5886"/>
      <c r="C5886" s="1"/>
      <c r="D5886" s="1"/>
      <c r="E5886" s="1"/>
      <c r="F5886" s="1"/>
      <c r="G5886" s="45"/>
    </row>
    <row r="5887" spans="1:7">
      <c r="A5887" s="1"/>
      <c r="B5887"/>
      <c r="C5887" s="1"/>
      <c r="D5887" s="1"/>
      <c r="E5887" s="1"/>
      <c r="F5887" s="1"/>
      <c r="G5887" s="45"/>
    </row>
    <row r="5888" spans="1:7">
      <c r="A5888" s="1"/>
      <c r="B5888"/>
      <c r="C5888" s="1"/>
      <c r="D5888" s="1"/>
      <c r="E5888" s="1"/>
      <c r="F5888" s="1"/>
      <c r="G5888" s="45"/>
    </row>
    <row r="5889" spans="1:7">
      <c r="A5889" s="1"/>
      <c r="B5889"/>
      <c r="C5889" s="1"/>
      <c r="D5889" s="1"/>
      <c r="E5889" s="1"/>
      <c r="F5889" s="1"/>
      <c r="G5889" s="45"/>
    </row>
    <row r="5890" spans="1:7">
      <c r="A5890" s="1"/>
      <c r="B5890"/>
      <c r="C5890" s="1"/>
      <c r="D5890" s="1"/>
      <c r="E5890" s="1"/>
      <c r="F5890" s="1"/>
      <c r="G5890" s="45"/>
    </row>
    <row r="5891" spans="1:7">
      <c r="A5891" s="1"/>
      <c r="B5891"/>
      <c r="C5891" s="1"/>
      <c r="D5891" s="1"/>
      <c r="E5891" s="1"/>
      <c r="F5891" s="1"/>
      <c r="G5891" s="45"/>
    </row>
    <row r="5892" spans="1:7">
      <c r="A5892" s="1"/>
      <c r="B5892"/>
      <c r="C5892" s="1"/>
      <c r="D5892" s="1"/>
      <c r="E5892" s="1"/>
      <c r="F5892" s="1"/>
      <c r="G5892" s="45"/>
    </row>
    <row r="5893" spans="1:7">
      <c r="A5893" s="1"/>
      <c r="B5893"/>
      <c r="C5893" s="1"/>
      <c r="D5893" s="1"/>
      <c r="E5893" s="1"/>
      <c r="F5893" s="1"/>
      <c r="G5893" s="45"/>
    </row>
    <row r="5894" spans="1:7">
      <c r="A5894" s="1"/>
      <c r="B5894"/>
      <c r="C5894" s="1"/>
      <c r="D5894" s="1"/>
      <c r="E5894" s="1"/>
      <c r="F5894" s="1"/>
      <c r="G5894" s="45"/>
    </row>
    <row r="5895" spans="1:7">
      <c r="A5895" s="1"/>
      <c r="B5895"/>
      <c r="C5895" s="1"/>
      <c r="D5895" s="1"/>
      <c r="E5895" s="1"/>
      <c r="F5895" s="1"/>
      <c r="G5895" s="45"/>
    </row>
    <row r="5896" spans="1:7">
      <c r="A5896" s="1"/>
      <c r="B5896"/>
      <c r="C5896" s="1"/>
      <c r="D5896" s="1"/>
      <c r="E5896" s="1"/>
      <c r="F5896" s="1"/>
      <c r="G5896" s="45"/>
    </row>
    <row r="5897" spans="1:7">
      <c r="A5897" s="1"/>
      <c r="B5897"/>
      <c r="C5897" s="1"/>
      <c r="D5897" s="1"/>
      <c r="E5897" s="1"/>
      <c r="F5897" s="1"/>
      <c r="G5897" s="45"/>
    </row>
    <row r="5898" spans="1:7">
      <c r="A5898" s="1"/>
      <c r="B5898"/>
      <c r="C5898" s="1"/>
      <c r="D5898" s="1"/>
      <c r="E5898" s="1"/>
      <c r="F5898" s="1"/>
      <c r="G5898" s="45"/>
    </row>
    <row r="5899" spans="1:7">
      <c r="A5899" s="1"/>
      <c r="B5899"/>
      <c r="C5899" s="1"/>
      <c r="D5899" s="1"/>
      <c r="E5899" s="1"/>
      <c r="F5899" s="1"/>
      <c r="G5899" s="45"/>
    </row>
    <row r="5900" spans="1:7">
      <c r="A5900" s="1"/>
      <c r="B5900"/>
      <c r="C5900" s="1"/>
      <c r="D5900" s="1"/>
      <c r="E5900" s="1"/>
      <c r="F5900" s="1"/>
      <c r="G5900" s="45"/>
    </row>
    <row r="5901" spans="1:7">
      <c r="A5901" s="1"/>
      <c r="B5901"/>
      <c r="C5901" s="1"/>
      <c r="D5901" s="1"/>
      <c r="E5901" s="1"/>
      <c r="F5901" s="1"/>
      <c r="G5901" s="45"/>
    </row>
    <row r="5902" spans="1:7">
      <c r="A5902" s="1"/>
      <c r="B5902"/>
      <c r="C5902" s="1"/>
      <c r="D5902" s="1"/>
      <c r="E5902" s="1"/>
      <c r="F5902" s="1"/>
      <c r="G5902" s="45"/>
    </row>
    <row r="5903" spans="1:7">
      <c r="A5903" s="1"/>
      <c r="B5903"/>
      <c r="C5903" s="1"/>
      <c r="D5903" s="1"/>
      <c r="E5903" s="1"/>
      <c r="F5903" s="1"/>
      <c r="G5903" s="45"/>
    </row>
    <row r="5904" spans="1:7">
      <c r="A5904" s="1"/>
      <c r="B5904"/>
      <c r="C5904" s="1"/>
      <c r="D5904" s="1"/>
      <c r="E5904" s="1"/>
      <c r="F5904" s="1"/>
      <c r="G5904" s="45"/>
    </row>
    <row r="5905" spans="1:7">
      <c r="A5905" s="1"/>
      <c r="B5905"/>
      <c r="C5905" s="1"/>
      <c r="D5905" s="1"/>
      <c r="E5905" s="1"/>
      <c r="F5905" s="1"/>
      <c r="G5905" s="45"/>
    </row>
    <row r="5906" spans="1:7">
      <c r="A5906" s="1"/>
      <c r="B5906"/>
      <c r="C5906" s="1"/>
      <c r="D5906" s="1"/>
      <c r="E5906" s="1"/>
      <c r="F5906" s="1"/>
      <c r="G5906" s="45"/>
    </row>
    <row r="5907" spans="1:7">
      <c r="A5907" s="1"/>
      <c r="B5907"/>
      <c r="C5907" s="1"/>
      <c r="D5907" s="1"/>
      <c r="E5907" s="1"/>
      <c r="F5907" s="1"/>
      <c r="G5907" s="45"/>
    </row>
    <row r="5908" spans="1:7">
      <c r="A5908" s="1"/>
      <c r="B5908"/>
      <c r="C5908" s="1"/>
      <c r="D5908" s="1"/>
      <c r="E5908" s="1"/>
      <c r="F5908" s="1"/>
      <c r="G5908" s="45"/>
    </row>
    <row r="5909" spans="1:7">
      <c r="A5909" s="1"/>
      <c r="B5909"/>
      <c r="C5909" s="1"/>
      <c r="D5909" s="1"/>
      <c r="E5909" s="1"/>
      <c r="F5909" s="1"/>
      <c r="G5909" s="45"/>
    </row>
    <row r="5910" spans="1:7">
      <c r="A5910" s="1"/>
      <c r="B5910"/>
      <c r="C5910" s="1"/>
      <c r="D5910" s="1"/>
      <c r="E5910" s="1"/>
      <c r="F5910" s="1"/>
      <c r="G5910" s="45"/>
    </row>
    <row r="5911" spans="1:7">
      <c r="A5911" s="1"/>
      <c r="B5911"/>
      <c r="C5911" s="1"/>
      <c r="D5911" s="1"/>
      <c r="E5911" s="1"/>
      <c r="F5911" s="1"/>
      <c r="G5911" s="45"/>
    </row>
    <row r="5912" spans="1:7">
      <c r="A5912" s="1"/>
      <c r="B5912"/>
      <c r="C5912" s="1"/>
      <c r="D5912" s="1"/>
      <c r="E5912" s="1"/>
      <c r="F5912" s="1"/>
      <c r="G5912" s="45"/>
    </row>
    <row r="5913" spans="1:7">
      <c r="A5913" s="1"/>
      <c r="B5913"/>
      <c r="C5913" s="1"/>
      <c r="D5913" s="1"/>
      <c r="E5913" s="1"/>
      <c r="F5913" s="1"/>
      <c r="G5913" s="45"/>
    </row>
    <row r="5914" spans="1:7">
      <c r="A5914" s="1"/>
      <c r="B5914"/>
      <c r="C5914" s="1"/>
      <c r="D5914" s="1"/>
      <c r="E5914" s="1"/>
      <c r="F5914" s="1"/>
      <c r="G5914" s="45"/>
    </row>
    <row r="5915" spans="1:7">
      <c r="A5915" s="1"/>
      <c r="B5915"/>
      <c r="C5915" s="1"/>
      <c r="D5915" s="1"/>
      <c r="E5915" s="1"/>
      <c r="F5915" s="1"/>
      <c r="G5915" s="45"/>
    </row>
    <row r="5916" spans="1:7">
      <c r="A5916" s="1"/>
      <c r="B5916"/>
      <c r="C5916" s="1"/>
      <c r="D5916" s="1"/>
      <c r="E5916" s="1"/>
      <c r="F5916" s="1"/>
      <c r="G5916" s="45"/>
    </row>
    <row r="5917" spans="1:7">
      <c r="A5917" s="1"/>
      <c r="B5917"/>
      <c r="C5917" s="1"/>
      <c r="D5917" s="1"/>
      <c r="E5917" s="1"/>
      <c r="F5917" s="1"/>
      <c r="G5917" s="45"/>
    </row>
    <row r="5918" spans="1:7">
      <c r="A5918" s="1"/>
      <c r="B5918"/>
      <c r="C5918" s="1"/>
      <c r="D5918" s="1"/>
      <c r="E5918" s="1"/>
      <c r="F5918" s="1"/>
      <c r="G5918" s="45"/>
    </row>
    <row r="5919" spans="1:7">
      <c r="A5919" s="1"/>
      <c r="B5919"/>
      <c r="C5919" s="1"/>
      <c r="D5919" s="1"/>
      <c r="E5919" s="1"/>
      <c r="F5919" s="1"/>
      <c r="G5919" s="45"/>
    </row>
    <row r="5920" spans="1:7">
      <c r="A5920" s="1"/>
      <c r="B5920"/>
      <c r="C5920" s="1"/>
      <c r="D5920" s="1"/>
      <c r="E5920" s="1"/>
      <c r="F5920" s="1"/>
      <c r="G5920" s="45"/>
    </row>
    <row r="5921" spans="1:7">
      <c r="A5921" s="1"/>
      <c r="B5921"/>
      <c r="C5921" s="1"/>
      <c r="D5921" s="1"/>
      <c r="E5921" s="1"/>
      <c r="F5921" s="1"/>
      <c r="G5921" s="45"/>
    </row>
    <row r="5922" spans="1:7">
      <c r="A5922" s="1"/>
      <c r="B5922"/>
      <c r="C5922" s="1"/>
      <c r="D5922" s="1"/>
      <c r="E5922" s="1"/>
      <c r="F5922" s="1"/>
      <c r="G5922" s="45"/>
    </row>
    <row r="5923" spans="1:7">
      <c r="A5923" s="1"/>
      <c r="B5923"/>
      <c r="C5923" s="1"/>
      <c r="D5923" s="1"/>
      <c r="E5923" s="1"/>
      <c r="F5923" s="1"/>
      <c r="G5923" s="45"/>
    </row>
    <row r="5924" spans="1:7">
      <c r="A5924" s="1"/>
      <c r="B5924"/>
      <c r="C5924" s="1"/>
      <c r="D5924" s="1"/>
      <c r="E5924" s="1"/>
      <c r="F5924" s="1"/>
      <c r="G5924" s="45"/>
    </row>
    <row r="5925" spans="1:7">
      <c r="A5925" s="1"/>
      <c r="B5925"/>
      <c r="C5925" s="1"/>
      <c r="D5925" s="1"/>
      <c r="E5925" s="1"/>
      <c r="F5925" s="1"/>
      <c r="G5925" s="45"/>
    </row>
    <row r="5926" spans="1:7">
      <c r="A5926" s="1"/>
      <c r="B5926"/>
      <c r="C5926" s="1"/>
      <c r="D5926" s="1"/>
      <c r="E5926" s="1"/>
      <c r="F5926" s="1"/>
      <c r="G5926" s="45"/>
    </row>
    <row r="5927" spans="1:7">
      <c r="A5927" s="1"/>
      <c r="B5927"/>
      <c r="C5927" s="1"/>
      <c r="D5927" s="1"/>
      <c r="E5927" s="1"/>
      <c r="F5927" s="1"/>
      <c r="G5927" s="45"/>
    </row>
    <row r="5928" spans="1:7">
      <c r="A5928" s="1"/>
      <c r="B5928"/>
      <c r="C5928" s="1"/>
      <c r="D5928" s="1"/>
      <c r="E5928" s="1"/>
      <c r="F5928" s="1"/>
      <c r="G5928" s="45"/>
    </row>
    <row r="5929" spans="1:7">
      <c r="A5929" s="1"/>
      <c r="B5929"/>
      <c r="C5929" s="1"/>
      <c r="D5929" s="1"/>
      <c r="E5929" s="1"/>
      <c r="F5929" s="1"/>
      <c r="G5929" s="45"/>
    </row>
    <row r="5930" spans="1:7">
      <c r="A5930" s="1"/>
      <c r="B5930"/>
      <c r="C5930" s="1"/>
      <c r="D5930" s="1"/>
      <c r="E5930" s="1"/>
      <c r="F5930" s="1"/>
      <c r="G5930" s="45"/>
    </row>
    <row r="5931" spans="1:7">
      <c r="A5931" s="1"/>
      <c r="B5931"/>
      <c r="C5931" s="1"/>
      <c r="D5931" s="1"/>
      <c r="E5931" s="1"/>
      <c r="F5931" s="1"/>
      <c r="G5931" s="45"/>
    </row>
    <row r="5932" spans="1:7">
      <c r="A5932" s="1"/>
      <c r="B5932"/>
      <c r="C5932" s="1"/>
      <c r="D5932" s="1"/>
      <c r="E5932" s="1"/>
      <c r="F5932" s="1"/>
      <c r="G5932" s="45"/>
    </row>
    <row r="5933" spans="1:7">
      <c r="A5933" s="1"/>
      <c r="B5933"/>
      <c r="C5933" s="1"/>
      <c r="D5933" s="1"/>
      <c r="E5933" s="1"/>
      <c r="F5933" s="1"/>
      <c r="G5933" s="45"/>
    </row>
    <row r="5934" spans="1:7">
      <c r="A5934" s="1"/>
      <c r="B5934"/>
      <c r="C5934" s="1"/>
      <c r="D5934" s="1"/>
      <c r="E5934" s="1"/>
      <c r="F5934" s="1"/>
      <c r="G5934" s="45"/>
    </row>
    <row r="5935" spans="1:7">
      <c r="A5935" s="1"/>
      <c r="B5935"/>
      <c r="C5935" s="1"/>
      <c r="D5935" s="1"/>
      <c r="E5935" s="1"/>
      <c r="F5935" s="1"/>
      <c r="G5935" s="45"/>
    </row>
    <row r="5936" spans="1:7">
      <c r="A5936" s="1"/>
      <c r="B5936"/>
      <c r="C5936" s="1"/>
      <c r="D5936" s="1"/>
      <c r="E5936" s="1"/>
      <c r="F5936" s="1"/>
      <c r="G5936" s="45"/>
    </row>
    <row r="5937" spans="1:7">
      <c r="A5937" s="1"/>
      <c r="B5937"/>
      <c r="C5937" s="1"/>
      <c r="D5937" s="1"/>
      <c r="E5937" s="1"/>
      <c r="F5937" s="1"/>
      <c r="G5937" s="45"/>
    </row>
    <row r="5938" spans="1:7">
      <c r="A5938" s="1"/>
      <c r="B5938"/>
      <c r="C5938" s="1"/>
      <c r="D5938" s="1"/>
      <c r="E5938" s="1"/>
      <c r="F5938" s="1"/>
      <c r="G5938" s="45"/>
    </row>
    <row r="5939" spans="1:7">
      <c r="A5939" s="1"/>
      <c r="B5939"/>
      <c r="C5939" s="1"/>
      <c r="D5939" s="1"/>
      <c r="E5939" s="1"/>
      <c r="F5939" s="1"/>
      <c r="G5939" s="45"/>
    </row>
    <row r="5940" spans="1:7">
      <c r="A5940" s="1"/>
      <c r="B5940"/>
      <c r="C5940" s="1"/>
      <c r="D5940" s="1"/>
      <c r="E5940" s="1"/>
      <c r="F5940" s="1"/>
      <c r="G5940" s="45"/>
    </row>
    <row r="5941" spans="1:7">
      <c r="A5941" s="1"/>
      <c r="B5941"/>
      <c r="C5941" s="1"/>
      <c r="D5941" s="1"/>
      <c r="E5941" s="1"/>
      <c r="F5941" s="1"/>
      <c r="G5941" s="45"/>
    </row>
    <row r="5942" spans="1:7">
      <c r="A5942" s="1"/>
      <c r="B5942"/>
      <c r="C5942" s="1"/>
      <c r="D5942" s="1"/>
      <c r="E5942" s="1"/>
      <c r="F5942" s="1"/>
      <c r="G5942" s="45"/>
    </row>
    <row r="5943" spans="1:7">
      <c r="A5943" s="1"/>
      <c r="B5943"/>
      <c r="C5943" s="1"/>
      <c r="D5943" s="1"/>
      <c r="E5943" s="1"/>
      <c r="F5943" s="1"/>
      <c r="G5943" s="45"/>
    </row>
    <row r="5944" spans="1:7">
      <c r="A5944" s="1"/>
      <c r="B5944"/>
      <c r="C5944" s="1"/>
      <c r="D5944" s="1"/>
      <c r="E5944" s="1"/>
      <c r="F5944" s="1"/>
      <c r="G5944" s="45"/>
    </row>
    <row r="5945" spans="1:7">
      <c r="A5945" s="1"/>
      <c r="B5945"/>
      <c r="C5945" s="1"/>
      <c r="D5945" s="1"/>
      <c r="E5945" s="1"/>
      <c r="F5945" s="1"/>
      <c r="G5945" s="45"/>
    </row>
    <row r="5946" spans="1:7">
      <c r="A5946" s="1"/>
      <c r="B5946"/>
      <c r="C5946" s="1"/>
      <c r="D5946" s="1"/>
      <c r="E5946" s="1"/>
      <c r="F5946" s="1"/>
      <c r="G5946" s="45"/>
    </row>
    <row r="5947" spans="1:7">
      <c r="A5947" s="1"/>
      <c r="B5947"/>
      <c r="C5947" s="1"/>
      <c r="D5947" s="1"/>
      <c r="E5947" s="1"/>
      <c r="F5947" s="1"/>
      <c r="G5947" s="45"/>
    </row>
    <row r="5948" spans="1:7">
      <c r="A5948" s="1"/>
      <c r="B5948"/>
      <c r="C5948" s="1"/>
      <c r="D5948" s="1"/>
      <c r="E5948" s="1"/>
      <c r="F5948" s="1"/>
      <c r="G5948" s="45"/>
    </row>
    <row r="5949" spans="1:7">
      <c r="A5949" s="1"/>
      <c r="B5949"/>
      <c r="C5949" s="1"/>
      <c r="D5949" s="1"/>
      <c r="E5949" s="1"/>
      <c r="F5949" s="1"/>
      <c r="G5949" s="45"/>
    </row>
    <row r="5950" spans="1:7">
      <c r="A5950" s="1"/>
      <c r="B5950"/>
      <c r="C5950" s="1"/>
      <c r="D5950" s="1"/>
      <c r="E5950" s="1"/>
      <c r="F5950" s="1"/>
      <c r="G5950" s="45"/>
    </row>
    <row r="5951" spans="1:7">
      <c r="A5951" s="1"/>
      <c r="B5951"/>
      <c r="C5951" s="1"/>
      <c r="D5951" s="1"/>
      <c r="E5951" s="1"/>
      <c r="F5951" s="1"/>
      <c r="G5951" s="45"/>
    </row>
    <row r="5952" spans="1:7">
      <c r="A5952" s="1"/>
      <c r="B5952"/>
      <c r="C5952" s="1"/>
      <c r="D5952" s="1"/>
      <c r="E5952" s="1"/>
      <c r="F5952" s="1"/>
      <c r="G5952" s="45"/>
    </row>
    <row r="5953" spans="1:7">
      <c r="A5953" s="1"/>
      <c r="B5953"/>
      <c r="C5953" s="1"/>
      <c r="D5953" s="1"/>
      <c r="E5953" s="1"/>
      <c r="F5953" s="1"/>
      <c r="G5953" s="45"/>
    </row>
    <row r="5954" spans="1:7">
      <c r="A5954" s="1"/>
      <c r="B5954"/>
      <c r="C5954" s="1"/>
      <c r="D5954" s="1"/>
      <c r="E5954" s="1"/>
      <c r="F5954" s="1"/>
      <c r="G5954" s="45"/>
    </row>
    <row r="5955" spans="1:7">
      <c r="A5955" s="1"/>
      <c r="B5955"/>
      <c r="C5955" s="1"/>
      <c r="D5955" s="1"/>
      <c r="E5955" s="1"/>
      <c r="F5955" s="1"/>
      <c r="G5955" s="45"/>
    </row>
    <row r="5956" spans="1:7">
      <c r="A5956" s="1"/>
      <c r="B5956"/>
      <c r="C5956" s="1"/>
      <c r="D5956" s="1"/>
      <c r="E5956" s="1"/>
      <c r="F5956" s="1"/>
      <c r="G5956" s="45"/>
    </row>
    <row r="5957" spans="1:7">
      <c r="A5957" s="1"/>
      <c r="B5957"/>
      <c r="C5957" s="1"/>
      <c r="D5957" s="1"/>
      <c r="E5957" s="1"/>
      <c r="F5957" s="1"/>
      <c r="G5957" s="45"/>
    </row>
    <row r="5958" spans="1:7">
      <c r="A5958" s="1"/>
      <c r="B5958"/>
      <c r="C5958" s="1"/>
      <c r="D5958" s="1"/>
      <c r="E5958" s="1"/>
      <c r="F5958" s="1"/>
      <c r="G5958" s="45"/>
    </row>
    <row r="5959" spans="1:7">
      <c r="A5959" s="1"/>
      <c r="B5959"/>
      <c r="C5959" s="1"/>
      <c r="D5959" s="1"/>
      <c r="E5959" s="1"/>
      <c r="F5959" s="1"/>
      <c r="G5959" s="45"/>
    </row>
    <row r="5960" spans="1:7">
      <c r="A5960" s="1"/>
      <c r="B5960"/>
      <c r="C5960" s="1"/>
      <c r="D5960" s="1"/>
      <c r="E5960" s="1"/>
      <c r="F5960" s="1"/>
      <c r="G5960" s="45"/>
    </row>
    <row r="5961" spans="1:7">
      <c r="A5961" s="1"/>
      <c r="B5961"/>
      <c r="C5961" s="1"/>
      <c r="D5961" s="1"/>
      <c r="E5961" s="1"/>
      <c r="F5961" s="1"/>
      <c r="G5961" s="45"/>
    </row>
    <row r="5962" spans="1:7">
      <c r="A5962" s="1"/>
      <c r="B5962"/>
      <c r="C5962" s="1"/>
      <c r="D5962" s="1"/>
      <c r="E5962" s="1"/>
      <c r="F5962" s="1"/>
      <c r="G5962" s="45"/>
    </row>
    <row r="5963" spans="1:7">
      <c r="A5963" s="1"/>
      <c r="B5963"/>
      <c r="C5963" s="1"/>
      <c r="D5963" s="1"/>
      <c r="E5963" s="1"/>
      <c r="F5963" s="1"/>
      <c r="G5963" s="45"/>
    </row>
    <row r="5964" spans="1:7">
      <c r="A5964" s="1"/>
      <c r="B5964"/>
      <c r="C5964" s="1"/>
      <c r="D5964" s="1"/>
      <c r="E5964" s="1"/>
      <c r="F5964" s="1"/>
      <c r="G5964" s="45"/>
    </row>
    <row r="5965" spans="1:7">
      <c r="A5965" s="1"/>
      <c r="B5965"/>
      <c r="C5965" s="1"/>
      <c r="D5965" s="1"/>
      <c r="E5965" s="1"/>
      <c r="F5965" s="1"/>
      <c r="G5965" s="45"/>
    </row>
    <row r="5966" spans="1:7">
      <c r="A5966" s="1"/>
      <c r="B5966"/>
      <c r="C5966" s="1"/>
      <c r="D5966" s="1"/>
      <c r="E5966" s="1"/>
      <c r="F5966" s="1"/>
      <c r="G5966" s="45"/>
    </row>
    <row r="5967" spans="1:7">
      <c r="A5967" s="1"/>
      <c r="B5967"/>
      <c r="C5967" s="1"/>
      <c r="D5967" s="1"/>
      <c r="E5967" s="1"/>
      <c r="F5967" s="1"/>
      <c r="G5967" s="45"/>
    </row>
    <row r="5968" spans="1:7">
      <c r="A5968" s="1"/>
      <c r="B5968"/>
      <c r="C5968" s="1"/>
      <c r="D5968" s="1"/>
      <c r="E5968" s="1"/>
      <c r="F5968" s="1"/>
      <c r="G5968" s="45"/>
    </row>
    <row r="5969" spans="1:7">
      <c r="A5969" s="1"/>
      <c r="B5969"/>
      <c r="C5969" s="1"/>
      <c r="D5969" s="1"/>
      <c r="E5969" s="1"/>
      <c r="F5969" s="1"/>
      <c r="G5969" s="45"/>
    </row>
    <row r="5970" spans="1:7">
      <c r="A5970" s="1"/>
      <c r="B5970"/>
      <c r="C5970" s="1"/>
      <c r="D5970" s="1"/>
      <c r="E5970" s="1"/>
      <c r="F5970" s="1"/>
      <c r="G5970" s="45"/>
    </row>
    <row r="5971" spans="1:7">
      <c r="A5971" s="1"/>
      <c r="B5971"/>
      <c r="C5971" s="1"/>
      <c r="D5971" s="1"/>
      <c r="E5971" s="1"/>
      <c r="F5971" s="1"/>
      <c r="G5971" s="45"/>
    </row>
    <row r="5972" spans="1:7">
      <c r="A5972" s="1"/>
      <c r="B5972"/>
      <c r="C5972" s="1"/>
      <c r="D5972" s="1"/>
      <c r="E5972" s="1"/>
      <c r="F5972" s="1"/>
      <c r="G5972" s="45"/>
    </row>
    <row r="5973" spans="1:7">
      <c r="A5973" s="1"/>
      <c r="B5973"/>
      <c r="C5973" s="1"/>
      <c r="D5973" s="1"/>
      <c r="E5973" s="1"/>
      <c r="F5973" s="1"/>
      <c r="G5973" s="45"/>
    </row>
    <row r="5974" spans="1:7">
      <c r="A5974" s="1"/>
      <c r="B5974"/>
      <c r="C5974" s="1"/>
      <c r="D5974" s="1"/>
      <c r="E5974" s="1"/>
      <c r="F5974" s="1"/>
      <c r="G5974" s="45"/>
    </row>
    <row r="5975" spans="1:7">
      <c r="A5975" s="1"/>
      <c r="B5975"/>
      <c r="C5975" s="1"/>
      <c r="D5975" s="1"/>
      <c r="E5975" s="1"/>
      <c r="F5975" s="1"/>
      <c r="G5975" s="45"/>
    </row>
    <row r="5976" spans="1:7">
      <c r="A5976" s="1"/>
      <c r="B5976"/>
      <c r="C5976" s="1"/>
      <c r="D5976" s="1"/>
      <c r="E5976" s="1"/>
      <c r="F5976" s="1"/>
      <c r="G5976" s="45"/>
    </row>
    <row r="5977" spans="1:7">
      <c r="A5977" s="1"/>
      <c r="B5977"/>
      <c r="C5977" s="1"/>
      <c r="D5977" s="1"/>
      <c r="E5977" s="1"/>
      <c r="F5977" s="1"/>
      <c r="G5977" s="45"/>
    </row>
    <row r="5978" spans="1:7">
      <c r="A5978" s="1"/>
      <c r="B5978"/>
      <c r="C5978" s="1"/>
      <c r="D5978" s="1"/>
      <c r="E5978" s="1"/>
      <c r="F5978" s="1"/>
      <c r="G5978" s="45"/>
    </row>
    <row r="5979" spans="1:7">
      <c r="A5979" s="1"/>
      <c r="B5979"/>
      <c r="C5979" s="1"/>
      <c r="D5979" s="1"/>
      <c r="E5979" s="1"/>
      <c r="F5979" s="1"/>
      <c r="G5979" s="45"/>
    </row>
    <row r="5980" spans="1:7">
      <c r="A5980" s="1"/>
      <c r="B5980"/>
      <c r="C5980" s="1"/>
      <c r="D5980" s="1"/>
      <c r="E5980" s="1"/>
      <c r="F5980" s="1"/>
      <c r="G5980" s="45"/>
    </row>
    <row r="5981" spans="1:7">
      <c r="A5981" s="1"/>
      <c r="B5981"/>
      <c r="C5981" s="1"/>
      <c r="D5981" s="1"/>
      <c r="E5981" s="1"/>
      <c r="F5981" s="1"/>
      <c r="G5981" s="45"/>
    </row>
    <row r="5982" spans="1:7">
      <c r="A5982" s="1"/>
      <c r="B5982"/>
      <c r="C5982" s="1"/>
      <c r="D5982" s="1"/>
      <c r="E5982" s="1"/>
      <c r="F5982" s="1"/>
      <c r="G5982" s="45"/>
    </row>
    <row r="5983" spans="1:7">
      <c r="A5983" s="1"/>
      <c r="B5983"/>
      <c r="C5983" s="1"/>
      <c r="D5983" s="1"/>
      <c r="E5983" s="1"/>
      <c r="F5983" s="1"/>
      <c r="G5983" s="45"/>
    </row>
    <row r="5984" spans="1:7">
      <c r="A5984" s="1"/>
      <c r="B5984"/>
      <c r="C5984" s="1"/>
      <c r="D5984" s="1"/>
      <c r="E5984" s="1"/>
      <c r="F5984" s="1"/>
      <c r="G5984" s="45"/>
    </row>
    <row r="5985" spans="1:7">
      <c r="A5985" s="1"/>
      <c r="B5985"/>
      <c r="C5985" s="1"/>
      <c r="D5985" s="1"/>
      <c r="E5985" s="1"/>
      <c r="F5985" s="1"/>
      <c r="G5985" s="45"/>
    </row>
    <row r="5986" spans="1:7">
      <c r="A5986" s="1"/>
      <c r="B5986"/>
      <c r="C5986" s="1"/>
      <c r="D5986" s="1"/>
      <c r="E5986" s="1"/>
      <c r="F5986" s="1"/>
      <c r="G5986" s="45"/>
    </row>
    <row r="5987" spans="1:7">
      <c r="A5987" s="1"/>
      <c r="B5987"/>
      <c r="C5987" s="1"/>
      <c r="D5987" s="1"/>
      <c r="E5987" s="1"/>
      <c r="F5987" s="1"/>
      <c r="G5987" s="45"/>
    </row>
    <row r="5988" spans="1:7">
      <c r="A5988" s="1"/>
      <c r="B5988"/>
      <c r="C5988" s="1"/>
      <c r="D5988" s="1"/>
      <c r="E5988" s="1"/>
      <c r="F5988" s="1"/>
      <c r="G5988" s="45"/>
    </row>
    <row r="5989" spans="1:7">
      <c r="A5989" s="1"/>
      <c r="B5989"/>
      <c r="C5989" s="1"/>
      <c r="D5989" s="1"/>
      <c r="E5989" s="1"/>
      <c r="F5989" s="1"/>
      <c r="G5989" s="45"/>
    </row>
    <row r="5990" spans="1:7">
      <c r="A5990" s="1"/>
      <c r="B5990"/>
      <c r="C5990" s="1"/>
      <c r="D5990" s="1"/>
      <c r="E5990" s="1"/>
      <c r="F5990" s="1"/>
      <c r="G5990" s="45"/>
    </row>
    <row r="5991" spans="1:7">
      <c r="A5991" s="1"/>
      <c r="B5991"/>
      <c r="C5991" s="1"/>
      <c r="D5991" s="1"/>
      <c r="E5991" s="1"/>
      <c r="F5991" s="1"/>
      <c r="G5991" s="45"/>
    </row>
    <row r="5992" spans="1:7">
      <c r="A5992" s="1"/>
      <c r="B5992"/>
      <c r="C5992" s="1"/>
      <c r="D5992" s="1"/>
      <c r="E5992" s="1"/>
      <c r="F5992" s="1"/>
      <c r="G5992" s="45"/>
    </row>
    <row r="5993" spans="1:7">
      <c r="A5993" s="1"/>
      <c r="B5993"/>
      <c r="C5993" s="1"/>
      <c r="D5993" s="1"/>
      <c r="E5993" s="1"/>
      <c r="F5993" s="1"/>
      <c r="G5993" s="45"/>
    </row>
    <row r="5994" spans="1:7">
      <c r="A5994" s="1"/>
      <c r="B5994"/>
      <c r="C5994" s="1"/>
      <c r="D5994" s="1"/>
      <c r="E5994" s="1"/>
      <c r="F5994" s="1"/>
      <c r="G5994" s="45"/>
    </row>
    <row r="5995" spans="1:7">
      <c r="A5995" s="1"/>
      <c r="B5995"/>
      <c r="C5995" s="1"/>
      <c r="D5995" s="1"/>
      <c r="E5995" s="1"/>
      <c r="F5995" s="1"/>
      <c r="G5995" s="45"/>
    </row>
    <row r="5996" spans="1:7">
      <c r="A5996" s="1"/>
      <c r="B5996"/>
      <c r="C5996" s="1"/>
      <c r="D5996" s="1"/>
      <c r="E5996" s="1"/>
      <c r="F5996" s="1"/>
      <c r="G5996" s="45"/>
    </row>
    <row r="5997" spans="1:7">
      <c r="A5997" s="1"/>
      <c r="B5997"/>
      <c r="C5997" s="1"/>
      <c r="D5997" s="1"/>
      <c r="E5997" s="1"/>
      <c r="F5997" s="1"/>
      <c r="G5997" s="45"/>
    </row>
    <row r="5998" spans="1:7">
      <c r="A5998" s="1"/>
      <c r="B5998"/>
      <c r="C5998" s="1"/>
      <c r="D5998" s="1"/>
      <c r="E5998" s="1"/>
      <c r="F5998" s="1"/>
      <c r="G5998" s="45"/>
    </row>
    <row r="5999" spans="1:7">
      <c r="A5999" s="1"/>
      <c r="B5999"/>
      <c r="C5999" s="1"/>
      <c r="D5999" s="1"/>
      <c r="E5999" s="1"/>
      <c r="F5999" s="1"/>
      <c r="G5999" s="45"/>
    </row>
    <row r="6000" spans="1:7">
      <c r="A6000" s="1"/>
      <c r="B6000"/>
      <c r="C6000" s="1"/>
      <c r="D6000" s="1"/>
      <c r="E6000" s="1"/>
      <c r="F6000" s="1"/>
      <c r="G6000" s="45"/>
    </row>
    <row r="6001" spans="1:7">
      <c r="A6001" s="1"/>
      <c r="B6001"/>
      <c r="C6001" s="1"/>
      <c r="D6001" s="1"/>
      <c r="E6001" s="1"/>
      <c r="F6001" s="1"/>
      <c r="G6001" s="45"/>
    </row>
    <row r="6002" spans="1:7">
      <c r="A6002" s="1"/>
      <c r="B6002"/>
      <c r="C6002" s="1"/>
      <c r="D6002" s="1"/>
      <c r="E6002" s="1"/>
      <c r="F6002" s="1"/>
      <c r="G6002" s="45"/>
    </row>
    <row r="6003" spans="1:7">
      <c r="A6003" s="1"/>
      <c r="B6003"/>
      <c r="C6003" s="1"/>
      <c r="D6003" s="1"/>
      <c r="E6003" s="1"/>
      <c r="F6003" s="1"/>
      <c r="G6003" s="45"/>
    </row>
    <row r="6004" spans="1:7">
      <c r="A6004" s="1"/>
      <c r="B6004"/>
      <c r="C6004" s="1"/>
      <c r="D6004" s="1"/>
      <c r="E6004" s="1"/>
      <c r="F6004" s="1"/>
      <c r="G6004" s="45"/>
    </row>
    <row r="6005" spans="1:7">
      <c r="A6005" s="1"/>
      <c r="B6005"/>
      <c r="C6005" s="1"/>
      <c r="D6005" s="1"/>
      <c r="E6005" s="1"/>
      <c r="F6005" s="1"/>
      <c r="G6005" s="45"/>
    </row>
    <row r="6006" spans="1:7">
      <c r="A6006" s="1"/>
      <c r="B6006"/>
      <c r="C6006" s="1"/>
      <c r="D6006" s="1"/>
      <c r="E6006" s="1"/>
      <c r="F6006" s="1"/>
      <c r="G6006" s="45"/>
    </row>
    <row r="6007" spans="1:7">
      <c r="A6007" s="1"/>
      <c r="B6007"/>
      <c r="C6007" s="1"/>
      <c r="D6007" s="1"/>
      <c r="E6007" s="1"/>
      <c r="F6007" s="1"/>
      <c r="G6007" s="45"/>
    </row>
    <row r="6008" spans="1:7">
      <c r="A6008" s="1"/>
      <c r="B6008"/>
      <c r="C6008" s="1"/>
      <c r="D6008" s="1"/>
      <c r="E6008" s="1"/>
      <c r="F6008" s="1"/>
      <c r="G6008" s="45"/>
    </row>
    <row r="6009" spans="1:7">
      <c r="A6009" s="1"/>
      <c r="B6009"/>
      <c r="C6009" s="1"/>
      <c r="D6009" s="1"/>
      <c r="E6009" s="1"/>
      <c r="F6009" s="1"/>
      <c r="G6009" s="45"/>
    </row>
    <row r="6010" spans="1:7">
      <c r="A6010" s="1"/>
      <c r="B6010"/>
      <c r="C6010" s="1"/>
      <c r="D6010" s="1"/>
      <c r="E6010" s="1"/>
      <c r="F6010" s="1"/>
      <c r="G6010" s="45"/>
    </row>
    <row r="6011" spans="1:7">
      <c r="A6011" s="1"/>
      <c r="B6011"/>
      <c r="C6011" s="1"/>
      <c r="D6011" s="1"/>
      <c r="E6011" s="1"/>
      <c r="F6011" s="1"/>
      <c r="G6011" s="45"/>
    </row>
    <row r="6012" spans="1:7">
      <c r="A6012" s="1"/>
      <c r="B6012"/>
      <c r="C6012" s="1"/>
      <c r="D6012" s="1"/>
      <c r="E6012" s="1"/>
      <c r="F6012" s="1"/>
      <c r="G6012" s="45"/>
    </row>
    <row r="6013" spans="1:7">
      <c r="A6013" s="1"/>
      <c r="B6013"/>
      <c r="C6013" s="1"/>
      <c r="D6013" s="1"/>
      <c r="E6013" s="1"/>
      <c r="F6013" s="1"/>
      <c r="G6013" s="45"/>
    </row>
    <row r="6014" spans="1:7">
      <c r="A6014" s="1"/>
      <c r="B6014"/>
      <c r="C6014" s="1"/>
      <c r="D6014" s="1"/>
      <c r="E6014" s="1"/>
      <c r="F6014" s="1"/>
      <c r="G6014" s="45"/>
    </row>
    <row r="6015" spans="1:7">
      <c r="A6015" s="1"/>
      <c r="B6015"/>
      <c r="C6015" s="1"/>
      <c r="D6015" s="1"/>
      <c r="E6015" s="1"/>
      <c r="F6015" s="1"/>
      <c r="G6015" s="45"/>
    </row>
    <row r="6016" spans="1:7">
      <c r="A6016" s="1"/>
      <c r="B6016"/>
      <c r="C6016" s="1"/>
      <c r="D6016" s="1"/>
      <c r="E6016" s="1"/>
      <c r="F6016" s="1"/>
      <c r="G6016" s="45"/>
    </row>
    <row r="6017" spans="1:7">
      <c r="A6017" s="1"/>
      <c r="B6017"/>
      <c r="C6017" s="1"/>
      <c r="D6017" s="1"/>
      <c r="E6017" s="1"/>
      <c r="F6017" s="1"/>
      <c r="G6017" s="45"/>
    </row>
    <row r="6018" spans="1:7">
      <c r="A6018" s="1"/>
      <c r="B6018"/>
      <c r="C6018" s="1"/>
      <c r="D6018" s="1"/>
      <c r="E6018" s="1"/>
      <c r="F6018" s="1"/>
      <c r="G6018" s="45"/>
    </row>
    <row r="6019" spans="1:7">
      <c r="A6019" s="1"/>
      <c r="B6019"/>
      <c r="C6019" s="1"/>
      <c r="D6019" s="1"/>
      <c r="E6019" s="1"/>
      <c r="F6019" s="1"/>
      <c r="G6019" s="45"/>
    </row>
    <row r="6020" spans="1:7">
      <c r="A6020" s="1"/>
      <c r="B6020"/>
      <c r="C6020" s="1"/>
      <c r="D6020" s="1"/>
      <c r="E6020" s="1"/>
      <c r="F6020" s="1"/>
      <c r="G6020" s="45"/>
    </row>
    <row r="6021" spans="1:7">
      <c r="A6021" s="1"/>
      <c r="B6021"/>
      <c r="C6021" s="1"/>
      <c r="D6021" s="1"/>
      <c r="E6021" s="1"/>
      <c r="F6021" s="1"/>
      <c r="G6021" s="45"/>
    </row>
    <row r="6022" spans="1:7">
      <c r="A6022" s="1"/>
      <c r="B6022"/>
      <c r="C6022" s="1"/>
      <c r="D6022" s="1"/>
      <c r="E6022" s="1"/>
      <c r="F6022" s="1"/>
      <c r="G6022" s="45"/>
    </row>
    <row r="6023" spans="1:7">
      <c r="A6023" s="1"/>
      <c r="B6023"/>
      <c r="C6023" s="1"/>
      <c r="D6023" s="1"/>
      <c r="E6023" s="1"/>
      <c r="F6023" s="1"/>
      <c r="G6023" s="45"/>
    </row>
    <row r="6024" spans="1:7">
      <c r="A6024" s="1"/>
      <c r="B6024"/>
      <c r="C6024" s="1"/>
      <c r="D6024" s="1"/>
      <c r="E6024" s="1"/>
      <c r="F6024" s="1"/>
      <c r="G6024" s="45"/>
    </row>
    <row r="6025" spans="1:7">
      <c r="A6025" s="1"/>
      <c r="B6025"/>
      <c r="C6025" s="1"/>
      <c r="D6025" s="1"/>
      <c r="E6025" s="1"/>
      <c r="F6025" s="1"/>
      <c r="G6025" s="45"/>
    </row>
    <row r="6026" spans="1:7">
      <c r="A6026" s="1"/>
      <c r="B6026"/>
      <c r="C6026" s="1"/>
      <c r="D6026" s="1"/>
      <c r="E6026" s="1"/>
      <c r="F6026" s="1"/>
      <c r="G6026" s="45"/>
    </row>
    <row r="6027" spans="1:7">
      <c r="A6027" s="1"/>
      <c r="B6027"/>
      <c r="C6027" s="1"/>
      <c r="D6027" s="1"/>
      <c r="E6027" s="1"/>
      <c r="F6027" s="1"/>
      <c r="G6027" s="45"/>
    </row>
    <row r="6028" spans="1:7">
      <c r="A6028" s="1"/>
      <c r="B6028"/>
      <c r="C6028" s="1"/>
      <c r="D6028" s="1"/>
      <c r="E6028" s="1"/>
      <c r="F6028" s="1"/>
      <c r="G6028" s="45"/>
    </row>
    <row r="6029" spans="1:7">
      <c r="A6029" s="1"/>
      <c r="B6029"/>
      <c r="C6029" s="1"/>
      <c r="D6029" s="1"/>
      <c r="E6029" s="1"/>
      <c r="F6029" s="1"/>
      <c r="G6029" s="45"/>
    </row>
    <row r="6030" spans="1:7">
      <c r="A6030" s="1"/>
      <c r="B6030"/>
      <c r="C6030" s="1"/>
      <c r="D6030" s="1"/>
      <c r="E6030" s="1"/>
      <c r="F6030" s="1"/>
      <c r="G6030" s="45"/>
    </row>
    <row r="6031" spans="1:7">
      <c r="A6031" s="1"/>
      <c r="B6031"/>
      <c r="C6031" s="1"/>
      <c r="D6031" s="1"/>
      <c r="E6031" s="1"/>
      <c r="F6031" s="1"/>
      <c r="G6031" s="45"/>
    </row>
    <row r="6032" spans="1:7">
      <c r="A6032" s="1"/>
      <c r="B6032"/>
      <c r="C6032" s="1"/>
      <c r="D6032" s="1"/>
      <c r="E6032" s="1"/>
      <c r="F6032" s="1"/>
      <c r="G6032" s="45"/>
    </row>
    <row r="6033" spans="1:7">
      <c r="A6033" s="1"/>
      <c r="B6033"/>
      <c r="C6033" s="1"/>
      <c r="D6033" s="1"/>
      <c r="E6033" s="1"/>
      <c r="F6033" s="1"/>
      <c r="G6033" s="45"/>
    </row>
    <row r="6034" spans="1:7">
      <c r="A6034" s="1"/>
      <c r="B6034"/>
      <c r="C6034" s="1"/>
      <c r="D6034" s="1"/>
      <c r="E6034" s="1"/>
      <c r="F6034" s="1"/>
      <c r="G6034" s="45"/>
    </row>
    <row r="6035" spans="1:7">
      <c r="A6035" s="1"/>
      <c r="B6035"/>
      <c r="C6035" s="1"/>
      <c r="D6035" s="1"/>
      <c r="E6035" s="1"/>
      <c r="F6035" s="1"/>
      <c r="G6035" s="45"/>
    </row>
    <row r="6036" spans="1:7">
      <c r="A6036" s="1"/>
      <c r="B6036"/>
      <c r="C6036" s="1"/>
      <c r="D6036" s="1"/>
      <c r="E6036" s="1"/>
      <c r="F6036" s="1"/>
      <c r="G6036" s="45"/>
    </row>
    <row r="6037" spans="1:7">
      <c r="A6037" s="1"/>
      <c r="B6037"/>
      <c r="C6037" s="1"/>
      <c r="D6037" s="1"/>
      <c r="E6037" s="1"/>
      <c r="F6037" s="1"/>
      <c r="G6037" s="45"/>
    </row>
    <row r="6038" spans="1:7">
      <c r="A6038" s="1"/>
      <c r="B6038"/>
      <c r="C6038" s="1"/>
      <c r="D6038" s="1"/>
      <c r="E6038" s="1"/>
      <c r="F6038" s="1"/>
      <c r="G6038" s="45"/>
    </row>
    <row r="6039" spans="1:7">
      <c r="A6039" s="1"/>
      <c r="B6039"/>
      <c r="C6039" s="1"/>
      <c r="D6039" s="1"/>
      <c r="E6039" s="1"/>
      <c r="F6039" s="1"/>
      <c r="G6039" s="45"/>
    </row>
    <row r="6040" spans="1:7">
      <c r="A6040" s="1"/>
      <c r="B6040"/>
      <c r="C6040" s="1"/>
      <c r="D6040" s="1"/>
      <c r="E6040" s="1"/>
      <c r="F6040" s="1"/>
      <c r="G6040" s="45"/>
    </row>
    <row r="6041" spans="1:7">
      <c r="A6041" s="1"/>
      <c r="B6041"/>
      <c r="C6041" s="1"/>
      <c r="D6041" s="1"/>
      <c r="E6041" s="1"/>
      <c r="F6041" s="1"/>
      <c r="G6041" s="45"/>
    </row>
    <row r="6042" spans="1:7">
      <c r="A6042" s="1"/>
      <c r="B6042"/>
      <c r="C6042" s="1"/>
      <c r="D6042" s="1"/>
      <c r="E6042" s="1"/>
      <c r="F6042" s="1"/>
      <c r="G6042" s="45"/>
    </row>
    <row r="6043" spans="1:7">
      <c r="A6043" s="1"/>
      <c r="B6043"/>
      <c r="C6043" s="1"/>
      <c r="D6043" s="1"/>
      <c r="E6043" s="1"/>
      <c r="F6043" s="1"/>
      <c r="G6043" s="45"/>
    </row>
    <row r="6044" spans="1:7">
      <c r="A6044" s="1"/>
      <c r="B6044"/>
      <c r="C6044" s="1"/>
      <c r="D6044" s="1"/>
      <c r="E6044" s="1"/>
      <c r="F6044" s="1"/>
      <c r="G6044" s="45"/>
    </row>
    <row r="6045" spans="1:7">
      <c r="A6045" s="1"/>
      <c r="B6045"/>
      <c r="C6045" s="1"/>
      <c r="D6045" s="1"/>
      <c r="E6045" s="1"/>
      <c r="F6045" s="1"/>
      <c r="G6045" s="45"/>
    </row>
    <row r="6046" spans="1:7">
      <c r="A6046" s="1"/>
      <c r="B6046"/>
      <c r="C6046" s="1"/>
      <c r="D6046" s="1"/>
      <c r="E6046" s="1"/>
      <c r="F6046" s="1"/>
      <c r="G6046" s="45"/>
    </row>
    <row r="6047" spans="1:7">
      <c r="A6047" s="1"/>
      <c r="B6047"/>
      <c r="C6047" s="1"/>
      <c r="D6047" s="1"/>
      <c r="E6047" s="1"/>
      <c r="F6047" s="1"/>
      <c r="G6047" s="45"/>
    </row>
    <row r="6048" spans="1:7">
      <c r="A6048" s="1"/>
      <c r="B6048"/>
      <c r="C6048" s="1"/>
      <c r="D6048" s="1"/>
      <c r="E6048" s="1"/>
      <c r="F6048" s="1"/>
      <c r="G6048" s="45"/>
    </row>
    <row r="6049" spans="1:7">
      <c r="A6049" s="1"/>
      <c r="B6049"/>
      <c r="C6049" s="1"/>
      <c r="D6049" s="1"/>
      <c r="E6049" s="1"/>
      <c r="F6049" s="1"/>
      <c r="G6049" s="45"/>
    </row>
    <row r="6050" spans="1:7">
      <c r="A6050" s="1"/>
      <c r="B6050"/>
      <c r="C6050" s="1"/>
      <c r="D6050" s="1"/>
      <c r="E6050" s="1"/>
      <c r="F6050" s="1"/>
      <c r="G6050" s="45"/>
    </row>
    <row r="6051" spans="1:7">
      <c r="A6051" s="1"/>
      <c r="B6051"/>
      <c r="C6051" s="1"/>
      <c r="D6051" s="1"/>
      <c r="E6051" s="1"/>
      <c r="F6051" s="1"/>
      <c r="G6051" s="45"/>
    </row>
    <row r="6052" spans="1:7">
      <c r="A6052" s="1"/>
      <c r="B6052"/>
      <c r="C6052" s="1"/>
      <c r="D6052" s="1"/>
      <c r="E6052" s="1"/>
      <c r="F6052" s="1"/>
      <c r="G6052" s="45"/>
    </row>
    <row r="6053" spans="1:7">
      <c r="A6053" s="1"/>
      <c r="B6053"/>
      <c r="C6053" s="1"/>
      <c r="D6053" s="1"/>
      <c r="E6053" s="1"/>
      <c r="F6053" s="1"/>
      <c r="G6053" s="45"/>
    </row>
    <row r="6054" spans="1:7">
      <c r="A6054" s="1"/>
      <c r="B6054"/>
      <c r="C6054" s="1"/>
      <c r="D6054" s="1"/>
      <c r="E6054" s="1"/>
      <c r="F6054" s="1"/>
      <c r="G6054" s="45"/>
    </row>
    <row r="6055" spans="1:7">
      <c r="A6055" s="1"/>
      <c r="B6055"/>
      <c r="C6055" s="1"/>
      <c r="D6055" s="1"/>
      <c r="E6055" s="1"/>
      <c r="F6055" s="1"/>
      <c r="G6055" s="45"/>
    </row>
    <row r="6056" spans="1:7">
      <c r="A6056" s="1"/>
      <c r="B6056"/>
      <c r="C6056" s="1"/>
      <c r="D6056" s="1"/>
      <c r="E6056" s="1"/>
      <c r="F6056" s="1"/>
      <c r="G6056" s="45"/>
    </row>
    <row r="6057" spans="1:7">
      <c r="A6057" s="1"/>
      <c r="B6057"/>
      <c r="C6057" s="1"/>
      <c r="D6057" s="1"/>
      <c r="E6057" s="1"/>
      <c r="F6057" s="1"/>
      <c r="G6057" s="45"/>
    </row>
    <row r="6058" spans="1:7">
      <c r="A6058" s="1"/>
      <c r="B6058"/>
      <c r="C6058" s="1"/>
      <c r="D6058" s="1"/>
      <c r="E6058" s="1"/>
      <c r="F6058" s="1"/>
      <c r="G6058" s="45"/>
    </row>
    <row r="6059" spans="1:7">
      <c r="A6059" s="1"/>
      <c r="B6059"/>
      <c r="C6059" s="1"/>
      <c r="D6059" s="1"/>
      <c r="E6059" s="1"/>
      <c r="F6059" s="1"/>
      <c r="G6059" s="45"/>
    </row>
    <row r="6060" spans="1:7">
      <c r="A6060" s="1"/>
      <c r="B6060"/>
      <c r="C6060" s="1"/>
      <c r="D6060" s="1"/>
      <c r="E6060" s="1"/>
      <c r="F6060" s="1"/>
      <c r="G6060" s="45"/>
    </row>
    <row r="6061" spans="1:7">
      <c r="A6061" s="1"/>
      <c r="B6061"/>
      <c r="C6061" s="1"/>
      <c r="D6061" s="1"/>
      <c r="E6061" s="1"/>
      <c r="F6061" s="1"/>
      <c r="G6061" s="45"/>
    </row>
    <row r="6062" spans="1:7">
      <c r="A6062" s="1"/>
      <c r="B6062"/>
      <c r="C6062" s="1"/>
      <c r="D6062" s="1"/>
      <c r="E6062" s="1"/>
      <c r="F6062" s="1"/>
      <c r="G6062" s="45"/>
    </row>
    <row r="6063" spans="1:7">
      <c r="A6063" s="1"/>
      <c r="B6063"/>
      <c r="C6063" s="1"/>
      <c r="D6063" s="1"/>
      <c r="E6063" s="1"/>
      <c r="F6063" s="1"/>
      <c r="G6063" s="45"/>
    </row>
    <row r="6064" spans="1:7">
      <c r="A6064" s="1"/>
      <c r="B6064"/>
      <c r="C6064" s="1"/>
      <c r="D6064" s="1"/>
      <c r="E6064" s="1"/>
      <c r="F6064" s="1"/>
      <c r="G6064" s="45"/>
    </row>
    <row r="6065" spans="1:7">
      <c r="A6065" s="1"/>
      <c r="B6065"/>
      <c r="C6065" s="1"/>
      <c r="D6065" s="1"/>
      <c r="E6065" s="1"/>
      <c r="F6065" s="1"/>
      <c r="G6065" s="45"/>
    </row>
    <row r="6066" spans="1:7">
      <c r="A6066" s="1"/>
      <c r="B6066"/>
      <c r="C6066" s="1"/>
      <c r="D6066" s="1"/>
      <c r="E6066" s="1"/>
      <c r="F6066" s="1"/>
      <c r="G6066" s="45"/>
    </row>
    <row r="6067" spans="1:7">
      <c r="A6067" s="1"/>
      <c r="B6067"/>
      <c r="C6067" s="1"/>
      <c r="D6067" s="1"/>
      <c r="E6067" s="1"/>
      <c r="F6067" s="1"/>
      <c r="G6067" s="45"/>
    </row>
    <row r="6068" spans="1:7">
      <c r="A6068" s="1"/>
      <c r="B6068"/>
      <c r="C6068" s="1"/>
      <c r="D6068" s="1"/>
      <c r="E6068" s="1"/>
      <c r="F6068" s="1"/>
      <c r="G6068" s="45"/>
    </row>
    <row r="6069" spans="1:7">
      <c r="A6069" s="1"/>
      <c r="B6069"/>
      <c r="C6069" s="1"/>
      <c r="D6069" s="1"/>
      <c r="E6069" s="1"/>
      <c r="F6069" s="1"/>
      <c r="G6069" s="45"/>
    </row>
    <row r="6070" spans="1:7">
      <c r="A6070" s="1"/>
      <c r="B6070"/>
      <c r="C6070" s="1"/>
      <c r="D6070" s="1"/>
      <c r="E6070" s="1"/>
      <c r="F6070" s="1"/>
      <c r="G6070" s="45"/>
    </row>
    <row r="6071" spans="1:7">
      <c r="A6071" s="1"/>
      <c r="B6071"/>
      <c r="C6071" s="1"/>
      <c r="D6071" s="1"/>
      <c r="E6071" s="1"/>
      <c r="F6071" s="1"/>
      <c r="G6071" s="45"/>
    </row>
    <row r="6072" spans="1:7">
      <c r="A6072" s="1"/>
      <c r="B6072"/>
      <c r="C6072" s="1"/>
      <c r="D6072" s="1"/>
      <c r="E6072" s="1"/>
      <c r="F6072" s="1"/>
      <c r="G6072" s="45"/>
    </row>
    <row r="6073" spans="1:7">
      <c r="A6073" s="1"/>
      <c r="B6073"/>
      <c r="C6073" s="1"/>
      <c r="D6073" s="1"/>
      <c r="E6073" s="1"/>
      <c r="F6073" s="1"/>
      <c r="G6073" s="45"/>
    </row>
    <row r="6074" spans="1:7">
      <c r="A6074" s="1"/>
      <c r="B6074"/>
      <c r="C6074" s="1"/>
      <c r="D6074" s="1"/>
      <c r="E6074" s="1"/>
      <c r="F6074" s="1"/>
      <c r="G6074" s="45"/>
    </row>
    <row r="6075" spans="1:7">
      <c r="A6075" s="1"/>
      <c r="B6075"/>
      <c r="C6075" s="1"/>
      <c r="D6075" s="1"/>
      <c r="E6075" s="1"/>
      <c r="F6075" s="1"/>
      <c r="G6075" s="45"/>
    </row>
    <row r="6076" spans="1:7">
      <c r="A6076" s="1"/>
      <c r="B6076"/>
      <c r="C6076" s="1"/>
      <c r="D6076" s="1"/>
      <c r="E6076" s="1"/>
      <c r="F6076" s="1"/>
      <c r="G6076" s="45"/>
    </row>
    <row r="6077" spans="1:7">
      <c r="A6077" s="1"/>
      <c r="B6077"/>
      <c r="C6077" s="1"/>
      <c r="D6077" s="1"/>
      <c r="E6077" s="1"/>
      <c r="F6077" s="1"/>
      <c r="G6077" s="45"/>
    </row>
    <row r="6078" spans="1:7">
      <c r="A6078" s="1"/>
      <c r="B6078"/>
      <c r="C6078" s="1"/>
      <c r="D6078" s="1"/>
      <c r="E6078" s="1"/>
      <c r="F6078" s="1"/>
      <c r="G6078" s="45"/>
    </row>
    <row r="6079" spans="1:7">
      <c r="A6079" s="1"/>
      <c r="B6079"/>
      <c r="C6079" s="1"/>
      <c r="D6079" s="1"/>
      <c r="E6079" s="1"/>
      <c r="F6079" s="1"/>
      <c r="G6079" s="45"/>
    </row>
    <row r="6080" spans="1:7">
      <c r="A6080" s="1"/>
      <c r="B6080"/>
      <c r="C6080" s="1"/>
      <c r="D6080" s="1"/>
      <c r="E6080" s="1"/>
      <c r="F6080" s="1"/>
      <c r="G6080" s="45"/>
    </row>
    <row r="6081" spans="1:7">
      <c r="A6081" s="1"/>
      <c r="B6081"/>
      <c r="C6081" s="1"/>
      <c r="D6081" s="1"/>
      <c r="E6081" s="1"/>
      <c r="F6081" s="1"/>
      <c r="G6081" s="45"/>
    </row>
    <row r="6082" spans="1:7">
      <c r="A6082" s="1"/>
      <c r="B6082"/>
      <c r="C6082" s="1"/>
      <c r="D6082" s="1"/>
      <c r="E6082" s="1"/>
      <c r="F6082" s="1"/>
      <c r="G6082" s="45"/>
    </row>
    <row r="6083" spans="1:7">
      <c r="A6083" s="1"/>
      <c r="B6083"/>
      <c r="C6083" s="1"/>
      <c r="D6083" s="1"/>
      <c r="E6083" s="1"/>
      <c r="F6083" s="1"/>
      <c r="G6083" s="45"/>
    </row>
    <row r="6084" spans="1:7">
      <c r="A6084" s="1"/>
      <c r="B6084"/>
      <c r="C6084" s="1"/>
      <c r="D6084" s="1"/>
      <c r="E6084" s="1"/>
      <c r="F6084" s="1"/>
      <c r="G6084" s="45"/>
    </row>
    <row r="6085" spans="1:7">
      <c r="A6085" s="1"/>
      <c r="B6085"/>
      <c r="C6085" s="1"/>
      <c r="D6085" s="1"/>
      <c r="E6085" s="1"/>
      <c r="F6085" s="1"/>
      <c r="G6085" s="45"/>
    </row>
    <row r="6086" spans="1:7">
      <c r="A6086" s="1"/>
      <c r="B6086"/>
      <c r="C6086" s="1"/>
      <c r="D6086" s="1"/>
      <c r="E6086" s="1"/>
      <c r="F6086" s="1"/>
      <c r="G6086" s="45"/>
    </row>
    <row r="6087" spans="1:7">
      <c r="A6087" s="1"/>
      <c r="B6087"/>
      <c r="C6087" s="1"/>
      <c r="D6087" s="1"/>
      <c r="E6087" s="1"/>
      <c r="F6087" s="1"/>
      <c r="G6087" s="45"/>
    </row>
    <row r="6088" spans="1:7">
      <c r="A6088" s="1"/>
      <c r="B6088"/>
      <c r="C6088" s="1"/>
      <c r="D6088" s="1"/>
      <c r="E6088" s="1"/>
      <c r="F6088" s="1"/>
      <c r="G6088" s="45"/>
    </row>
    <row r="6089" spans="1:7">
      <c r="A6089" s="1"/>
      <c r="B6089"/>
      <c r="C6089" s="1"/>
      <c r="D6089" s="1"/>
      <c r="E6089" s="1"/>
      <c r="F6089" s="1"/>
      <c r="G6089" s="45"/>
    </row>
    <row r="6090" spans="1:7">
      <c r="A6090" s="1"/>
      <c r="B6090"/>
      <c r="C6090" s="1"/>
      <c r="D6090" s="1"/>
      <c r="E6090" s="1"/>
      <c r="F6090" s="1"/>
      <c r="G6090" s="45"/>
    </row>
    <row r="6091" spans="1:7">
      <c r="A6091" s="1"/>
      <c r="B6091"/>
      <c r="C6091" s="1"/>
      <c r="D6091" s="1"/>
      <c r="E6091" s="1"/>
      <c r="F6091" s="1"/>
      <c r="G6091" s="45"/>
    </row>
    <row r="6092" spans="1:7">
      <c r="A6092" s="1"/>
      <c r="B6092"/>
      <c r="C6092" s="1"/>
      <c r="D6092" s="1"/>
      <c r="E6092" s="1"/>
      <c r="F6092" s="1"/>
      <c r="G6092" s="45"/>
    </row>
    <row r="6093" spans="1:7">
      <c r="A6093" s="1"/>
      <c r="B6093"/>
      <c r="C6093" s="1"/>
      <c r="D6093" s="1"/>
      <c r="E6093" s="1"/>
      <c r="F6093" s="1"/>
      <c r="G6093" s="45"/>
    </row>
    <row r="6094" spans="1:7">
      <c r="A6094" s="1"/>
      <c r="B6094"/>
      <c r="C6094" s="1"/>
      <c r="D6094" s="1"/>
      <c r="E6094" s="1"/>
      <c r="F6094" s="1"/>
      <c r="G6094" s="45"/>
    </row>
    <row r="6095" spans="1:7">
      <c r="A6095" s="1"/>
      <c r="B6095"/>
      <c r="C6095" s="1"/>
      <c r="D6095" s="1"/>
      <c r="E6095" s="1"/>
      <c r="F6095" s="1"/>
      <c r="G6095" s="45"/>
    </row>
    <row r="6096" spans="1:7">
      <c r="A6096" s="1"/>
      <c r="B6096"/>
      <c r="C6096" s="1"/>
      <c r="D6096" s="1"/>
      <c r="E6096" s="1"/>
      <c r="F6096" s="1"/>
      <c r="G6096" s="45"/>
    </row>
    <row r="6097" spans="1:7">
      <c r="A6097" s="1"/>
      <c r="B6097"/>
      <c r="C6097" s="1"/>
      <c r="D6097" s="1"/>
      <c r="E6097" s="1"/>
      <c r="F6097" s="1"/>
      <c r="G6097" s="45"/>
    </row>
    <row r="6098" spans="1:7">
      <c r="A6098" s="1"/>
      <c r="B6098"/>
      <c r="C6098" s="1"/>
      <c r="D6098" s="1"/>
      <c r="E6098" s="1"/>
      <c r="F6098" s="1"/>
      <c r="G6098" s="45"/>
    </row>
    <row r="6099" spans="1:7">
      <c r="A6099" s="1"/>
      <c r="B6099"/>
      <c r="C6099" s="1"/>
      <c r="D6099" s="1"/>
      <c r="E6099" s="1"/>
      <c r="F6099" s="1"/>
      <c r="G6099" s="45"/>
    </row>
    <row r="6100" spans="1:7">
      <c r="A6100" s="1"/>
      <c r="B6100"/>
      <c r="C6100" s="1"/>
      <c r="D6100" s="1"/>
      <c r="E6100" s="1"/>
      <c r="F6100" s="1"/>
      <c r="G6100" s="45"/>
    </row>
    <row r="6101" spans="1:7">
      <c r="A6101" s="1"/>
      <c r="B6101"/>
      <c r="C6101" s="1"/>
      <c r="D6101" s="1"/>
      <c r="E6101" s="1"/>
      <c r="F6101" s="1"/>
      <c r="G6101" s="45"/>
    </row>
    <row r="6102" spans="1:7">
      <c r="A6102" s="1"/>
      <c r="B6102"/>
      <c r="C6102" s="1"/>
      <c r="D6102" s="1"/>
      <c r="E6102" s="1"/>
      <c r="F6102" s="1"/>
      <c r="G6102" s="45"/>
    </row>
    <row r="6103" spans="1:7">
      <c r="A6103" s="1"/>
      <c r="B6103"/>
      <c r="C6103" s="1"/>
      <c r="D6103" s="1"/>
      <c r="E6103" s="1"/>
      <c r="F6103" s="1"/>
      <c r="G6103" s="45"/>
    </row>
    <row r="6104" spans="1:7">
      <c r="A6104" s="1"/>
      <c r="B6104"/>
      <c r="C6104" s="1"/>
      <c r="D6104" s="1"/>
      <c r="E6104" s="1"/>
      <c r="F6104" s="1"/>
      <c r="G6104" s="45"/>
    </row>
    <row r="6105" spans="1:7">
      <c r="A6105" s="1"/>
      <c r="B6105"/>
      <c r="C6105" s="1"/>
      <c r="D6105" s="1"/>
      <c r="E6105" s="1"/>
      <c r="F6105" s="1"/>
      <c r="G6105" s="45"/>
    </row>
    <row r="6106" spans="1:7">
      <c r="A6106" s="1"/>
      <c r="B6106"/>
      <c r="C6106" s="1"/>
      <c r="D6106" s="1"/>
      <c r="E6106" s="1"/>
      <c r="F6106" s="1"/>
      <c r="G6106" s="45"/>
    </row>
    <row r="6107" spans="1:7">
      <c r="A6107" s="1"/>
      <c r="B6107"/>
      <c r="C6107" s="1"/>
      <c r="D6107" s="1"/>
      <c r="E6107" s="1"/>
      <c r="F6107" s="1"/>
      <c r="G6107" s="45"/>
    </row>
    <row r="6108" spans="1:7">
      <c r="A6108" s="1"/>
      <c r="B6108"/>
      <c r="C6108" s="1"/>
      <c r="D6108" s="1"/>
      <c r="E6108" s="1"/>
      <c r="F6108" s="1"/>
      <c r="G6108" s="45"/>
    </row>
    <row r="6109" spans="1:7">
      <c r="A6109" s="1"/>
      <c r="B6109"/>
      <c r="C6109" s="1"/>
      <c r="D6109" s="1"/>
      <c r="E6109" s="1"/>
      <c r="F6109" s="1"/>
      <c r="G6109" s="45"/>
    </row>
    <row r="6110" spans="1:7">
      <c r="A6110" s="1"/>
      <c r="B6110"/>
      <c r="C6110" s="1"/>
      <c r="D6110" s="1"/>
      <c r="E6110" s="1"/>
      <c r="F6110" s="1"/>
      <c r="G6110" s="45"/>
    </row>
    <row r="6111" spans="1:7">
      <c r="A6111" s="1"/>
      <c r="B6111"/>
      <c r="C6111" s="1"/>
      <c r="D6111" s="1"/>
      <c r="E6111" s="1"/>
      <c r="F6111" s="1"/>
      <c r="G6111" s="45"/>
    </row>
    <row r="6112" spans="1:7">
      <c r="A6112" s="1"/>
      <c r="B6112"/>
      <c r="C6112" s="1"/>
      <c r="D6112" s="1"/>
      <c r="E6112" s="1"/>
      <c r="F6112" s="1"/>
      <c r="G6112" s="45"/>
    </row>
    <row r="6113" spans="1:7">
      <c r="A6113" s="1"/>
      <c r="B6113"/>
      <c r="C6113" s="1"/>
      <c r="D6113" s="1"/>
      <c r="E6113" s="1"/>
      <c r="F6113" s="1"/>
      <c r="G6113" s="45"/>
    </row>
    <row r="6114" spans="1:7">
      <c r="A6114" s="1"/>
      <c r="B6114"/>
      <c r="C6114" s="1"/>
      <c r="D6114" s="1"/>
      <c r="E6114" s="1"/>
      <c r="F6114" s="1"/>
      <c r="G6114" s="45"/>
    </row>
    <row r="6115" spans="1:7">
      <c r="A6115" s="1"/>
      <c r="B6115"/>
      <c r="C6115" s="1"/>
      <c r="D6115" s="1"/>
      <c r="E6115" s="1"/>
      <c r="F6115" s="1"/>
      <c r="G6115" s="45"/>
    </row>
    <row r="6116" spans="1:7">
      <c r="A6116" s="1"/>
      <c r="B6116"/>
      <c r="C6116" s="1"/>
      <c r="D6116" s="1"/>
      <c r="E6116" s="1"/>
      <c r="F6116" s="1"/>
      <c r="G6116" s="45"/>
    </row>
    <row r="6117" spans="1:7">
      <c r="A6117" s="1"/>
      <c r="B6117"/>
      <c r="C6117" s="1"/>
      <c r="D6117" s="1"/>
      <c r="E6117" s="1"/>
      <c r="F6117" s="1"/>
      <c r="G6117" s="45"/>
    </row>
    <row r="6118" spans="1:7">
      <c r="A6118" s="1"/>
      <c r="B6118"/>
      <c r="C6118" s="1"/>
      <c r="D6118" s="1"/>
      <c r="E6118" s="1"/>
      <c r="F6118" s="1"/>
      <c r="G6118" s="45"/>
    </row>
    <row r="6119" spans="1:7">
      <c r="A6119" s="1"/>
      <c r="B6119"/>
      <c r="C6119" s="1"/>
      <c r="D6119" s="1"/>
      <c r="E6119" s="1"/>
      <c r="F6119" s="1"/>
      <c r="G6119" s="45"/>
    </row>
    <row r="6120" spans="1:7">
      <c r="A6120" s="1"/>
      <c r="B6120"/>
      <c r="C6120" s="1"/>
      <c r="D6120" s="1"/>
      <c r="E6120" s="1"/>
      <c r="F6120" s="1"/>
      <c r="G6120" s="45"/>
    </row>
    <row r="6121" spans="1:7">
      <c r="A6121" s="1"/>
      <c r="B6121"/>
      <c r="C6121" s="1"/>
      <c r="D6121" s="1"/>
      <c r="E6121" s="1"/>
      <c r="F6121" s="1"/>
      <c r="G6121" s="45"/>
    </row>
    <row r="6122" spans="1:7">
      <c r="A6122" s="1"/>
      <c r="B6122"/>
      <c r="C6122" s="1"/>
      <c r="D6122" s="1"/>
      <c r="E6122" s="1"/>
      <c r="F6122" s="1"/>
      <c r="G6122" s="45"/>
    </row>
    <row r="6123" spans="1:7">
      <c r="A6123" s="1"/>
      <c r="B6123"/>
      <c r="C6123" s="1"/>
      <c r="D6123" s="1"/>
      <c r="E6123" s="1"/>
      <c r="F6123" s="1"/>
      <c r="G6123" s="45"/>
    </row>
    <row r="6124" spans="1:7" ht="19.5" thickBot="1">
      <c r="A6124" s="1"/>
      <c r="B6124"/>
      <c r="C6124" s="1"/>
      <c r="D6124" s="1"/>
      <c r="E6124" s="1"/>
      <c r="F6124" s="1"/>
      <c r="G6124" s="46"/>
    </row>
    <row r="6125" spans="1:7">
      <c r="A6125" s="1"/>
      <c r="B6125"/>
      <c r="C6125" s="1"/>
      <c r="D6125" s="1"/>
      <c r="E6125" s="1"/>
      <c r="F6125" s="1"/>
    </row>
    <row r="6126" spans="1:7">
      <c r="A6126" s="1"/>
      <c r="B6126"/>
      <c r="C6126" s="1"/>
      <c r="D6126" s="1"/>
      <c r="E6126" s="1"/>
      <c r="F6126" s="1"/>
    </row>
    <row r="6127" spans="1:7">
      <c r="A6127" s="1"/>
      <c r="B6127"/>
      <c r="C6127" s="1"/>
      <c r="D6127" s="1"/>
      <c r="E6127" s="1"/>
      <c r="F6127" s="1"/>
    </row>
    <row r="6128" spans="1:7">
      <c r="A6128" s="1"/>
      <c r="B6128"/>
      <c r="C6128" s="1"/>
      <c r="D6128" s="1"/>
      <c r="E6128" s="1"/>
      <c r="F6128" s="1"/>
    </row>
    <row r="6129" spans="1:6">
      <c r="A6129" s="1"/>
      <c r="B6129"/>
      <c r="C6129" s="1"/>
      <c r="D6129" s="1"/>
      <c r="E6129" s="1"/>
      <c r="F6129" s="1"/>
    </row>
    <row r="6130" spans="1:6">
      <c r="A6130" s="1"/>
      <c r="B6130"/>
      <c r="C6130" s="1"/>
      <c r="D6130" s="1"/>
      <c r="E6130" s="1"/>
      <c r="F6130" s="1"/>
    </row>
    <row r="6131" spans="1:6">
      <c r="A6131" s="1"/>
      <c r="B6131"/>
      <c r="C6131" s="1"/>
      <c r="D6131" s="1"/>
      <c r="E6131" s="1"/>
      <c r="F6131" s="1"/>
    </row>
    <row r="6132" spans="1:6">
      <c r="A6132" s="1"/>
      <c r="B6132"/>
      <c r="C6132" s="1"/>
      <c r="D6132" s="1"/>
      <c r="E6132" s="1"/>
      <c r="F6132" s="1"/>
    </row>
    <row r="6133" spans="1:6">
      <c r="A6133" s="1"/>
      <c r="B6133"/>
      <c r="C6133" s="1"/>
      <c r="D6133" s="1"/>
      <c r="E6133" s="1"/>
      <c r="F6133" s="1"/>
    </row>
    <row r="6134" spans="1:6">
      <c r="A6134" s="1"/>
      <c r="B6134"/>
      <c r="C6134" s="1"/>
      <c r="D6134" s="1"/>
      <c r="E6134" s="1"/>
      <c r="F6134" s="1"/>
    </row>
    <row r="6135" spans="1:6">
      <c r="A6135" s="1"/>
      <c r="B6135"/>
      <c r="C6135" s="1"/>
      <c r="D6135" s="1"/>
      <c r="E6135" s="1"/>
      <c r="F6135" s="1"/>
    </row>
    <row r="6136" spans="1:6">
      <c r="A6136" s="1"/>
      <c r="B6136"/>
      <c r="C6136" s="1"/>
      <c r="D6136" s="1"/>
      <c r="E6136" s="1"/>
      <c r="F6136" s="1"/>
    </row>
    <row r="6137" spans="1:6">
      <c r="A6137" s="1"/>
      <c r="B6137"/>
      <c r="C6137" s="1"/>
      <c r="D6137" s="1"/>
      <c r="E6137" s="1"/>
      <c r="F6137" s="1"/>
    </row>
    <row r="6138" spans="1:6">
      <c r="A6138" s="1"/>
      <c r="B6138"/>
      <c r="C6138" s="1"/>
      <c r="D6138" s="1"/>
      <c r="E6138" s="1"/>
      <c r="F6138" s="1"/>
    </row>
    <row r="6139" spans="1:6">
      <c r="A6139" s="1"/>
      <c r="B6139"/>
      <c r="C6139" s="1"/>
      <c r="D6139" s="1"/>
      <c r="E6139" s="1"/>
      <c r="F6139" s="1"/>
    </row>
    <row r="6140" spans="1:6">
      <c r="A6140" s="1"/>
      <c r="B6140"/>
      <c r="C6140" s="1"/>
      <c r="D6140" s="1"/>
      <c r="E6140" s="1"/>
      <c r="F6140" s="1"/>
    </row>
    <row r="6141" spans="1:6">
      <c r="A6141" s="1"/>
      <c r="B6141"/>
      <c r="C6141" s="1"/>
      <c r="D6141" s="1"/>
      <c r="E6141" s="1"/>
      <c r="F6141" s="1"/>
    </row>
    <row r="6142" spans="1:6">
      <c r="A6142" s="1"/>
      <c r="B6142"/>
      <c r="C6142" s="1"/>
      <c r="D6142" s="1"/>
      <c r="E6142" s="1"/>
      <c r="F6142" s="1"/>
    </row>
    <row r="6143" spans="1:6">
      <c r="A6143" s="1"/>
      <c r="B6143"/>
      <c r="C6143" s="1"/>
      <c r="D6143" s="1"/>
      <c r="E6143" s="1"/>
      <c r="F6143" s="1"/>
    </row>
    <row r="6144" spans="1:6">
      <c r="A6144" s="1"/>
      <c r="B6144"/>
      <c r="C6144" s="1"/>
      <c r="D6144" s="1"/>
      <c r="E6144" s="1"/>
      <c r="F6144" s="1"/>
    </row>
    <row r="6145" spans="1:6">
      <c r="A6145" s="1"/>
      <c r="B6145"/>
      <c r="C6145" s="1"/>
      <c r="D6145" s="1"/>
      <c r="E6145" s="1"/>
      <c r="F6145" s="1"/>
    </row>
    <row r="6146" spans="1:6">
      <c r="A6146" s="1"/>
      <c r="B6146"/>
      <c r="C6146" s="1"/>
      <c r="D6146" s="1"/>
      <c r="E6146" s="1"/>
      <c r="F6146" s="1"/>
    </row>
    <row r="6147" spans="1:6">
      <c r="A6147" s="1"/>
      <c r="B6147"/>
      <c r="C6147" s="1"/>
      <c r="D6147" s="1"/>
      <c r="E6147" s="1"/>
      <c r="F6147" s="1"/>
    </row>
    <row r="6148" spans="1:6">
      <c r="A6148" s="1"/>
      <c r="B6148"/>
      <c r="C6148" s="1"/>
      <c r="D6148" s="1"/>
      <c r="E6148" s="1"/>
      <c r="F6148" s="1"/>
    </row>
    <row r="6149" spans="1:6">
      <c r="A6149" s="1"/>
      <c r="B6149"/>
      <c r="C6149" s="1"/>
      <c r="D6149" s="1"/>
      <c r="E6149" s="1"/>
      <c r="F6149" s="1"/>
    </row>
    <row r="6150" spans="1:6">
      <c r="A6150" s="1"/>
      <c r="B6150"/>
      <c r="C6150" s="1"/>
      <c r="D6150" s="1"/>
      <c r="E6150" s="1"/>
      <c r="F6150" s="1"/>
    </row>
    <row r="6151" spans="1:6">
      <c r="A6151" s="1"/>
      <c r="B6151"/>
      <c r="C6151" s="1"/>
      <c r="D6151" s="1"/>
      <c r="E6151" s="1"/>
      <c r="F6151" s="1"/>
    </row>
    <row r="6152" spans="1:6">
      <c r="A6152" s="1"/>
      <c r="B6152"/>
      <c r="C6152" s="1"/>
      <c r="D6152" s="1"/>
      <c r="E6152" s="1"/>
      <c r="F6152" s="1"/>
    </row>
    <row r="6153" spans="1:6">
      <c r="A6153" s="1"/>
      <c r="B6153"/>
      <c r="C6153" s="1"/>
      <c r="D6153" s="1"/>
      <c r="E6153" s="1"/>
      <c r="F6153" s="1"/>
    </row>
    <row r="6154" spans="1:6">
      <c r="A6154" s="1"/>
      <c r="B6154"/>
      <c r="C6154" s="1"/>
      <c r="D6154" s="1"/>
      <c r="E6154" s="1"/>
      <c r="F6154" s="1"/>
    </row>
    <row r="6155" spans="1:6">
      <c r="A6155" s="1"/>
      <c r="B6155"/>
      <c r="C6155" s="1"/>
      <c r="D6155" s="1"/>
      <c r="E6155" s="1"/>
      <c r="F6155" s="1"/>
    </row>
    <row r="6156" spans="1:6">
      <c r="A6156" s="1"/>
      <c r="B6156"/>
      <c r="C6156" s="1"/>
      <c r="D6156" s="1"/>
      <c r="E6156" s="1"/>
      <c r="F6156" s="1"/>
    </row>
    <row r="6157" spans="1:6">
      <c r="A6157" s="1"/>
      <c r="B6157"/>
      <c r="C6157" s="1"/>
      <c r="D6157" s="1"/>
      <c r="E6157" s="1"/>
      <c r="F6157" s="1"/>
    </row>
    <row r="6158" spans="1:6">
      <c r="A6158" s="1"/>
      <c r="B6158"/>
      <c r="C6158" s="1"/>
      <c r="D6158" s="1"/>
      <c r="E6158" s="1"/>
      <c r="F6158" s="1"/>
    </row>
    <row r="6159" spans="1:6">
      <c r="A6159" s="1"/>
      <c r="B6159"/>
      <c r="C6159" s="1"/>
      <c r="D6159" s="1"/>
      <c r="E6159" s="1"/>
      <c r="F6159" s="1"/>
    </row>
    <row r="6160" spans="1:6">
      <c r="A6160" s="1"/>
      <c r="B6160"/>
      <c r="C6160" s="1"/>
      <c r="D6160" s="1"/>
      <c r="E6160" s="1"/>
      <c r="F6160" s="1"/>
    </row>
    <row r="6161" spans="1:6">
      <c r="A6161" s="1"/>
      <c r="B6161"/>
      <c r="C6161" s="1"/>
      <c r="D6161" s="1"/>
      <c r="E6161" s="1"/>
      <c r="F6161" s="1"/>
    </row>
    <row r="6162" spans="1:6">
      <c r="A6162" s="1"/>
      <c r="B6162"/>
      <c r="C6162" s="1"/>
      <c r="D6162" s="1"/>
      <c r="E6162" s="1"/>
      <c r="F6162" s="1"/>
    </row>
    <row r="6163" spans="1:6">
      <c r="A6163" s="1"/>
      <c r="B6163"/>
      <c r="C6163" s="1"/>
      <c r="D6163" s="1"/>
      <c r="E6163" s="1"/>
      <c r="F6163" s="1"/>
    </row>
    <row r="6164" spans="1:6">
      <c r="A6164" s="1"/>
      <c r="B6164"/>
      <c r="C6164" s="1"/>
      <c r="D6164" s="1"/>
      <c r="E6164" s="1"/>
      <c r="F6164" s="1"/>
    </row>
    <row r="6165" spans="1:6">
      <c r="A6165" s="1"/>
      <c r="B6165"/>
      <c r="C6165" s="1"/>
      <c r="D6165" s="1"/>
      <c r="E6165" s="1"/>
      <c r="F6165" s="1"/>
    </row>
    <row r="6166" spans="1:6">
      <c r="A6166" s="1"/>
      <c r="B6166"/>
      <c r="C6166" s="1"/>
      <c r="D6166" s="1"/>
      <c r="E6166" s="1"/>
      <c r="F6166" s="1"/>
    </row>
    <row r="6167" spans="1:6">
      <c r="A6167" s="1"/>
      <c r="B6167"/>
      <c r="C6167" s="1"/>
      <c r="D6167" s="1"/>
      <c r="E6167" s="1"/>
      <c r="F6167" s="1"/>
    </row>
    <row r="6168" spans="1:6">
      <c r="A6168" s="1"/>
      <c r="B6168"/>
      <c r="C6168" s="1"/>
      <c r="D6168" s="1"/>
      <c r="E6168" s="1"/>
      <c r="F6168" s="1"/>
    </row>
    <row r="6169" spans="1:6">
      <c r="A6169" s="1"/>
      <c r="B6169"/>
      <c r="C6169" s="1"/>
      <c r="D6169" s="1"/>
      <c r="E6169" s="1"/>
      <c r="F6169" s="1"/>
    </row>
    <row r="6170" spans="1:6">
      <c r="A6170" s="1"/>
      <c r="B6170"/>
      <c r="C6170" s="1"/>
      <c r="D6170" s="1"/>
      <c r="E6170" s="1"/>
      <c r="F6170" s="1"/>
    </row>
    <row r="6171" spans="1:6">
      <c r="A6171" s="1"/>
      <c r="B6171"/>
      <c r="C6171" s="1"/>
      <c r="D6171" s="1"/>
      <c r="E6171" s="1"/>
      <c r="F6171" s="1"/>
    </row>
    <row r="6172" spans="1:6">
      <c r="A6172" s="1"/>
      <c r="B6172"/>
      <c r="C6172" s="1"/>
      <c r="D6172" s="1"/>
      <c r="E6172" s="1"/>
      <c r="F6172" s="1"/>
    </row>
    <row r="6173" spans="1:6">
      <c r="A6173" s="1"/>
      <c r="B6173"/>
      <c r="C6173" s="1"/>
      <c r="D6173" s="1"/>
      <c r="E6173" s="1"/>
      <c r="F6173" s="1"/>
    </row>
    <row r="6174" spans="1:6">
      <c r="A6174" s="1"/>
      <c r="B6174"/>
      <c r="C6174" s="1"/>
      <c r="D6174" s="1"/>
      <c r="E6174" s="1"/>
      <c r="F6174" s="1"/>
    </row>
    <row r="6175" spans="1:6">
      <c r="A6175" s="1"/>
      <c r="B6175"/>
      <c r="C6175" s="1"/>
      <c r="D6175" s="1"/>
      <c r="E6175" s="1"/>
      <c r="F6175" s="1"/>
    </row>
    <row r="6176" spans="1:6">
      <c r="A6176" s="1"/>
      <c r="B6176"/>
      <c r="C6176" s="1"/>
      <c r="D6176" s="1"/>
      <c r="E6176" s="1"/>
      <c r="F6176" s="1"/>
    </row>
    <row r="6177" spans="1:6">
      <c r="A6177" s="1"/>
      <c r="B6177"/>
      <c r="C6177" s="1"/>
      <c r="D6177" s="1"/>
      <c r="E6177" s="1"/>
      <c r="F6177" s="1"/>
    </row>
    <row r="6178" spans="1:6">
      <c r="A6178" s="1"/>
      <c r="B6178"/>
      <c r="C6178" s="1"/>
      <c r="D6178" s="1"/>
      <c r="E6178" s="1"/>
      <c r="F6178" s="1"/>
    </row>
    <row r="6179" spans="1:6">
      <c r="A6179" s="1"/>
      <c r="B6179"/>
      <c r="C6179" s="1"/>
      <c r="D6179" s="1"/>
      <c r="E6179" s="1"/>
      <c r="F6179" s="1"/>
    </row>
    <row r="6180" spans="1:6">
      <c r="A6180" s="1"/>
      <c r="B6180"/>
      <c r="C6180" s="1"/>
      <c r="D6180" s="1"/>
      <c r="E6180" s="1"/>
      <c r="F6180" s="1"/>
    </row>
    <row r="6181" spans="1:6">
      <c r="A6181" s="1"/>
      <c r="B6181"/>
      <c r="C6181" s="1"/>
      <c r="D6181" s="1"/>
      <c r="E6181" s="1"/>
      <c r="F6181" s="1"/>
    </row>
    <row r="6182" spans="1:6">
      <c r="A6182" s="1"/>
      <c r="B6182"/>
      <c r="C6182" s="1"/>
      <c r="D6182" s="1"/>
      <c r="E6182" s="1"/>
      <c r="F6182" s="1"/>
    </row>
    <row r="6183" spans="1:6">
      <c r="A6183" s="1"/>
      <c r="B6183"/>
      <c r="C6183" s="1"/>
      <c r="D6183" s="1"/>
      <c r="E6183" s="1"/>
      <c r="F6183" s="1"/>
    </row>
    <row r="6184" spans="1:6">
      <c r="A6184" s="1"/>
      <c r="B6184"/>
      <c r="C6184" s="1"/>
      <c r="D6184" s="1"/>
      <c r="E6184" s="1"/>
      <c r="F6184" s="1"/>
    </row>
    <row r="6185" spans="1:6">
      <c r="A6185" s="1"/>
      <c r="B6185"/>
      <c r="C6185" s="1"/>
      <c r="D6185" s="1"/>
      <c r="E6185" s="1"/>
      <c r="F6185" s="1"/>
    </row>
    <row r="6186" spans="1:6">
      <c r="A6186" s="1"/>
      <c r="B6186"/>
      <c r="C6186" s="1"/>
      <c r="D6186" s="1"/>
      <c r="E6186" s="1"/>
      <c r="F6186" s="1"/>
    </row>
    <row r="6187" spans="1:6">
      <c r="A6187" s="1"/>
      <c r="B6187"/>
      <c r="C6187" s="1"/>
      <c r="D6187" s="1"/>
      <c r="E6187" s="1"/>
      <c r="F6187" s="1"/>
    </row>
    <row r="6188" spans="1:6">
      <c r="A6188" s="1"/>
      <c r="B6188"/>
      <c r="C6188" s="1"/>
      <c r="D6188" s="1"/>
      <c r="E6188" s="1"/>
      <c r="F6188" s="1"/>
    </row>
    <row r="6189" spans="1:6">
      <c r="A6189" s="1"/>
      <c r="B6189"/>
      <c r="C6189" s="1"/>
      <c r="D6189" s="1"/>
      <c r="E6189" s="1"/>
      <c r="F6189" s="1"/>
    </row>
    <row r="6190" spans="1:6">
      <c r="A6190" s="1"/>
      <c r="B6190"/>
      <c r="C6190" s="1"/>
      <c r="D6190" s="1"/>
      <c r="E6190" s="1"/>
      <c r="F6190" s="1"/>
    </row>
    <row r="6191" spans="1:6">
      <c r="A6191" s="1"/>
      <c r="B6191"/>
      <c r="C6191" s="1"/>
      <c r="D6191" s="1"/>
      <c r="E6191" s="1"/>
      <c r="F6191" s="1"/>
    </row>
    <row r="6192" spans="1:6">
      <c r="A6192" s="1"/>
      <c r="B6192"/>
      <c r="C6192" s="1"/>
      <c r="D6192" s="1"/>
      <c r="E6192" s="1"/>
      <c r="F6192" s="1"/>
    </row>
    <row r="6193" spans="1:6">
      <c r="A6193" s="1"/>
      <c r="B6193"/>
      <c r="C6193" s="1"/>
      <c r="D6193" s="1"/>
      <c r="E6193" s="1"/>
      <c r="F6193" s="1"/>
    </row>
    <row r="6194" spans="1:6">
      <c r="A6194" s="1"/>
      <c r="B6194"/>
      <c r="C6194" s="1"/>
      <c r="D6194" s="1"/>
      <c r="E6194" s="1"/>
      <c r="F6194" s="1"/>
    </row>
    <row r="6195" spans="1:6">
      <c r="A6195" s="1"/>
      <c r="B6195"/>
      <c r="C6195" s="1"/>
      <c r="D6195" s="1"/>
      <c r="E6195" s="1"/>
      <c r="F6195" s="1"/>
    </row>
    <row r="6196" spans="1:6">
      <c r="A6196" s="1"/>
      <c r="B6196"/>
      <c r="C6196" s="1"/>
      <c r="D6196" s="1"/>
      <c r="E6196" s="1"/>
      <c r="F6196" s="1"/>
    </row>
    <row r="6197" spans="1:6">
      <c r="A6197" s="1"/>
      <c r="B6197"/>
      <c r="C6197" s="1"/>
      <c r="D6197" s="1"/>
      <c r="E6197" s="1"/>
      <c r="F6197" s="1"/>
    </row>
    <row r="6198" spans="1:6">
      <c r="A6198" s="1"/>
      <c r="B6198"/>
      <c r="C6198" s="1"/>
      <c r="D6198" s="1"/>
      <c r="E6198" s="1"/>
      <c r="F6198" s="1"/>
    </row>
    <row r="6199" spans="1:6">
      <c r="A6199" s="1"/>
      <c r="B6199"/>
      <c r="C6199" s="1"/>
      <c r="D6199" s="1"/>
      <c r="E6199" s="1"/>
      <c r="F6199" s="1"/>
    </row>
    <row r="6200" spans="1:6">
      <c r="A6200" s="1"/>
      <c r="B6200"/>
      <c r="C6200" s="1"/>
      <c r="D6200" s="1"/>
      <c r="E6200" s="1"/>
      <c r="F6200" s="1"/>
    </row>
    <row r="6201" spans="1:6">
      <c r="A6201" s="1"/>
      <c r="B6201"/>
      <c r="C6201" s="1"/>
      <c r="D6201" s="1"/>
      <c r="E6201" s="1"/>
      <c r="F6201" s="1"/>
    </row>
    <row r="6202" spans="1:6">
      <c r="A6202" s="1"/>
      <c r="B6202"/>
      <c r="C6202" s="1"/>
      <c r="D6202" s="1"/>
      <c r="E6202" s="1"/>
      <c r="F6202" s="1"/>
    </row>
    <row r="6203" spans="1:6">
      <c r="A6203" s="1"/>
      <c r="B6203"/>
      <c r="C6203" s="1"/>
      <c r="D6203" s="1"/>
      <c r="E6203" s="1"/>
      <c r="F6203" s="1"/>
    </row>
    <row r="6204" spans="1:6">
      <c r="A6204" s="1"/>
      <c r="B6204"/>
      <c r="C6204" s="1"/>
      <c r="D6204" s="1"/>
      <c r="E6204" s="1"/>
      <c r="F6204" s="1"/>
    </row>
    <row r="6205" spans="1:6">
      <c r="A6205" s="1"/>
      <c r="B6205"/>
      <c r="C6205" s="1"/>
      <c r="D6205" s="1"/>
      <c r="E6205" s="1"/>
      <c r="F6205" s="1"/>
    </row>
    <row r="6206" spans="1:6">
      <c r="A6206" s="1"/>
      <c r="B6206"/>
      <c r="C6206" s="1"/>
      <c r="D6206" s="1"/>
      <c r="E6206" s="1"/>
      <c r="F6206" s="1"/>
    </row>
    <row r="6207" spans="1:6">
      <c r="A6207" s="1"/>
      <c r="B6207"/>
      <c r="C6207" s="1"/>
      <c r="D6207" s="1"/>
      <c r="E6207" s="1"/>
      <c r="F6207" s="1"/>
    </row>
    <row r="6208" spans="1:6">
      <c r="A6208" s="1"/>
      <c r="B6208"/>
      <c r="C6208" s="1"/>
      <c r="D6208" s="1"/>
      <c r="E6208" s="1"/>
      <c r="F6208" s="1"/>
    </row>
    <row r="6209" spans="1:6">
      <c r="A6209" s="1"/>
      <c r="B6209"/>
      <c r="C6209" s="1"/>
      <c r="D6209" s="1"/>
      <c r="E6209" s="1"/>
      <c r="F6209" s="1"/>
    </row>
    <row r="6210" spans="1:6">
      <c r="A6210" s="1"/>
      <c r="B6210"/>
      <c r="C6210" s="1"/>
      <c r="D6210" s="1"/>
      <c r="E6210" s="1"/>
      <c r="F6210" s="1"/>
    </row>
    <row r="6211" spans="1:6">
      <c r="A6211" s="1"/>
      <c r="B6211"/>
      <c r="C6211" s="1"/>
      <c r="D6211" s="1"/>
      <c r="E6211" s="1"/>
      <c r="F6211" s="1"/>
    </row>
    <row r="6212" spans="1:6">
      <c r="A6212" s="1"/>
      <c r="B6212"/>
      <c r="C6212" s="1"/>
      <c r="D6212" s="1"/>
      <c r="E6212" s="1"/>
      <c r="F6212" s="1"/>
    </row>
    <row r="6213" spans="1:6">
      <c r="A6213" s="1"/>
      <c r="B6213"/>
      <c r="C6213" s="1"/>
      <c r="D6213" s="1"/>
      <c r="E6213" s="1"/>
      <c r="F6213" s="1"/>
    </row>
    <row r="6214" spans="1:6">
      <c r="A6214" s="1"/>
      <c r="B6214"/>
      <c r="C6214" s="1"/>
      <c r="D6214" s="1"/>
      <c r="E6214" s="1"/>
      <c r="F6214" s="1"/>
    </row>
    <row r="6215" spans="1:6">
      <c r="A6215" s="1"/>
      <c r="B6215"/>
      <c r="C6215" s="1"/>
      <c r="D6215" s="1"/>
      <c r="E6215" s="1"/>
      <c r="F6215" s="1"/>
    </row>
    <row r="6216" spans="1:6">
      <c r="A6216" s="1"/>
      <c r="B6216"/>
      <c r="C6216" s="1"/>
      <c r="D6216" s="1"/>
      <c r="E6216" s="1"/>
      <c r="F6216" s="1"/>
    </row>
    <row r="6217" spans="1:6">
      <c r="A6217" s="1"/>
      <c r="B6217"/>
      <c r="C6217" s="1"/>
      <c r="D6217" s="1"/>
      <c r="E6217" s="1"/>
      <c r="F6217" s="1"/>
    </row>
    <row r="6218" spans="1:6">
      <c r="A6218" s="1"/>
      <c r="B6218"/>
      <c r="C6218" s="1"/>
      <c r="D6218" s="1"/>
      <c r="E6218" s="1"/>
      <c r="F6218" s="1"/>
    </row>
    <row r="6219" spans="1:6">
      <c r="A6219" s="1"/>
      <c r="B6219"/>
      <c r="C6219" s="1"/>
      <c r="D6219" s="1"/>
      <c r="E6219" s="1"/>
      <c r="F6219" s="1"/>
    </row>
    <row r="6220" spans="1:6">
      <c r="A6220" s="1"/>
      <c r="B6220"/>
      <c r="C6220" s="1"/>
      <c r="D6220" s="1"/>
      <c r="E6220" s="1"/>
      <c r="F6220" s="1"/>
    </row>
    <row r="6221" spans="1:6">
      <c r="A6221" s="1"/>
      <c r="B6221"/>
      <c r="C6221" s="1"/>
      <c r="D6221" s="1"/>
      <c r="E6221" s="1"/>
      <c r="F6221" s="1"/>
    </row>
    <row r="6222" spans="1:6">
      <c r="A6222" s="1"/>
      <c r="B6222"/>
      <c r="C6222" s="1"/>
      <c r="D6222" s="1"/>
      <c r="E6222" s="1"/>
      <c r="F6222" s="1"/>
    </row>
    <row r="6223" spans="1:6">
      <c r="A6223" s="1"/>
      <c r="B6223"/>
      <c r="C6223" s="1"/>
      <c r="D6223" s="1"/>
      <c r="E6223" s="1"/>
      <c r="F6223" s="1"/>
    </row>
    <row r="6224" spans="1:6">
      <c r="A6224" s="1"/>
      <c r="B6224"/>
      <c r="C6224" s="1"/>
      <c r="D6224" s="1"/>
      <c r="E6224" s="1"/>
      <c r="F6224" s="1"/>
    </row>
    <row r="6225" spans="1:6">
      <c r="A6225" s="1"/>
      <c r="B6225"/>
      <c r="C6225" s="1"/>
      <c r="D6225" s="1"/>
      <c r="E6225" s="1"/>
      <c r="F6225" s="1"/>
    </row>
    <row r="6226" spans="1:6">
      <c r="A6226" s="1"/>
      <c r="B6226"/>
      <c r="C6226" s="1"/>
      <c r="D6226" s="1"/>
      <c r="E6226" s="1"/>
      <c r="F6226" s="1"/>
    </row>
    <row r="6227" spans="1:6">
      <c r="A6227" s="1"/>
      <c r="B6227"/>
      <c r="C6227" s="1"/>
      <c r="D6227" s="1"/>
      <c r="E6227" s="1"/>
      <c r="F6227" s="1"/>
    </row>
    <row r="6228" spans="1:6">
      <c r="A6228" s="1"/>
      <c r="B6228"/>
      <c r="C6228" s="1"/>
      <c r="D6228" s="1"/>
      <c r="E6228" s="1"/>
      <c r="F6228" s="1"/>
    </row>
    <row r="6229" spans="1:6">
      <c r="A6229" s="1"/>
      <c r="B6229"/>
      <c r="C6229" s="1"/>
      <c r="D6229" s="1"/>
      <c r="E6229" s="1"/>
      <c r="F6229" s="1"/>
    </row>
    <row r="6230" spans="1:6">
      <c r="A6230" s="1"/>
      <c r="B6230"/>
      <c r="C6230" s="1"/>
      <c r="D6230" s="1"/>
      <c r="E6230" s="1"/>
      <c r="F6230" s="1"/>
    </row>
    <row r="6231" spans="1:6">
      <c r="A6231" s="1"/>
      <c r="B6231"/>
      <c r="C6231" s="1"/>
      <c r="D6231" s="1"/>
      <c r="E6231" s="1"/>
      <c r="F6231" s="1"/>
    </row>
    <row r="6232" spans="1:6">
      <c r="A6232" s="1"/>
      <c r="B6232"/>
      <c r="C6232" s="1"/>
      <c r="D6232" s="1"/>
      <c r="E6232" s="1"/>
      <c r="F6232" s="1"/>
    </row>
    <row r="6233" spans="1:6">
      <c r="A6233" s="1"/>
      <c r="B6233"/>
      <c r="C6233" s="1"/>
      <c r="D6233" s="1"/>
      <c r="E6233" s="1"/>
      <c r="F6233" s="1"/>
    </row>
    <row r="6234" spans="1:6">
      <c r="A6234" s="1"/>
      <c r="B6234"/>
      <c r="C6234" s="1"/>
      <c r="D6234" s="1"/>
      <c r="E6234" s="1"/>
      <c r="F6234" s="1"/>
    </row>
    <row r="6235" spans="1:6">
      <c r="A6235" s="1"/>
      <c r="B6235"/>
      <c r="C6235" s="1"/>
      <c r="D6235" s="1"/>
      <c r="E6235" s="1"/>
      <c r="F6235" s="1"/>
    </row>
    <row r="6236" spans="1:6">
      <c r="A6236" s="1"/>
      <c r="B6236"/>
      <c r="C6236" s="1"/>
      <c r="D6236" s="1"/>
      <c r="E6236" s="1"/>
      <c r="F6236" s="1"/>
    </row>
    <row r="6237" spans="1:6">
      <c r="A6237" s="1"/>
      <c r="B6237"/>
      <c r="C6237" s="1"/>
      <c r="D6237" s="1"/>
      <c r="E6237" s="1"/>
      <c r="F6237" s="1"/>
    </row>
    <row r="6238" spans="1:6">
      <c r="A6238" s="1"/>
      <c r="B6238"/>
      <c r="C6238" s="1"/>
      <c r="D6238" s="1"/>
      <c r="E6238" s="1"/>
      <c r="F6238" s="1"/>
    </row>
    <row r="6239" spans="1:6">
      <c r="A6239" s="1"/>
      <c r="B6239"/>
      <c r="C6239" s="1"/>
      <c r="D6239" s="1"/>
      <c r="E6239" s="1"/>
      <c r="F6239" s="1"/>
    </row>
    <row r="6240" spans="1:6">
      <c r="A6240" s="1"/>
      <c r="B6240"/>
      <c r="C6240" s="1"/>
      <c r="D6240" s="1"/>
      <c r="E6240" s="1"/>
      <c r="F6240" s="1"/>
    </row>
    <row r="6241" spans="1:6">
      <c r="A6241" s="1"/>
      <c r="B6241"/>
      <c r="C6241" s="1"/>
      <c r="D6241" s="1"/>
      <c r="E6241" s="1"/>
      <c r="F6241" s="1"/>
    </row>
    <row r="6242" spans="1:6">
      <c r="A6242" s="1"/>
      <c r="B6242"/>
      <c r="C6242" s="1"/>
      <c r="D6242" s="1"/>
      <c r="E6242" s="1"/>
      <c r="F6242" s="1"/>
    </row>
    <row r="6243" spans="1:6">
      <c r="A6243" s="1"/>
      <c r="B6243"/>
      <c r="C6243" s="1"/>
      <c r="D6243" s="1"/>
      <c r="E6243" s="1"/>
      <c r="F6243" s="1"/>
    </row>
    <row r="6244" spans="1:6">
      <c r="A6244" s="1"/>
      <c r="B6244"/>
      <c r="C6244" s="1"/>
      <c r="D6244" s="1"/>
      <c r="E6244" s="1"/>
      <c r="F6244" s="1"/>
    </row>
    <row r="6245" spans="1:6">
      <c r="A6245" s="1"/>
      <c r="B6245"/>
      <c r="C6245" s="1"/>
      <c r="D6245" s="1"/>
      <c r="E6245" s="1"/>
      <c r="F6245" s="1"/>
    </row>
    <row r="6246" spans="1:6">
      <c r="A6246" s="1"/>
      <c r="B6246"/>
      <c r="C6246" s="1"/>
      <c r="D6246" s="1"/>
      <c r="E6246" s="1"/>
      <c r="F6246" s="1"/>
    </row>
    <row r="6247" spans="1:6">
      <c r="A6247" s="1"/>
      <c r="B6247"/>
      <c r="C6247" s="1"/>
      <c r="D6247" s="1"/>
      <c r="E6247" s="1"/>
      <c r="F6247" s="1"/>
    </row>
    <row r="6248" spans="1:6">
      <c r="A6248" s="1"/>
      <c r="B6248"/>
      <c r="C6248" s="1"/>
      <c r="D6248" s="1"/>
      <c r="E6248" s="1"/>
      <c r="F6248" s="1"/>
    </row>
    <row r="6249" spans="1:6">
      <c r="A6249" s="1"/>
      <c r="B6249"/>
      <c r="C6249" s="1"/>
      <c r="D6249" s="1"/>
      <c r="E6249" s="1"/>
      <c r="F6249" s="1"/>
    </row>
    <row r="6250" spans="1:6">
      <c r="A6250" s="1"/>
      <c r="B6250"/>
      <c r="C6250" s="1"/>
      <c r="D6250" s="1"/>
      <c r="E6250" s="1"/>
      <c r="F6250" s="1"/>
    </row>
    <row r="6251" spans="1:6">
      <c r="A6251" s="1"/>
      <c r="B6251"/>
      <c r="C6251" s="1"/>
      <c r="D6251" s="1"/>
      <c r="E6251" s="1"/>
      <c r="F6251" s="1"/>
    </row>
    <row r="6252" spans="1:6">
      <c r="A6252" s="1"/>
      <c r="B6252"/>
      <c r="C6252" s="1"/>
      <c r="D6252" s="1"/>
      <c r="E6252" s="1"/>
      <c r="F6252" s="1"/>
    </row>
    <row r="6253" spans="1:6">
      <c r="A6253" s="1"/>
      <c r="B6253"/>
      <c r="C6253" s="1"/>
      <c r="D6253" s="1"/>
      <c r="E6253" s="1"/>
      <c r="F6253" s="1"/>
    </row>
    <row r="6254" spans="1:6">
      <c r="A6254" s="1"/>
      <c r="B6254"/>
      <c r="C6254" s="1"/>
      <c r="D6254" s="1"/>
      <c r="E6254" s="1"/>
      <c r="F6254" s="1"/>
    </row>
    <row r="6255" spans="1:6">
      <c r="A6255" s="1"/>
      <c r="B6255"/>
      <c r="C6255" s="1"/>
      <c r="D6255" s="1"/>
      <c r="E6255" s="1"/>
      <c r="F6255" s="1"/>
    </row>
    <row r="6256" spans="1:6">
      <c r="A6256" s="1"/>
      <c r="B6256"/>
      <c r="C6256" s="1"/>
      <c r="D6256" s="1"/>
      <c r="E6256" s="1"/>
      <c r="F6256" s="1"/>
    </row>
    <row r="6257" spans="1:6">
      <c r="A6257" s="1"/>
      <c r="B6257"/>
      <c r="C6257" s="1"/>
      <c r="D6257" s="1"/>
      <c r="E6257" s="1"/>
      <c r="F6257" s="1"/>
    </row>
    <row r="6258" spans="1:6">
      <c r="A6258" s="1"/>
      <c r="B6258"/>
      <c r="C6258" s="1"/>
      <c r="D6258" s="1"/>
      <c r="E6258" s="1"/>
      <c r="F6258" s="1"/>
    </row>
    <row r="6259" spans="1:6">
      <c r="A6259" s="1"/>
      <c r="B6259"/>
      <c r="C6259" s="1"/>
      <c r="D6259" s="1"/>
      <c r="E6259" s="1"/>
      <c r="F6259" s="1"/>
    </row>
    <row r="6260" spans="1:6">
      <c r="A6260" s="1"/>
      <c r="B6260"/>
      <c r="C6260" s="1"/>
      <c r="D6260" s="1"/>
      <c r="E6260" s="1"/>
      <c r="F6260" s="1"/>
    </row>
    <row r="6261" spans="1:6">
      <c r="A6261" s="1"/>
      <c r="B6261"/>
      <c r="C6261" s="1"/>
      <c r="D6261" s="1"/>
      <c r="E6261" s="1"/>
      <c r="F6261" s="1"/>
    </row>
    <row r="6262" spans="1:6">
      <c r="A6262" s="1"/>
      <c r="B6262"/>
      <c r="C6262" s="1"/>
      <c r="D6262" s="1"/>
      <c r="E6262" s="1"/>
      <c r="F6262" s="1"/>
    </row>
    <row r="6263" spans="1:6">
      <c r="A6263" s="1"/>
      <c r="B6263"/>
      <c r="C6263" s="1"/>
      <c r="D6263" s="1"/>
      <c r="E6263" s="1"/>
      <c r="F6263" s="1"/>
    </row>
    <row r="6264" spans="1:6">
      <c r="A6264" s="1"/>
      <c r="B6264"/>
      <c r="C6264" s="1"/>
      <c r="D6264" s="1"/>
      <c r="E6264" s="1"/>
      <c r="F6264" s="1"/>
    </row>
    <row r="6265" spans="1:6">
      <c r="A6265" s="1"/>
      <c r="B6265"/>
      <c r="C6265" s="1"/>
      <c r="D6265" s="1"/>
      <c r="E6265" s="1"/>
      <c r="F6265" s="1"/>
    </row>
    <row r="6266" spans="1:6">
      <c r="A6266" s="1"/>
      <c r="B6266"/>
      <c r="C6266" s="1"/>
      <c r="D6266" s="1"/>
      <c r="E6266" s="1"/>
      <c r="F6266" s="1"/>
    </row>
    <row r="6267" spans="1:6">
      <c r="A6267" s="1"/>
      <c r="B6267"/>
      <c r="C6267" s="1"/>
      <c r="D6267" s="1"/>
      <c r="E6267" s="1"/>
      <c r="F6267" s="1"/>
    </row>
    <row r="6268" spans="1:6">
      <c r="A6268" s="1"/>
      <c r="B6268"/>
      <c r="C6268" s="1"/>
      <c r="D6268" s="1"/>
      <c r="E6268" s="1"/>
      <c r="F6268" s="1"/>
    </row>
    <row r="6269" spans="1:6">
      <c r="A6269" s="1"/>
      <c r="B6269"/>
      <c r="C6269" s="1"/>
      <c r="D6269" s="1"/>
      <c r="E6269" s="1"/>
      <c r="F6269" s="1"/>
    </row>
    <row r="6270" spans="1:6">
      <c r="A6270" s="1"/>
      <c r="B6270"/>
      <c r="C6270" s="1"/>
      <c r="D6270" s="1"/>
      <c r="E6270" s="1"/>
      <c r="F6270" s="1"/>
    </row>
    <row r="6271" spans="1:6">
      <c r="A6271" s="1"/>
      <c r="B6271"/>
      <c r="C6271" s="1"/>
      <c r="D6271" s="1"/>
      <c r="E6271" s="1"/>
      <c r="F6271" s="1"/>
    </row>
    <row r="6272" spans="1:6">
      <c r="A6272" s="1"/>
      <c r="B6272"/>
      <c r="C6272" s="1"/>
      <c r="D6272" s="1"/>
      <c r="E6272" s="1"/>
      <c r="F6272" s="1"/>
    </row>
    <row r="6273" spans="1:6">
      <c r="A6273" s="1"/>
      <c r="B6273"/>
      <c r="C6273" s="1"/>
      <c r="D6273" s="1"/>
      <c r="E6273" s="1"/>
      <c r="F6273" s="1"/>
    </row>
    <row r="6274" spans="1:6">
      <c r="A6274" s="1"/>
      <c r="B6274"/>
      <c r="C6274" s="1"/>
      <c r="D6274" s="1"/>
      <c r="E6274" s="1"/>
      <c r="F6274" s="1"/>
    </row>
    <row r="6275" spans="1:6">
      <c r="A6275" s="1"/>
      <c r="B6275"/>
      <c r="C6275" s="1"/>
      <c r="D6275" s="1"/>
      <c r="E6275" s="1"/>
      <c r="F6275" s="1"/>
    </row>
    <row r="6276" spans="1:6">
      <c r="A6276" s="1"/>
      <c r="B6276"/>
      <c r="C6276" s="1"/>
      <c r="D6276" s="1"/>
      <c r="E6276" s="1"/>
      <c r="F6276" s="1"/>
    </row>
    <row r="6277" spans="1:6">
      <c r="A6277" s="1"/>
      <c r="B6277"/>
      <c r="C6277" s="1"/>
      <c r="D6277" s="1"/>
      <c r="E6277" s="1"/>
      <c r="F6277" s="1"/>
    </row>
    <row r="6278" spans="1:6">
      <c r="A6278" s="1"/>
      <c r="B6278"/>
      <c r="C6278" s="1"/>
      <c r="D6278" s="1"/>
      <c r="E6278" s="1"/>
      <c r="F6278" s="1"/>
    </row>
    <row r="6279" spans="1:6">
      <c r="A6279" s="1"/>
      <c r="B6279"/>
      <c r="C6279" s="1"/>
      <c r="D6279" s="1"/>
      <c r="E6279" s="1"/>
      <c r="F6279" s="1"/>
    </row>
    <row r="6280" spans="1:6">
      <c r="A6280" s="1"/>
      <c r="B6280"/>
      <c r="C6280" s="1"/>
      <c r="D6280" s="1"/>
      <c r="E6280" s="1"/>
      <c r="F6280" s="1"/>
    </row>
    <row r="6281" spans="1:6">
      <c r="A6281" s="1"/>
      <c r="B6281"/>
      <c r="C6281" s="1"/>
      <c r="D6281" s="1"/>
      <c r="E6281" s="1"/>
      <c r="F6281" s="1"/>
    </row>
    <row r="6282" spans="1:6">
      <c r="A6282" s="1"/>
      <c r="B6282"/>
      <c r="C6282" s="1"/>
      <c r="D6282" s="1"/>
      <c r="E6282" s="1"/>
      <c r="F6282" s="1"/>
    </row>
    <row r="6283" spans="1:6">
      <c r="A6283" s="1"/>
      <c r="B6283"/>
      <c r="C6283" s="1"/>
      <c r="D6283" s="1"/>
      <c r="E6283" s="1"/>
      <c r="F6283" s="1"/>
    </row>
    <row r="6284" spans="1:6">
      <c r="A6284" s="1"/>
      <c r="B6284"/>
      <c r="C6284" s="1"/>
      <c r="D6284" s="1"/>
      <c r="E6284" s="1"/>
      <c r="F6284" s="1"/>
    </row>
    <row r="6285" spans="1:6">
      <c r="A6285" s="1"/>
      <c r="B6285"/>
      <c r="C6285" s="1"/>
      <c r="D6285" s="1"/>
      <c r="E6285" s="1"/>
      <c r="F6285" s="1"/>
    </row>
    <row r="6286" spans="1:6">
      <c r="A6286" s="1"/>
      <c r="B6286"/>
      <c r="C6286" s="1"/>
      <c r="D6286" s="1"/>
      <c r="E6286" s="1"/>
      <c r="F6286" s="1"/>
    </row>
    <row r="6287" spans="1:6">
      <c r="A6287" s="1"/>
      <c r="B6287"/>
      <c r="C6287" s="1"/>
      <c r="D6287" s="1"/>
      <c r="E6287" s="1"/>
      <c r="F6287" s="1"/>
    </row>
    <row r="6288" spans="1:6">
      <c r="A6288" s="1"/>
      <c r="B6288"/>
      <c r="C6288" s="1"/>
      <c r="D6288" s="1"/>
      <c r="E6288" s="1"/>
      <c r="F6288" s="1"/>
    </row>
    <row r="6289" spans="1:6">
      <c r="A6289" s="1"/>
      <c r="B6289"/>
      <c r="C6289" s="1"/>
      <c r="D6289" s="1"/>
      <c r="E6289" s="1"/>
      <c r="F6289" s="1"/>
    </row>
    <row r="6290" spans="1:6">
      <c r="A6290" s="1"/>
      <c r="B6290"/>
      <c r="C6290" s="1"/>
      <c r="D6290" s="1"/>
      <c r="E6290" s="1"/>
      <c r="F6290" s="1"/>
    </row>
    <row r="6291" spans="1:6">
      <c r="A6291" s="1"/>
      <c r="B6291"/>
      <c r="C6291" s="1"/>
      <c r="D6291" s="1"/>
      <c r="E6291" s="1"/>
      <c r="F6291" s="1"/>
    </row>
    <row r="6292" spans="1:6">
      <c r="A6292" s="1"/>
      <c r="B6292"/>
      <c r="C6292" s="1"/>
      <c r="D6292" s="1"/>
      <c r="E6292" s="1"/>
      <c r="F6292" s="1"/>
    </row>
    <row r="6293" spans="1:6">
      <c r="A6293" s="1"/>
      <c r="B6293"/>
      <c r="C6293" s="1"/>
      <c r="D6293" s="1"/>
      <c r="E6293" s="1"/>
      <c r="F6293" s="1"/>
    </row>
    <row r="6294" spans="1:6">
      <c r="A6294" s="1"/>
      <c r="B6294"/>
      <c r="C6294" s="1"/>
      <c r="D6294" s="1"/>
      <c r="E6294" s="1"/>
      <c r="F6294" s="1"/>
    </row>
    <row r="6295" spans="1:6">
      <c r="A6295" s="1"/>
      <c r="B6295"/>
      <c r="C6295" s="1"/>
      <c r="D6295" s="1"/>
      <c r="E6295" s="1"/>
      <c r="F6295" s="1"/>
    </row>
    <row r="6296" spans="1:6">
      <c r="A6296" s="1"/>
      <c r="B6296"/>
      <c r="C6296" s="1"/>
      <c r="D6296" s="1"/>
      <c r="E6296" s="1"/>
      <c r="F6296" s="1"/>
    </row>
    <row r="6297" spans="1:6">
      <c r="A6297" s="1"/>
      <c r="B6297"/>
      <c r="C6297" s="1"/>
      <c r="D6297" s="1"/>
      <c r="E6297" s="1"/>
      <c r="F6297" s="1"/>
    </row>
    <row r="6298" spans="1:6">
      <c r="A6298" s="1"/>
      <c r="B6298"/>
      <c r="C6298" s="1"/>
      <c r="D6298" s="1"/>
      <c r="E6298" s="1"/>
      <c r="F6298" s="1"/>
    </row>
    <row r="6299" spans="1:6">
      <c r="A6299" s="1"/>
      <c r="B6299"/>
      <c r="C6299" s="1"/>
      <c r="D6299" s="1"/>
      <c r="E6299" s="1"/>
      <c r="F6299" s="1"/>
    </row>
    <row r="6300" spans="1:6">
      <c r="A6300" s="1"/>
      <c r="B6300"/>
      <c r="C6300" s="1"/>
      <c r="D6300" s="1"/>
      <c r="E6300" s="1"/>
      <c r="F6300" s="1"/>
    </row>
    <row r="6301" spans="1:6">
      <c r="A6301" s="1"/>
      <c r="B6301"/>
      <c r="C6301" s="1"/>
      <c r="D6301" s="1"/>
      <c r="E6301" s="1"/>
      <c r="F6301" s="1"/>
    </row>
    <row r="6302" spans="1:6">
      <c r="A6302" s="1"/>
      <c r="B6302"/>
      <c r="C6302" s="1"/>
      <c r="D6302" s="1"/>
      <c r="E6302" s="1"/>
      <c r="F6302" s="1"/>
    </row>
    <row r="6303" spans="1:6">
      <c r="A6303" s="1"/>
      <c r="B6303"/>
      <c r="C6303" s="1"/>
      <c r="D6303" s="1"/>
      <c r="E6303" s="1"/>
      <c r="F6303" s="1"/>
    </row>
    <row r="6304" spans="1:6">
      <c r="A6304" s="1"/>
      <c r="B6304"/>
      <c r="C6304" s="1"/>
      <c r="D6304" s="1"/>
      <c r="E6304" s="1"/>
      <c r="F6304" s="1"/>
    </row>
    <row r="6305" spans="1:6">
      <c r="A6305" s="1"/>
      <c r="B6305"/>
      <c r="C6305" s="1"/>
      <c r="D6305" s="1"/>
      <c r="E6305" s="1"/>
      <c r="F6305" s="1"/>
    </row>
    <row r="6306" spans="1:6">
      <c r="A6306" s="1"/>
      <c r="B6306"/>
      <c r="C6306" s="1"/>
      <c r="D6306" s="1"/>
      <c r="E6306" s="1"/>
      <c r="F6306" s="1"/>
    </row>
    <row r="6307" spans="1:6">
      <c r="A6307" s="1"/>
      <c r="B6307"/>
      <c r="C6307" s="1"/>
      <c r="D6307" s="1"/>
      <c r="E6307" s="1"/>
      <c r="F6307" s="1"/>
    </row>
    <row r="6308" spans="1:6">
      <c r="A6308" s="1"/>
      <c r="B6308"/>
      <c r="C6308" s="1"/>
      <c r="D6308" s="1"/>
      <c r="E6308" s="1"/>
      <c r="F6308" s="1"/>
    </row>
    <row r="6309" spans="1:6">
      <c r="A6309" s="1"/>
      <c r="B6309"/>
      <c r="C6309" s="1"/>
      <c r="D6309" s="1"/>
      <c r="E6309" s="1"/>
      <c r="F6309" s="1"/>
    </row>
    <row r="6310" spans="1:6">
      <c r="A6310" s="1"/>
      <c r="B6310"/>
      <c r="C6310" s="1"/>
      <c r="D6310" s="1"/>
      <c r="E6310" s="1"/>
      <c r="F6310" s="1"/>
    </row>
    <row r="6311" spans="1:6">
      <c r="A6311" s="1"/>
      <c r="B6311"/>
      <c r="C6311" s="1"/>
      <c r="D6311" s="1"/>
      <c r="E6311" s="1"/>
      <c r="F6311" s="1"/>
    </row>
    <row r="6312" spans="1:6">
      <c r="A6312" s="1"/>
      <c r="B6312"/>
      <c r="C6312" s="1"/>
      <c r="D6312" s="1"/>
      <c r="E6312" s="1"/>
      <c r="F6312" s="1"/>
    </row>
    <row r="6313" spans="1:6">
      <c r="A6313" s="1"/>
      <c r="B6313"/>
      <c r="C6313" s="1"/>
      <c r="D6313" s="1"/>
      <c r="E6313" s="1"/>
      <c r="F6313" s="1"/>
    </row>
    <row r="6314" spans="1:6">
      <c r="A6314" s="1"/>
      <c r="B6314"/>
      <c r="C6314" s="1"/>
      <c r="D6314" s="1"/>
      <c r="E6314" s="1"/>
      <c r="F6314" s="1"/>
    </row>
    <row r="6315" spans="1:6">
      <c r="A6315" s="1"/>
      <c r="B6315"/>
      <c r="C6315" s="1"/>
      <c r="D6315" s="1"/>
      <c r="E6315" s="1"/>
      <c r="F6315" s="1"/>
    </row>
    <row r="6316" spans="1:6">
      <c r="A6316" s="1"/>
      <c r="B6316"/>
      <c r="C6316" s="1"/>
      <c r="D6316" s="1"/>
      <c r="E6316" s="1"/>
      <c r="F6316" s="1"/>
    </row>
    <row r="6317" spans="1:6">
      <c r="A6317" s="1"/>
      <c r="B6317"/>
      <c r="C6317" s="1"/>
      <c r="D6317" s="1"/>
      <c r="E6317" s="1"/>
      <c r="F6317" s="1"/>
    </row>
    <row r="6318" spans="1:6">
      <c r="A6318" s="1"/>
      <c r="B6318"/>
      <c r="C6318" s="1"/>
      <c r="D6318" s="1"/>
      <c r="E6318" s="1"/>
      <c r="F6318" s="1"/>
    </row>
    <row r="6319" spans="1:6">
      <c r="A6319" s="1"/>
      <c r="B6319"/>
      <c r="C6319" s="1"/>
      <c r="D6319" s="1"/>
      <c r="E6319" s="1"/>
      <c r="F6319" s="1"/>
    </row>
    <row r="6320" spans="1:6">
      <c r="A6320" s="1"/>
      <c r="B6320"/>
      <c r="C6320" s="1"/>
      <c r="D6320" s="1"/>
      <c r="E6320" s="1"/>
      <c r="F6320" s="1"/>
    </row>
    <row r="6321" spans="1:6">
      <c r="A6321" s="1"/>
      <c r="B6321"/>
      <c r="C6321" s="1"/>
      <c r="D6321" s="1"/>
      <c r="E6321" s="1"/>
      <c r="F6321" s="1"/>
    </row>
    <row r="6322" spans="1:6">
      <c r="A6322" s="1"/>
      <c r="B6322"/>
      <c r="C6322" s="1"/>
      <c r="D6322" s="1"/>
      <c r="E6322" s="1"/>
      <c r="F6322" s="1"/>
    </row>
    <row r="6323" spans="1:6">
      <c r="A6323" s="1"/>
      <c r="B6323"/>
      <c r="C6323" s="1"/>
      <c r="D6323" s="1"/>
      <c r="E6323" s="1"/>
      <c r="F6323" s="1"/>
    </row>
    <row r="6324" spans="1:6">
      <c r="A6324" s="1"/>
      <c r="B6324"/>
      <c r="C6324" s="1"/>
      <c r="D6324" s="1"/>
      <c r="E6324" s="1"/>
      <c r="F6324" s="1"/>
    </row>
    <row r="6325" spans="1:6">
      <c r="A6325" s="1"/>
      <c r="B6325"/>
      <c r="C6325" s="1"/>
      <c r="D6325" s="1"/>
      <c r="E6325" s="1"/>
      <c r="F6325" s="1"/>
    </row>
    <row r="6326" spans="1:6">
      <c r="A6326" s="1"/>
      <c r="B6326"/>
      <c r="C6326" s="1"/>
      <c r="D6326" s="1"/>
      <c r="E6326" s="1"/>
      <c r="F6326" s="1"/>
    </row>
    <row r="6327" spans="1:6">
      <c r="A6327" s="1"/>
      <c r="B6327"/>
      <c r="C6327" s="1"/>
      <c r="D6327" s="1"/>
      <c r="E6327" s="1"/>
      <c r="F6327" s="1"/>
    </row>
    <row r="6328" spans="1:6">
      <c r="A6328" s="1"/>
      <c r="B6328"/>
      <c r="C6328" s="1"/>
      <c r="D6328" s="1"/>
      <c r="E6328" s="1"/>
      <c r="F6328" s="1"/>
    </row>
    <row r="6329" spans="1:6">
      <c r="A6329" s="1"/>
      <c r="B6329"/>
      <c r="C6329" s="1"/>
      <c r="D6329" s="1"/>
      <c r="E6329" s="1"/>
      <c r="F6329" s="1"/>
    </row>
    <row r="6330" spans="1:6">
      <c r="A6330" s="1"/>
      <c r="B6330"/>
      <c r="C6330" s="1"/>
      <c r="D6330" s="1"/>
      <c r="E6330" s="1"/>
      <c r="F6330" s="1"/>
    </row>
    <row r="6331" spans="1:6">
      <c r="A6331" s="1"/>
      <c r="B6331"/>
      <c r="C6331" s="1"/>
      <c r="D6331" s="1"/>
      <c r="E6331" s="1"/>
      <c r="F6331" s="1"/>
    </row>
    <row r="6332" spans="1:6">
      <c r="A6332" s="1"/>
      <c r="B6332"/>
      <c r="C6332" s="1"/>
      <c r="D6332" s="1"/>
      <c r="E6332" s="1"/>
      <c r="F6332" s="1"/>
    </row>
    <row r="6333" spans="1:6">
      <c r="A6333" s="1"/>
      <c r="B6333"/>
      <c r="C6333" s="1"/>
      <c r="D6333" s="1"/>
      <c r="E6333" s="1"/>
      <c r="F6333" s="1"/>
    </row>
    <row r="6334" spans="1:6">
      <c r="A6334" s="1"/>
      <c r="B6334"/>
      <c r="C6334" s="1"/>
      <c r="D6334" s="1"/>
      <c r="E6334" s="1"/>
      <c r="F6334" s="1"/>
    </row>
    <row r="6335" spans="1:6">
      <c r="A6335" s="1"/>
      <c r="B6335"/>
      <c r="C6335" s="1"/>
      <c r="D6335" s="1"/>
      <c r="E6335" s="1"/>
      <c r="F6335" s="1"/>
    </row>
    <row r="6336" spans="1:6">
      <c r="A6336" s="1"/>
      <c r="B6336"/>
      <c r="C6336" s="1"/>
      <c r="D6336" s="1"/>
      <c r="E6336" s="1"/>
      <c r="F6336" s="1"/>
    </row>
    <row r="6337" spans="1:6">
      <c r="A6337" s="1"/>
      <c r="B6337"/>
      <c r="C6337" s="1"/>
      <c r="D6337" s="1"/>
      <c r="E6337" s="1"/>
      <c r="F6337" s="1"/>
    </row>
    <row r="6338" spans="1:6">
      <c r="A6338" s="1"/>
      <c r="B6338"/>
      <c r="C6338" s="1"/>
      <c r="D6338" s="1"/>
      <c r="E6338" s="1"/>
      <c r="F6338" s="1"/>
    </row>
    <row r="6339" spans="1:6">
      <c r="A6339" s="1"/>
      <c r="B6339"/>
      <c r="C6339" s="1"/>
      <c r="D6339" s="1"/>
      <c r="E6339" s="1"/>
      <c r="F6339" s="1"/>
    </row>
    <row r="6340" spans="1:6">
      <c r="A6340" s="1"/>
      <c r="B6340"/>
      <c r="C6340" s="1"/>
      <c r="D6340" s="1"/>
      <c r="E6340" s="1"/>
      <c r="F6340" s="1"/>
    </row>
    <row r="6341" spans="1:6">
      <c r="A6341" s="1"/>
      <c r="B6341"/>
      <c r="C6341" s="1"/>
      <c r="D6341" s="1"/>
      <c r="E6341" s="1"/>
      <c r="F6341" s="1"/>
    </row>
    <row r="6342" spans="1:6">
      <c r="A6342" s="1"/>
      <c r="B6342"/>
      <c r="C6342" s="1"/>
      <c r="D6342" s="1"/>
      <c r="E6342" s="1"/>
      <c r="F6342" s="1"/>
    </row>
    <row r="6343" spans="1:6">
      <c r="A6343" s="1"/>
      <c r="B6343"/>
      <c r="C6343" s="1"/>
      <c r="D6343" s="1"/>
      <c r="E6343" s="1"/>
      <c r="F6343" s="1"/>
    </row>
    <row r="6344" spans="1:6">
      <c r="A6344" s="1"/>
      <c r="B6344"/>
      <c r="C6344" s="1"/>
      <c r="D6344" s="1"/>
      <c r="E6344" s="1"/>
      <c r="F6344" s="1"/>
    </row>
    <row r="6345" spans="1:6">
      <c r="A6345" s="1"/>
      <c r="B6345"/>
      <c r="C6345" s="1"/>
      <c r="D6345" s="1"/>
      <c r="E6345" s="1"/>
      <c r="F6345" s="1"/>
    </row>
    <row r="6346" spans="1:6">
      <c r="A6346" s="1"/>
      <c r="B6346"/>
      <c r="C6346" s="1"/>
      <c r="D6346" s="1"/>
      <c r="E6346" s="1"/>
      <c r="F6346" s="1"/>
    </row>
    <row r="6347" spans="1:6">
      <c r="A6347" s="1"/>
      <c r="B6347"/>
      <c r="C6347" s="1"/>
      <c r="D6347" s="1"/>
      <c r="E6347" s="1"/>
      <c r="F6347" s="1"/>
    </row>
    <row r="6348" spans="1:6">
      <c r="A6348" s="1"/>
      <c r="B6348"/>
      <c r="C6348" s="1"/>
      <c r="D6348" s="1"/>
      <c r="E6348" s="1"/>
      <c r="F6348" s="1"/>
    </row>
    <row r="6349" spans="1:6">
      <c r="A6349" s="1"/>
      <c r="B6349"/>
      <c r="C6349" s="1"/>
      <c r="D6349" s="1"/>
      <c r="E6349" s="1"/>
      <c r="F6349" s="1"/>
    </row>
    <row r="6350" spans="1:6">
      <c r="A6350" s="1"/>
      <c r="B6350"/>
      <c r="C6350" s="1"/>
      <c r="D6350" s="1"/>
      <c r="E6350" s="1"/>
      <c r="F6350" s="1"/>
    </row>
    <row r="6351" spans="1:6">
      <c r="A6351" s="1"/>
      <c r="B6351"/>
      <c r="C6351" s="1"/>
      <c r="D6351" s="1"/>
      <c r="E6351" s="1"/>
      <c r="F6351" s="1"/>
    </row>
    <row r="6352" spans="1:6">
      <c r="A6352" s="1"/>
      <c r="B6352"/>
      <c r="C6352" s="1"/>
      <c r="D6352" s="1"/>
      <c r="E6352" s="1"/>
      <c r="F6352" s="1"/>
    </row>
    <row r="6353" spans="1:6">
      <c r="A6353" s="1"/>
      <c r="B6353"/>
      <c r="C6353" s="1"/>
      <c r="D6353" s="1"/>
      <c r="E6353" s="1"/>
      <c r="F6353" s="1"/>
    </row>
    <row r="6354" spans="1:6">
      <c r="A6354" s="1"/>
      <c r="B6354"/>
      <c r="C6354" s="1"/>
      <c r="D6354" s="1"/>
      <c r="E6354" s="1"/>
      <c r="F6354" s="1"/>
    </row>
    <row r="6355" spans="1:6">
      <c r="A6355" s="1"/>
      <c r="B6355"/>
      <c r="C6355" s="1"/>
      <c r="D6355" s="1"/>
      <c r="E6355" s="1"/>
      <c r="F6355" s="1"/>
    </row>
    <row r="6356" spans="1:6">
      <c r="A6356" s="1"/>
      <c r="B6356"/>
      <c r="C6356" s="1"/>
      <c r="D6356" s="1"/>
      <c r="E6356" s="1"/>
      <c r="F6356" s="1"/>
    </row>
    <row r="6357" spans="1:6">
      <c r="A6357" s="1"/>
      <c r="B6357"/>
      <c r="C6357" s="1"/>
      <c r="D6357" s="1"/>
      <c r="E6357" s="1"/>
      <c r="F6357" s="1"/>
    </row>
    <row r="6358" spans="1:6">
      <c r="A6358" s="1"/>
      <c r="B6358"/>
      <c r="C6358" s="1"/>
      <c r="D6358" s="1"/>
      <c r="E6358" s="1"/>
      <c r="F6358" s="1"/>
    </row>
    <row r="6359" spans="1:6">
      <c r="A6359" s="1"/>
      <c r="B6359"/>
      <c r="C6359" s="1"/>
      <c r="D6359" s="1"/>
      <c r="E6359" s="1"/>
      <c r="F6359" s="1"/>
    </row>
    <row r="6360" spans="1:6">
      <c r="A6360" s="1"/>
      <c r="B6360"/>
      <c r="C6360" s="1"/>
      <c r="D6360" s="1"/>
      <c r="E6360" s="1"/>
      <c r="F6360" s="1"/>
    </row>
    <row r="6361" spans="1:6">
      <c r="A6361" s="1"/>
      <c r="B6361"/>
      <c r="C6361" s="1"/>
      <c r="D6361" s="1"/>
      <c r="E6361" s="1"/>
      <c r="F6361" s="1"/>
    </row>
    <row r="6362" spans="1:6">
      <c r="A6362" s="1"/>
      <c r="B6362"/>
      <c r="C6362" s="1"/>
      <c r="D6362" s="1"/>
      <c r="E6362" s="1"/>
      <c r="F6362" s="1"/>
    </row>
    <row r="6363" spans="1:6">
      <c r="A6363" s="1"/>
      <c r="B6363"/>
      <c r="C6363" s="1"/>
      <c r="D6363" s="1"/>
      <c r="E6363" s="1"/>
      <c r="F6363" s="1"/>
    </row>
    <row r="6364" spans="1:6">
      <c r="A6364" s="1"/>
      <c r="B6364"/>
      <c r="C6364" s="1"/>
      <c r="D6364" s="1"/>
      <c r="E6364" s="1"/>
      <c r="F6364" s="1"/>
    </row>
    <row r="6365" spans="1:6">
      <c r="A6365" s="1"/>
      <c r="B6365"/>
      <c r="C6365" s="1"/>
      <c r="D6365" s="1"/>
      <c r="E6365" s="1"/>
      <c r="F6365" s="1"/>
    </row>
    <row r="6366" spans="1:6">
      <c r="A6366" s="1"/>
      <c r="B6366"/>
      <c r="C6366" s="1"/>
      <c r="D6366" s="1"/>
      <c r="E6366" s="1"/>
      <c r="F6366" s="1"/>
    </row>
    <row r="6367" spans="1:6">
      <c r="A6367" s="1"/>
      <c r="B6367"/>
      <c r="C6367" s="1"/>
      <c r="D6367" s="1"/>
      <c r="E6367" s="1"/>
      <c r="F6367" s="1"/>
    </row>
    <row r="6368" spans="1:6">
      <c r="A6368" s="1"/>
      <c r="B6368"/>
      <c r="C6368" s="1"/>
      <c r="D6368" s="1"/>
      <c r="E6368" s="1"/>
      <c r="F6368" s="1"/>
    </row>
    <row r="6369" spans="1:6">
      <c r="A6369" s="1"/>
      <c r="B6369"/>
      <c r="C6369" s="1"/>
      <c r="D6369" s="1"/>
      <c r="E6369" s="1"/>
      <c r="F6369" s="1"/>
    </row>
    <row r="6370" spans="1:6">
      <c r="A6370" s="1"/>
      <c r="B6370"/>
      <c r="C6370" s="1"/>
      <c r="D6370" s="1"/>
      <c r="E6370" s="1"/>
      <c r="F6370" s="1"/>
    </row>
    <row r="6371" spans="1:6">
      <c r="A6371" s="1"/>
      <c r="B6371"/>
      <c r="C6371" s="1"/>
      <c r="D6371" s="1"/>
      <c r="E6371" s="1"/>
      <c r="F6371" s="1"/>
    </row>
    <row r="6372" spans="1:6">
      <c r="A6372" s="1"/>
      <c r="B6372"/>
      <c r="C6372" s="1"/>
      <c r="D6372" s="1"/>
      <c r="E6372" s="1"/>
      <c r="F6372" s="1"/>
    </row>
    <row r="6373" spans="1:6">
      <c r="A6373" s="1"/>
      <c r="B6373"/>
      <c r="C6373" s="1"/>
      <c r="D6373" s="1"/>
      <c r="E6373" s="1"/>
      <c r="F6373" s="1"/>
    </row>
    <row r="6374" spans="1:6">
      <c r="A6374" s="1"/>
      <c r="B6374"/>
      <c r="C6374" s="1"/>
      <c r="D6374" s="1"/>
      <c r="E6374" s="1"/>
      <c r="F6374" s="1"/>
    </row>
    <row r="6375" spans="1:6">
      <c r="A6375" s="1"/>
      <c r="B6375"/>
      <c r="C6375" s="1"/>
      <c r="D6375" s="1"/>
      <c r="E6375" s="1"/>
      <c r="F6375" s="1"/>
    </row>
    <row r="6376" spans="1:6">
      <c r="A6376" s="1"/>
      <c r="B6376"/>
      <c r="C6376" s="1"/>
      <c r="D6376" s="1"/>
      <c r="E6376" s="1"/>
      <c r="F6376" s="1"/>
    </row>
    <row r="6377" spans="1:6">
      <c r="A6377" s="1"/>
      <c r="B6377"/>
      <c r="C6377" s="1"/>
      <c r="D6377" s="1"/>
      <c r="E6377" s="1"/>
      <c r="F6377" s="1"/>
    </row>
    <row r="6378" spans="1:6">
      <c r="A6378" s="1"/>
      <c r="B6378"/>
      <c r="C6378" s="1"/>
      <c r="D6378" s="1"/>
      <c r="E6378" s="1"/>
      <c r="F6378" s="1"/>
    </row>
    <row r="6379" spans="1:6">
      <c r="A6379" s="1"/>
      <c r="B6379"/>
      <c r="C6379" s="1"/>
      <c r="D6379" s="1"/>
      <c r="E6379" s="1"/>
      <c r="F6379" s="1"/>
    </row>
    <row r="6380" spans="1:6">
      <c r="A6380" s="1"/>
      <c r="B6380"/>
      <c r="C6380" s="1"/>
      <c r="D6380" s="1"/>
      <c r="E6380" s="1"/>
      <c r="F6380" s="1"/>
    </row>
    <row r="6381" spans="1:6">
      <c r="A6381" s="1"/>
      <c r="B6381"/>
      <c r="C6381" s="1"/>
      <c r="D6381" s="1"/>
      <c r="E6381" s="1"/>
      <c r="F6381" s="1"/>
    </row>
    <row r="6382" spans="1:6">
      <c r="A6382" s="1"/>
      <c r="B6382"/>
      <c r="C6382" s="1"/>
      <c r="D6382" s="1"/>
      <c r="E6382" s="1"/>
      <c r="F6382" s="1"/>
    </row>
    <row r="6383" spans="1:6">
      <c r="A6383" s="1"/>
      <c r="B6383"/>
      <c r="C6383" s="1"/>
      <c r="D6383" s="1"/>
      <c r="E6383" s="1"/>
      <c r="F6383" s="1"/>
    </row>
    <row r="6384" spans="1:6">
      <c r="A6384" s="1"/>
      <c r="B6384"/>
      <c r="C6384" s="1"/>
      <c r="D6384" s="1"/>
      <c r="E6384" s="1"/>
      <c r="F6384" s="1"/>
    </row>
    <row r="6385" spans="1:6">
      <c r="A6385" s="1"/>
      <c r="B6385"/>
      <c r="C6385" s="1"/>
      <c r="D6385" s="1"/>
      <c r="E6385" s="1"/>
      <c r="F6385" s="1"/>
    </row>
    <row r="6386" spans="1:6">
      <c r="A6386" s="1"/>
      <c r="B6386"/>
      <c r="C6386" s="1"/>
      <c r="D6386" s="1"/>
      <c r="E6386" s="1"/>
      <c r="F6386" s="1"/>
    </row>
    <row r="6387" spans="1:6">
      <c r="A6387" s="1"/>
      <c r="B6387"/>
      <c r="C6387" s="1"/>
      <c r="D6387" s="1"/>
      <c r="E6387" s="1"/>
      <c r="F6387" s="1"/>
    </row>
    <row r="6388" spans="1:6">
      <c r="A6388" s="1"/>
      <c r="B6388"/>
      <c r="C6388" s="1"/>
      <c r="D6388" s="1"/>
      <c r="E6388" s="1"/>
      <c r="F6388" s="1"/>
    </row>
    <row r="6389" spans="1:6">
      <c r="A6389" s="1"/>
      <c r="B6389"/>
      <c r="C6389" s="1"/>
      <c r="D6389" s="1"/>
      <c r="E6389" s="1"/>
      <c r="F6389" s="1"/>
    </row>
    <row r="6390" spans="1:6">
      <c r="A6390" s="1"/>
      <c r="B6390"/>
      <c r="C6390" s="1"/>
      <c r="D6390" s="1"/>
      <c r="E6390" s="1"/>
      <c r="F6390" s="1"/>
    </row>
    <row r="6391" spans="1:6">
      <c r="A6391" s="1"/>
      <c r="B6391"/>
      <c r="C6391" s="1"/>
      <c r="D6391" s="1"/>
      <c r="E6391" s="1"/>
      <c r="F6391" s="1"/>
    </row>
    <row r="6392" spans="1:6">
      <c r="A6392" s="1"/>
      <c r="B6392"/>
      <c r="C6392" s="1"/>
      <c r="D6392" s="1"/>
      <c r="E6392" s="1"/>
      <c r="F6392" s="1"/>
    </row>
    <row r="6393" spans="1:6">
      <c r="A6393" s="1"/>
      <c r="B6393"/>
      <c r="C6393" s="1"/>
      <c r="D6393" s="1"/>
      <c r="E6393" s="1"/>
      <c r="F6393" s="1"/>
    </row>
    <row r="6394" spans="1:6">
      <c r="A6394" s="1"/>
      <c r="B6394"/>
      <c r="C6394" s="1"/>
      <c r="D6394" s="1"/>
      <c r="E6394" s="1"/>
      <c r="F6394" s="1"/>
    </row>
    <row r="6395" spans="1:6">
      <c r="A6395" s="1"/>
      <c r="B6395"/>
      <c r="C6395" s="1"/>
      <c r="D6395" s="1"/>
      <c r="E6395" s="1"/>
      <c r="F6395" s="1"/>
    </row>
    <row r="6396" spans="1:6">
      <c r="A6396" s="1"/>
      <c r="B6396"/>
      <c r="C6396" s="1"/>
      <c r="D6396" s="1"/>
      <c r="E6396" s="1"/>
      <c r="F6396" s="1"/>
    </row>
    <row r="6397" spans="1:6">
      <c r="A6397" s="1"/>
      <c r="B6397"/>
      <c r="C6397" s="1"/>
      <c r="D6397" s="1"/>
      <c r="E6397" s="1"/>
      <c r="F6397" s="1"/>
    </row>
    <row r="6398" spans="1:6">
      <c r="A6398" s="1"/>
      <c r="B6398"/>
      <c r="C6398" s="1"/>
      <c r="D6398" s="1"/>
      <c r="E6398" s="1"/>
      <c r="F6398" s="1"/>
    </row>
    <row r="6399" spans="1:6">
      <c r="A6399" s="1"/>
      <c r="B6399"/>
      <c r="C6399" s="1"/>
      <c r="D6399" s="1"/>
      <c r="E6399" s="1"/>
      <c r="F6399" s="1"/>
    </row>
    <row r="6400" spans="1:6">
      <c r="A6400" s="1"/>
      <c r="B6400"/>
      <c r="C6400" s="1"/>
      <c r="D6400" s="1"/>
      <c r="E6400" s="1"/>
      <c r="F6400" s="1"/>
    </row>
    <row r="6401" spans="1:6">
      <c r="A6401" s="1"/>
      <c r="B6401"/>
      <c r="C6401" s="1"/>
      <c r="D6401" s="1"/>
      <c r="E6401" s="1"/>
      <c r="F6401" s="1"/>
    </row>
    <row r="6402" spans="1:6">
      <c r="A6402" s="1"/>
      <c r="B6402"/>
      <c r="C6402" s="1"/>
      <c r="D6402" s="1"/>
      <c r="E6402" s="1"/>
      <c r="F6402" s="1"/>
    </row>
    <row r="6403" spans="1:6">
      <c r="A6403" s="1"/>
      <c r="B6403"/>
      <c r="C6403" s="1"/>
      <c r="D6403" s="1"/>
      <c r="E6403" s="1"/>
      <c r="F6403" s="1"/>
    </row>
    <row r="6404" spans="1:6">
      <c r="A6404" s="1"/>
      <c r="B6404"/>
      <c r="C6404" s="1"/>
      <c r="D6404" s="1"/>
      <c r="E6404" s="1"/>
      <c r="F6404" s="1"/>
    </row>
    <row r="6405" spans="1:6">
      <c r="A6405" s="1"/>
      <c r="B6405"/>
      <c r="C6405" s="1"/>
      <c r="D6405" s="1"/>
      <c r="E6405" s="1"/>
      <c r="F6405" s="1"/>
    </row>
    <row r="6406" spans="1:6">
      <c r="A6406" s="1"/>
      <c r="B6406"/>
      <c r="C6406" s="1"/>
      <c r="D6406" s="1"/>
      <c r="E6406" s="1"/>
      <c r="F6406" s="1"/>
    </row>
    <row r="6407" spans="1:6">
      <c r="A6407" s="1"/>
      <c r="B6407"/>
      <c r="C6407" s="1"/>
      <c r="D6407" s="1"/>
      <c r="E6407" s="1"/>
      <c r="F6407" s="1"/>
    </row>
    <row r="6408" spans="1:6">
      <c r="A6408" s="1"/>
      <c r="B6408"/>
      <c r="C6408" s="1"/>
      <c r="D6408" s="1"/>
      <c r="E6408" s="1"/>
      <c r="F6408" s="1"/>
    </row>
    <row r="6409" spans="1:6">
      <c r="A6409" s="1"/>
      <c r="B6409"/>
      <c r="C6409" s="1"/>
      <c r="D6409" s="1"/>
      <c r="E6409" s="1"/>
      <c r="F6409" s="1"/>
    </row>
    <row r="6410" spans="1:6">
      <c r="A6410" s="1"/>
      <c r="B6410"/>
      <c r="C6410" s="1"/>
      <c r="D6410" s="1"/>
      <c r="E6410" s="1"/>
      <c r="F6410" s="1"/>
    </row>
    <row r="6411" spans="1:6">
      <c r="A6411" s="1"/>
      <c r="B6411"/>
      <c r="C6411" s="1"/>
      <c r="D6411" s="1"/>
      <c r="E6411" s="1"/>
      <c r="F6411" s="1"/>
    </row>
    <row r="6412" spans="1:6">
      <c r="A6412" s="1"/>
      <c r="B6412"/>
      <c r="C6412" s="1"/>
      <c r="D6412" s="1"/>
      <c r="E6412" s="1"/>
      <c r="F6412" s="1"/>
    </row>
    <row r="6413" spans="1:6">
      <c r="A6413" s="1"/>
      <c r="B6413"/>
      <c r="C6413" s="1"/>
      <c r="D6413" s="1"/>
      <c r="E6413" s="1"/>
      <c r="F6413" s="1"/>
    </row>
    <row r="6414" spans="1:6">
      <c r="A6414" s="1"/>
      <c r="B6414"/>
      <c r="C6414" s="1"/>
      <c r="D6414" s="1"/>
      <c r="E6414" s="1"/>
      <c r="F6414" s="1"/>
    </row>
    <row r="6415" spans="1:6">
      <c r="A6415" s="1"/>
      <c r="B6415"/>
      <c r="C6415" s="1"/>
      <c r="D6415" s="1"/>
      <c r="E6415" s="1"/>
      <c r="F6415" s="1"/>
    </row>
    <row r="6416" spans="1:6">
      <c r="A6416" s="1"/>
      <c r="B6416"/>
      <c r="C6416" s="1"/>
      <c r="D6416" s="1"/>
      <c r="E6416" s="1"/>
      <c r="F6416" s="1"/>
    </row>
    <row r="6417" spans="1:6">
      <c r="A6417" s="1"/>
      <c r="B6417"/>
      <c r="C6417" s="1"/>
      <c r="D6417" s="1"/>
      <c r="E6417" s="1"/>
      <c r="F6417" s="1"/>
    </row>
    <row r="6418" spans="1:6">
      <c r="A6418" s="1"/>
      <c r="B6418"/>
      <c r="C6418" s="1"/>
      <c r="D6418" s="1"/>
      <c r="E6418" s="1"/>
      <c r="F6418" s="1"/>
    </row>
    <row r="6419" spans="1:6">
      <c r="A6419" s="1"/>
      <c r="B6419"/>
      <c r="C6419" s="1"/>
      <c r="D6419" s="1"/>
      <c r="E6419" s="1"/>
      <c r="F6419" s="1"/>
    </row>
    <row r="6420" spans="1:6">
      <c r="A6420" s="1"/>
      <c r="B6420"/>
      <c r="C6420" s="1"/>
      <c r="D6420" s="1"/>
      <c r="E6420" s="1"/>
      <c r="F6420" s="1"/>
    </row>
    <row r="6421" spans="1:6">
      <c r="A6421" s="1"/>
      <c r="B6421"/>
      <c r="C6421" s="1"/>
      <c r="D6421" s="1"/>
      <c r="E6421" s="1"/>
      <c r="F6421" s="1"/>
    </row>
    <row r="6422" spans="1:6">
      <c r="A6422" s="1"/>
      <c r="B6422"/>
      <c r="C6422" s="1"/>
      <c r="D6422" s="1"/>
      <c r="E6422" s="1"/>
      <c r="F6422" s="1"/>
    </row>
    <row r="6423" spans="1:6">
      <c r="A6423" s="1"/>
      <c r="B6423"/>
      <c r="C6423" s="1"/>
      <c r="D6423" s="1"/>
      <c r="E6423" s="1"/>
      <c r="F6423" s="1"/>
    </row>
    <row r="6424" spans="1:6">
      <c r="A6424" s="1"/>
      <c r="B6424"/>
      <c r="C6424" s="1"/>
      <c r="D6424" s="1"/>
      <c r="E6424" s="1"/>
      <c r="F6424" s="1"/>
    </row>
    <row r="6425" spans="1:6">
      <c r="A6425" s="1"/>
      <c r="B6425"/>
      <c r="C6425" s="1"/>
      <c r="D6425" s="1"/>
      <c r="E6425" s="1"/>
      <c r="F6425" s="1"/>
    </row>
    <row r="6426" spans="1:6">
      <c r="A6426" s="1"/>
      <c r="B6426"/>
      <c r="C6426" s="1"/>
      <c r="D6426" s="1"/>
      <c r="E6426" s="1"/>
      <c r="F6426" s="1"/>
    </row>
    <row r="6427" spans="1:6">
      <c r="A6427" s="1"/>
      <c r="B6427"/>
      <c r="C6427" s="1"/>
      <c r="D6427" s="1"/>
      <c r="E6427" s="1"/>
      <c r="F6427" s="1"/>
    </row>
    <row r="6428" spans="1:6">
      <c r="A6428" s="1"/>
      <c r="B6428"/>
      <c r="C6428" s="1"/>
      <c r="D6428" s="1"/>
      <c r="E6428" s="1"/>
      <c r="F6428" s="1"/>
    </row>
    <row r="6429" spans="1:6">
      <c r="A6429" s="1"/>
      <c r="B6429"/>
      <c r="C6429" s="1"/>
      <c r="D6429" s="1"/>
      <c r="E6429" s="1"/>
      <c r="F6429" s="1"/>
    </row>
    <row r="6430" spans="1:6">
      <c r="A6430" s="1"/>
      <c r="B6430"/>
      <c r="C6430" s="1"/>
      <c r="D6430" s="1"/>
      <c r="E6430" s="1"/>
      <c r="F6430" s="1"/>
    </row>
    <row r="6431" spans="1:6">
      <c r="A6431" s="1"/>
      <c r="B6431"/>
      <c r="C6431" s="1"/>
      <c r="D6431" s="1"/>
      <c r="E6431" s="1"/>
      <c r="F6431" s="1"/>
    </row>
    <row r="6432" spans="1:6">
      <c r="A6432" s="1"/>
      <c r="B6432"/>
      <c r="C6432" s="1"/>
      <c r="D6432" s="1"/>
      <c r="E6432" s="1"/>
      <c r="F6432" s="1"/>
    </row>
    <row r="6433" spans="1:6">
      <c r="A6433" s="1"/>
      <c r="B6433"/>
      <c r="C6433" s="1"/>
      <c r="D6433" s="1"/>
      <c r="E6433" s="1"/>
      <c r="F6433" s="1"/>
    </row>
    <row r="6434" spans="1:6">
      <c r="A6434" s="1"/>
      <c r="B6434"/>
      <c r="C6434" s="1"/>
      <c r="D6434" s="1"/>
      <c r="E6434" s="1"/>
      <c r="F6434" s="1"/>
    </row>
    <row r="6435" spans="1:6">
      <c r="A6435" s="1"/>
      <c r="B6435"/>
      <c r="C6435" s="1"/>
      <c r="D6435" s="1"/>
      <c r="E6435" s="1"/>
      <c r="F6435" s="1"/>
    </row>
    <row r="6436" spans="1:6">
      <c r="A6436" s="1"/>
      <c r="B6436"/>
      <c r="C6436" s="1"/>
      <c r="D6436" s="1"/>
      <c r="E6436" s="1"/>
      <c r="F6436" s="1"/>
    </row>
    <row r="6437" spans="1:6">
      <c r="A6437" s="1"/>
      <c r="B6437"/>
      <c r="C6437" s="1"/>
      <c r="D6437" s="1"/>
      <c r="E6437" s="1"/>
      <c r="F6437" s="1"/>
    </row>
    <row r="6438" spans="1:6">
      <c r="A6438" s="1"/>
      <c r="B6438"/>
      <c r="C6438" s="1"/>
      <c r="D6438" s="1"/>
      <c r="E6438" s="1"/>
      <c r="F6438" s="1"/>
    </row>
    <row r="6439" spans="1:6">
      <c r="A6439" s="1"/>
      <c r="B6439"/>
      <c r="C6439" s="1"/>
      <c r="D6439" s="1"/>
      <c r="E6439" s="1"/>
      <c r="F6439" s="1"/>
    </row>
    <row r="6440" spans="1:6">
      <c r="A6440" s="1"/>
      <c r="B6440"/>
      <c r="C6440" s="1"/>
      <c r="D6440" s="1"/>
      <c r="E6440" s="1"/>
      <c r="F6440" s="1"/>
    </row>
    <row r="6441" spans="1:6">
      <c r="A6441" s="1"/>
      <c r="B6441"/>
      <c r="C6441" s="1"/>
      <c r="D6441" s="1"/>
      <c r="E6441" s="1"/>
      <c r="F6441" s="1"/>
    </row>
    <row r="6442" spans="1:6">
      <c r="A6442" s="1"/>
      <c r="B6442"/>
      <c r="C6442" s="1"/>
      <c r="D6442" s="1"/>
      <c r="E6442" s="1"/>
      <c r="F6442" s="1"/>
    </row>
    <row r="6443" spans="1:6">
      <c r="A6443" s="1"/>
      <c r="B6443"/>
      <c r="C6443" s="1"/>
      <c r="D6443" s="1"/>
      <c r="E6443" s="1"/>
      <c r="F6443" s="1"/>
    </row>
    <row r="6444" spans="1:6">
      <c r="A6444" s="1"/>
      <c r="B6444"/>
      <c r="C6444" s="1"/>
      <c r="D6444" s="1"/>
      <c r="E6444" s="1"/>
      <c r="F6444" s="1"/>
    </row>
    <row r="6445" spans="1:6">
      <c r="A6445" s="1"/>
      <c r="B6445"/>
      <c r="C6445" s="1"/>
      <c r="D6445" s="1"/>
      <c r="E6445" s="1"/>
      <c r="F6445" s="1"/>
    </row>
    <row r="6446" spans="1:6">
      <c r="A6446" s="1"/>
      <c r="B6446"/>
      <c r="C6446" s="1"/>
      <c r="D6446" s="1"/>
      <c r="E6446" s="1"/>
      <c r="F6446" s="1"/>
    </row>
    <row r="6447" spans="1:6">
      <c r="A6447" s="1"/>
      <c r="B6447"/>
      <c r="C6447" s="1"/>
      <c r="D6447" s="1"/>
      <c r="E6447" s="1"/>
      <c r="F6447" s="1"/>
    </row>
    <row r="6448" spans="1:6">
      <c r="A6448" s="1"/>
      <c r="B6448"/>
      <c r="C6448" s="1"/>
      <c r="D6448" s="1"/>
      <c r="E6448" s="1"/>
      <c r="F6448" s="1"/>
    </row>
    <row r="6449" spans="1:6">
      <c r="A6449" s="1"/>
      <c r="B6449"/>
      <c r="C6449" s="1"/>
      <c r="D6449" s="1"/>
      <c r="E6449" s="1"/>
      <c r="F6449" s="1"/>
    </row>
    <row r="6450" spans="1:6">
      <c r="A6450" s="1"/>
      <c r="B6450"/>
      <c r="C6450" s="1"/>
      <c r="D6450" s="1"/>
      <c r="E6450" s="1"/>
      <c r="F6450" s="1"/>
    </row>
    <row r="6451" spans="1:6">
      <c r="A6451" s="1"/>
      <c r="B6451"/>
      <c r="C6451" s="1"/>
      <c r="D6451" s="1"/>
      <c r="E6451" s="1"/>
      <c r="F6451" s="1"/>
    </row>
    <row r="6452" spans="1:6">
      <c r="A6452" s="1"/>
      <c r="B6452"/>
      <c r="C6452" s="1"/>
      <c r="D6452" s="1"/>
      <c r="E6452" s="1"/>
      <c r="F6452" s="1"/>
    </row>
    <row r="6453" spans="1:6">
      <c r="A6453" s="1"/>
      <c r="B6453"/>
      <c r="C6453" s="1"/>
      <c r="D6453" s="1"/>
      <c r="E6453" s="1"/>
      <c r="F6453" s="1"/>
    </row>
    <row r="6454" spans="1:6">
      <c r="A6454" s="1"/>
      <c r="B6454"/>
      <c r="C6454" s="1"/>
      <c r="D6454" s="1"/>
      <c r="E6454" s="1"/>
      <c r="F6454" s="1"/>
    </row>
    <row r="6455" spans="1:6">
      <c r="A6455" s="1"/>
      <c r="B6455"/>
      <c r="C6455" s="1"/>
      <c r="D6455" s="1"/>
      <c r="E6455" s="1"/>
      <c r="F6455" s="1"/>
    </row>
    <row r="6456" spans="1:6">
      <c r="A6456" s="1"/>
      <c r="B6456"/>
      <c r="C6456" s="1"/>
      <c r="D6456" s="1"/>
      <c r="E6456" s="1"/>
      <c r="F6456" s="1"/>
    </row>
    <row r="6457" spans="1:6">
      <c r="A6457" s="1"/>
      <c r="B6457"/>
      <c r="C6457" s="1"/>
      <c r="D6457" s="1"/>
      <c r="E6457" s="1"/>
      <c r="F6457" s="1"/>
    </row>
    <row r="6458" spans="1:6">
      <c r="A6458" s="1"/>
      <c r="B6458"/>
      <c r="C6458" s="1"/>
      <c r="D6458" s="1"/>
      <c r="E6458" s="1"/>
      <c r="F6458" s="1"/>
    </row>
    <row r="6459" spans="1:6">
      <c r="A6459" s="1"/>
      <c r="B6459"/>
      <c r="C6459" s="1"/>
      <c r="D6459" s="1"/>
      <c r="E6459" s="1"/>
      <c r="F6459" s="1"/>
    </row>
    <row r="6460" spans="1:6">
      <c r="A6460" s="1"/>
      <c r="B6460"/>
      <c r="C6460" s="1"/>
      <c r="D6460" s="1"/>
      <c r="E6460" s="1"/>
      <c r="F6460" s="1"/>
    </row>
    <row r="6461" spans="1:6">
      <c r="A6461" s="1"/>
      <c r="B6461"/>
      <c r="C6461" s="1"/>
      <c r="D6461" s="1"/>
      <c r="E6461" s="1"/>
      <c r="F6461" s="1"/>
    </row>
    <row r="6462" spans="1:6">
      <c r="A6462" s="1"/>
      <c r="B6462"/>
      <c r="C6462" s="1"/>
      <c r="D6462" s="1"/>
      <c r="E6462" s="1"/>
      <c r="F6462" s="1"/>
    </row>
    <row r="6463" spans="1:6">
      <c r="A6463" s="1"/>
      <c r="B6463"/>
      <c r="C6463" s="1"/>
      <c r="D6463" s="1"/>
      <c r="E6463" s="1"/>
      <c r="F6463" s="1"/>
    </row>
    <row r="6464" spans="1:6">
      <c r="A6464" s="1"/>
      <c r="B6464"/>
      <c r="C6464" s="1"/>
      <c r="D6464" s="1"/>
      <c r="E6464" s="1"/>
      <c r="F6464" s="1"/>
    </row>
    <row r="6465" spans="1:6">
      <c r="A6465" s="1"/>
      <c r="B6465"/>
      <c r="C6465" s="1"/>
      <c r="D6465" s="1"/>
      <c r="E6465" s="1"/>
      <c r="F6465" s="1"/>
    </row>
    <row r="6466" spans="1:6">
      <c r="A6466" s="1"/>
      <c r="B6466"/>
      <c r="C6466" s="1"/>
      <c r="D6466" s="1"/>
      <c r="E6466" s="1"/>
      <c r="F6466" s="1"/>
    </row>
    <row r="6467" spans="1:6">
      <c r="A6467" s="1"/>
      <c r="B6467"/>
      <c r="C6467" s="1"/>
      <c r="D6467" s="1"/>
      <c r="E6467" s="1"/>
      <c r="F6467" s="1"/>
    </row>
    <row r="6468" spans="1:6">
      <c r="A6468" s="1"/>
      <c r="B6468"/>
      <c r="C6468" s="1"/>
      <c r="D6468" s="1"/>
      <c r="E6468" s="1"/>
      <c r="F6468" s="1"/>
    </row>
    <row r="6469" spans="1:6">
      <c r="A6469" s="1"/>
      <c r="B6469"/>
      <c r="C6469" s="1"/>
      <c r="D6469" s="1"/>
      <c r="E6469" s="1"/>
      <c r="F6469" s="1"/>
    </row>
    <row r="6470" spans="1:6">
      <c r="A6470" s="1"/>
      <c r="B6470"/>
      <c r="C6470" s="1"/>
      <c r="D6470" s="1"/>
      <c r="E6470" s="1"/>
      <c r="F6470" s="1"/>
    </row>
    <row r="6471" spans="1:6">
      <c r="A6471" s="1"/>
      <c r="B6471"/>
      <c r="C6471" s="1"/>
      <c r="D6471" s="1"/>
      <c r="E6471" s="1"/>
      <c r="F6471" s="1"/>
    </row>
    <row r="6472" spans="1:6">
      <c r="A6472" s="1"/>
      <c r="B6472"/>
      <c r="C6472" s="1"/>
      <c r="D6472" s="1"/>
      <c r="E6472" s="1"/>
      <c r="F6472" s="1"/>
    </row>
    <row r="6473" spans="1:6">
      <c r="A6473" s="1"/>
      <c r="B6473"/>
      <c r="C6473" s="1"/>
      <c r="D6473" s="1"/>
      <c r="E6473" s="1"/>
      <c r="F6473" s="1"/>
    </row>
    <row r="6474" spans="1:6">
      <c r="A6474" s="1"/>
      <c r="B6474"/>
      <c r="C6474" s="1"/>
      <c r="D6474" s="1"/>
      <c r="E6474" s="1"/>
      <c r="F6474" s="1"/>
    </row>
    <row r="6475" spans="1:6">
      <c r="A6475" s="1"/>
      <c r="B6475"/>
      <c r="C6475" s="1"/>
      <c r="D6475" s="1"/>
      <c r="E6475" s="1"/>
      <c r="F6475" s="1"/>
    </row>
    <row r="6476" spans="1:6">
      <c r="A6476" s="1"/>
      <c r="B6476"/>
      <c r="C6476" s="1"/>
      <c r="D6476" s="1"/>
      <c r="E6476" s="1"/>
      <c r="F6476" s="1"/>
    </row>
    <row r="6477" spans="1:6">
      <c r="A6477" s="1"/>
      <c r="B6477"/>
      <c r="C6477" s="1"/>
      <c r="D6477" s="1"/>
      <c r="E6477" s="1"/>
      <c r="F6477" s="1"/>
    </row>
    <row r="6478" spans="1:6">
      <c r="A6478" s="1"/>
      <c r="B6478"/>
      <c r="C6478" s="1"/>
      <c r="D6478" s="1"/>
      <c r="E6478" s="1"/>
      <c r="F6478" s="1"/>
    </row>
    <row r="6479" spans="1:6">
      <c r="A6479" s="1"/>
      <c r="B6479"/>
      <c r="C6479" s="1"/>
      <c r="D6479" s="1"/>
      <c r="E6479" s="1"/>
      <c r="F6479" s="1"/>
    </row>
    <row r="6480" spans="1:6">
      <c r="A6480" s="1"/>
      <c r="B6480"/>
      <c r="C6480" s="1"/>
      <c r="D6480" s="1"/>
      <c r="E6480" s="1"/>
      <c r="F6480" s="1"/>
    </row>
    <row r="6481" spans="1:6">
      <c r="A6481" s="1"/>
      <c r="B6481"/>
      <c r="C6481" s="1"/>
      <c r="D6481" s="1"/>
      <c r="E6481" s="1"/>
      <c r="F6481" s="1"/>
    </row>
    <row r="6482" spans="1:6">
      <c r="A6482" s="1"/>
      <c r="B6482"/>
      <c r="C6482" s="1"/>
      <c r="D6482" s="1"/>
      <c r="E6482" s="1"/>
      <c r="F6482" s="1"/>
    </row>
    <row r="6483" spans="1:6">
      <c r="A6483" s="1"/>
      <c r="B6483"/>
      <c r="C6483" s="1"/>
      <c r="D6483" s="1"/>
      <c r="E6483" s="1"/>
      <c r="F6483" s="1"/>
    </row>
    <row r="6484" spans="1:6">
      <c r="A6484" s="1"/>
      <c r="B6484"/>
      <c r="C6484" s="1"/>
      <c r="D6484" s="1"/>
      <c r="E6484" s="1"/>
      <c r="F6484" s="1"/>
    </row>
    <row r="6485" spans="1:6">
      <c r="A6485" s="1"/>
      <c r="B6485"/>
      <c r="C6485" s="1"/>
      <c r="D6485" s="1"/>
      <c r="E6485" s="1"/>
      <c r="F6485" s="1"/>
    </row>
    <row r="6486" spans="1:6">
      <c r="A6486" s="1"/>
      <c r="B6486"/>
      <c r="C6486" s="1"/>
      <c r="D6486" s="1"/>
      <c r="E6486" s="1"/>
      <c r="F6486" s="1"/>
    </row>
    <row r="6487" spans="1:6">
      <c r="A6487" s="1"/>
      <c r="B6487"/>
      <c r="C6487" s="1"/>
      <c r="D6487" s="1"/>
      <c r="E6487" s="1"/>
      <c r="F6487" s="1"/>
    </row>
    <row r="6488" spans="1:6">
      <c r="A6488" s="1"/>
      <c r="B6488"/>
      <c r="C6488" s="1"/>
      <c r="D6488" s="1"/>
      <c r="E6488" s="1"/>
      <c r="F6488" s="1"/>
    </row>
    <row r="6489" spans="1:6">
      <c r="A6489" s="1"/>
      <c r="B6489"/>
      <c r="C6489" s="1"/>
      <c r="D6489" s="1"/>
      <c r="E6489" s="1"/>
      <c r="F6489" s="1"/>
    </row>
    <row r="6490" spans="1:6">
      <c r="A6490" s="1"/>
      <c r="B6490"/>
      <c r="C6490" s="1"/>
      <c r="D6490" s="1"/>
      <c r="E6490" s="1"/>
      <c r="F6490" s="1"/>
    </row>
    <row r="6491" spans="1:6">
      <c r="A6491" s="1"/>
      <c r="B6491"/>
      <c r="C6491" s="1"/>
      <c r="D6491" s="1"/>
      <c r="E6491" s="1"/>
      <c r="F6491" s="1"/>
    </row>
    <row r="6492" spans="1:6">
      <c r="A6492" s="1"/>
      <c r="B6492"/>
      <c r="C6492" s="1"/>
      <c r="D6492" s="1"/>
      <c r="E6492" s="1"/>
      <c r="F6492" s="1"/>
    </row>
    <row r="6493" spans="1:6">
      <c r="A6493" s="1"/>
      <c r="B6493"/>
      <c r="C6493" s="1"/>
      <c r="D6493" s="1"/>
      <c r="E6493" s="1"/>
      <c r="F6493" s="1"/>
    </row>
    <row r="6494" spans="1:6">
      <c r="A6494" s="1"/>
      <c r="B6494"/>
      <c r="C6494" s="1"/>
      <c r="D6494" s="1"/>
      <c r="E6494" s="1"/>
      <c r="F6494" s="1"/>
    </row>
    <row r="6495" spans="1:6">
      <c r="A6495" s="1"/>
      <c r="B6495"/>
      <c r="C6495" s="1"/>
      <c r="D6495" s="1"/>
      <c r="E6495" s="1"/>
      <c r="F6495" s="1"/>
    </row>
    <row r="6496" spans="1:6">
      <c r="A6496" s="1"/>
      <c r="B6496"/>
      <c r="C6496" s="1"/>
      <c r="D6496" s="1"/>
      <c r="E6496" s="1"/>
      <c r="F6496" s="1"/>
    </row>
    <row r="6497" spans="1:6">
      <c r="A6497" s="1"/>
      <c r="B6497"/>
      <c r="C6497" s="1"/>
      <c r="D6497" s="1"/>
      <c r="E6497" s="1"/>
      <c r="F6497" s="1"/>
    </row>
    <row r="6498" spans="1:6">
      <c r="A6498" s="1"/>
      <c r="B6498"/>
      <c r="C6498" s="1"/>
      <c r="D6498" s="1"/>
      <c r="E6498" s="1"/>
      <c r="F6498" s="1"/>
    </row>
    <row r="6499" spans="1:6">
      <c r="A6499" s="1"/>
      <c r="B6499"/>
      <c r="C6499" s="1"/>
      <c r="D6499" s="1"/>
      <c r="E6499" s="1"/>
      <c r="F6499" s="1"/>
    </row>
    <row r="6500" spans="1:6">
      <c r="A6500" s="1"/>
      <c r="B6500"/>
      <c r="C6500" s="1"/>
      <c r="D6500" s="1"/>
      <c r="E6500" s="1"/>
      <c r="F6500" s="1"/>
    </row>
    <row r="6501" spans="1:6">
      <c r="A6501" s="1"/>
      <c r="B6501"/>
      <c r="C6501" s="1"/>
      <c r="D6501" s="1"/>
      <c r="E6501" s="1"/>
      <c r="F6501" s="1"/>
    </row>
    <row r="6502" spans="1:6">
      <c r="A6502" s="1"/>
      <c r="B6502"/>
      <c r="C6502" s="1"/>
      <c r="D6502" s="1"/>
      <c r="E6502" s="1"/>
      <c r="F6502" s="1"/>
    </row>
    <row r="6503" spans="1:6">
      <c r="A6503" s="1"/>
      <c r="B6503"/>
      <c r="C6503" s="1"/>
      <c r="D6503" s="1"/>
      <c r="E6503" s="1"/>
      <c r="F6503" s="1"/>
    </row>
    <row r="6504" spans="1:6">
      <c r="A6504" s="1"/>
      <c r="B6504"/>
      <c r="C6504" s="1"/>
      <c r="D6504" s="1"/>
      <c r="E6504" s="1"/>
      <c r="F6504" s="1"/>
    </row>
    <row r="6505" spans="1:6">
      <c r="A6505" s="1"/>
      <c r="B6505"/>
      <c r="C6505" s="1"/>
      <c r="D6505" s="1"/>
      <c r="E6505" s="1"/>
      <c r="F6505" s="1"/>
    </row>
    <row r="6506" spans="1:6">
      <c r="A6506" s="1"/>
      <c r="B6506"/>
      <c r="C6506" s="1"/>
      <c r="D6506" s="1"/>
      <c r="E6506" s="1"/>
      <c r="F6506" s="1"/>
    </row>
    <row r="6507" spans="1:6">
      <c r="A6507" s="1"/>
      <c r="B6507"/>
      <c r="C6507" s="1"/>
      <c r="D6507" s="1"/>
      <c r="E6507" s="1"/>
      <c r="F6507" s="1"/>
    </row>
    <row r="6508" spans="1:6">
      <c r="A6508" s="1"/>
      <c r="B6508"/>
      <c r="C6508" s="1"/>
      <c r="D6508" s="1"/>
      <c r="E6508" s="1"/>
      <c r="F6508" s="1"/>
    </row>
    <row r="6509" spans="1:6">
      <c r="A6509" s="1"/>
      <c r="B6509"/>
      <c r="C6509" s="1"/>
      <c r="D6509" s="1"/>
      <c r="E6509" s="1"/>
      <c r="F6509" s="1"/>
    </row>
    <row r="6510" spans="1:6">
      <c r="A6510" s="1"/>
      <c r="B6510"/>
      <c r="C6510" s="1"/>
      <c r="D6510" s="1"/>
      <c r="E6510" s="1"/>
      <c r="F6510" s="1"/>
    </row>
    <row r="6511" spans="1:6">
      <c r="A6511" s="1"/>
      <c r="B6511"/>
      <c r="C6511" s="1"/>
      <c r="D6511" s="1"/>
      <c r="E6511" s="1"/>
      <c r="F6511" s="1"/>
    </row>
    <row r="6512" spans="1:6">
      <c r="A6512" s="1"/>
      <c r="B6512"/>
      <c r="C6512" s="1"/>
      <c r="D6512" s="1"/>
      <c r="E6512" s="1"/>
      <c r="F6512" s="1"/>
    </row>
    <row r="6513" spans="1:6">
      <c r="A6513" s="1"/>
      <c r="B6513"/>
      <c r="C6513" s="1"/>
      <c r="D6513" s="1"/>
      <c r="E6513" s="1"/>
      <c r="F6513" s="1"/>
    </row>
    <row r="6514" spans="1:6">
      <c r="A6514" s="1"/>
      <c r="B6514"/>
      <c r="C6514" s="1"/>
      <c r="D6514" s="1"/>
      <c r="E6514" s="1"/>
      <c r="F6514" s="1"/>
    </row>
    <row r="6515" spans="1:6">
      <c r="A6515" s="1"/>
      <c r="B6515"/>
      <c r="C6515" s="1"/>
      <c r="D6515" s="1"/>
      <c r="E6515" s="1"/>
      <c r="F6515" s="1"/>
    </row>
    <row r="6516" spans="1:6">
      <c r="A6516" s="1"/>
      <c r="B6516"/>
      <c r="C6516" s="1"/>
      <c r="D6516" s="1"/>
      <c r="E6516" s="1"/>
      <c r="F6516" s="1"/>
    </row>
    <row r="6517" spans="1:6">
      <c r="A6517" s="1"/>
      <c r="B6517"/>
      <c r="C6517" s="1"/>
      <c r="D6517" s="1"/>
      <c r="E6517" s="1"/>
      <c r="F6517" s="1"/>
    </row>
    <row r="6518" spans="1:6">
      <c r="A6518" s="1"/>
      <c r="B6518"/>
      <c r="C6518" s="1"/>
      <c r="D6518" s="1"/>
      <c r="E6518" s="1"/>
      <c r="F6518" s="1"/>
    </row>
    <row r="6519" spans="1:6">
      <c r="A6519" s="1"/>
      <c r="B6519"/>
      <c r="C6519" s="1"/>
      <c r="D6519" s="1"/>
      <c r="E6519" s="1"/>
      <c r="F6519" s="1"/>
    </row>
    <row r="6520" spans="1:6">
      <c r="A6520" s="1"/>
      <c r="B6520"/>
      <c r="C6520" s="1"/>
      <c r="D6520" s="1"/>
      <c r="E6520" s="1"/>
      <c r="F6520" s="1"/>
    </row>
    <row r="6521" spans="1:6">
      <c r="A6521" s="1"/>
      <c r="B6521"/>
      <c r="C6521" s="1"/>
      <c r="D6521" s="1"/>
      <c r="E6521" s="1"/>
      <c r="F6521" s="1"/>
    </row>
    <row r="6522" spans="1:6">
      <c r="A6522" s="1"/>
      <c r="B6522"/>
      <c r="C6522" s="1"/>
      <c r="D6522" s="1"/>
      <c r="E6522" s="1"/>
      <c r="F6522" s="1"/>
    </row>
    <row r="6523" spans="1:6">
      <c r="A6523" s="1"/>
      <c r="B6523"/>
      <c r="C6523" s="1"/>
      <c r="D6523" s="1"/>
      <c r="E6523" s="1"/>
      <c r="F6523" s="1"/>
    </row>
    <row r="6524" spans="1:6">
      <c r="A6524" s="1"/>
      <c r="B6524"/>
      <c r="C6524" s="1"/>
      <c r="D6524" s="1"/>
      <c r="E6524" s="1"/>
      <c r="F6524" s="1"/>
    </row>
    <row r="6525" spans="1:6">
      <c r="A6525" s="1"/>
      <c r="B6525"/>
      <c r="C6525" s="1"/>
      <c r="D6525" s="1"/>
      <c r="E6525" s="1"/>
      <c r="F6525" s="1"/>
    </row>
    <row r="6526" spans="1:6">
      <c r="A6526" s="1"/>
      <c r="B6526"/>
      <c r="C6526" s="1"/>
      <c r="D6526" s="1"/>
      <c r="E6526" s="1"/>
      <c r="F6526" s="1"/>
    </row>
    <row r="6527" spans="1:6">
      <c r="A6527" s="1"/>
      <c r="B6527"/>
      <c r="C6527" s="1"/>
      <c r="D6527" s="1"/>
      <c r="E6527" s="1"/>
      <c r="F6527" s="1"/>
    </row>
    <row r="6528" spans="1:6">
      <c r="A6528" s="1"/>
      <c r="B6528"/>
      <c r="C6528" s="1"/>
      <c r="D6528" s="1"/>
      <c r="E6528" s="1"/>
      <c r="F6528" s="1"/>
    </row>
    <row r="6529" spans="1:6">
      <c r="A6529" s="1"/>
      <c r="B6529"/>
      <c r="C6529" s="1"/>
      <c r="D6529" s="1"/>
      <c r="E6529" s="1"/>
      <c r="F6529" s="1"/>
    </row>
    <row r="6530" spans="1:6">
      <c r="A6530" s="1"/>
      <c r="B6530"/>
      <c r="C6530" s="1"/>
      <c r="D6530" s="1"/>
      <c r="E6530" s="1"/>
      <c r="F6530" s="1"/>
    </row>
    <row r="6531" spans="1:6">
      <c r="A6531" s="1"/>
      <c r="B6531"/>
      <c r="C6531" s="1"/>
      <c r="D6531" s="1"/>
      <c r="E6531" s="1"/>
      <c r="F6531" s="1"/>
    </row>
    <row r="6532" spans="1:6">
      <c r="A6532" s="1"/>
      <c r="B6532"/>
      <c r="C6532" s="1"/>
      <c r="D6532" s="1"/>
      <c r="E6532" s="1"/>
      <c r="F6532" s="1"/>
    </row>
    <row r="6533" spans="1:6">
      <c r="A6533" s="1"/>
      <c r="B6533"/>
      <c r="C6533" s="1"/>
      <c r="D6533" s="1"/>
      <c r="E6533" s="1"/>
      <c r="F6533" s="1"/>
    </row>
    <row r="6534" spans="1:6">
      <c r="A6534" s="1"/>
      <c r="B6534"/>
      <c r="C6534" s="1"/>
      <c r="D6534" s="1"/>
      <c r="E6534" s="1"/>
      <c r="F6534" s="1"/>
    </row>
    <row r="6535" spans="1:6">
      <c r="A6535" s="1"/>
      <c r="B6535"/>
      <c r="C6535" s="1"/>
      <c r="D6535" s="1"/>
      <c r="E6535" s="1"/>
      <c r="F6535" s="1"/>
    </row>
    <row r="6536" spans="1:6">
      <c r="A6536" s="1"/>
      <c r="B6536"/>
      <c r="C6536" s="1"/>
      <c r="D6536" s="1"/>
      <c r="E6536" s="1"/>
      <c r="F6536" s="1"/>
    </row>
    <row r="6537" spans="1:6">
      <c r="A6537" s="1"/>
      <c r="B6537"/>
      <c r="C6537" s="1"/>
      <c r="D6537" s="1"/>
      <c r="E6537" s="1"/>
      <c r="F6537" s="1"/>
    </row>
    <row r="6538" spans="1:6">
      <c r="A6538" s="1"/>
      <c r="B6538"/>
      <c r="C6538" s="1"/>
      <c r="D6538" s="1"/>
      <c r="E6538" s="1"/>
      <c r="F6538" s="1"/>
    </row>
    <row r="6539" spans="1:6">
      <c r="A6539" s="1"/>
      <c r="B6539"/>
      <c r="C6539" s="1"/>
      <c r="D6539" s="1"/>
      <c r="E6539" s="1"/>
      <c r="F6539" s="1"/>
    </row>
    <row r="6540" spans="1:6">
      <c r="A6540" s="1"/>
      <c r="B6540"/>
      <c r="C6540" s="1"/>
      <c r="D6540" s="1"/>
      <c r="E6540" s="1"/>
      <c r="F6540" s="1"/>
    </row>
    <row r="6541" spans="1:6">
      <c r="A6541" s="1"/>
      <c r="B6541"/>
      <c r="C6541" s="1"/>
      <c r="D6541" s="1"/>
      <c r="E6541" s="1"/>
      <c r="F6541" s="1"/>
    </row>
    <row r="6542" spans="1:6">
      <c r="A6542" s="1"/>
      <c r="B6542"/>
      <c r="C6542" s="1"/>
      <c r="D6542" s="1"/>
      <c r="E6542" s="1"/>
      <c r="F6542" s="1"/>
    </row>
    <row r="6543" spans="1:6">
      <c r="A6543" s="1"/>
      <c r="B6543"/>
      <c r="C6543" s="1"/>
      <c r="D6543" s="1"/>
      <c r="E6543" s="1"/>
      <c r="F6543" s="1"/>
    </row>
    <row r="6544" spans="1:6">
      <c r="A6544" s="1"/>
      <c r="B6544"/>
      <c r="C6544" s="1"/>
      <c r="D6544" s="1"/>
      <c r="E6544" s="1"/>
      <c r="F6544" s="1"/>
    </row>
    <row r="6545" spans="1:6">
      <c r="A6545" s="1"/>
      <c r="B6545"/>
      <c r="C6545" s="1"/>
      <c r="D6545" s="1"/>
      <c r="E6545" s="1"/>
      <c r="F6545" s="1"/>
    </row>
    <row r="6546" spans="1:6">
      <c r="A6546" s="1"/>
      <c r="B6546"/>
      <c r="C6546" s="1"/>
      <c r="D6546" s="1"/>
      <c r="E6546" s="1"/>
      <c r="F6546" s="1"/>
    </row>
    <row r="6547" spans="1:6">
      <c r="A6547" s="1"/>
      <c r="B6547"/>
      <c r="C6547" s="1"/>
      <c r="D6547" s="1"/>
      <c r="E6547" s="1"/>
      <c r="F6547" s="1"/>
    </row>
    <row r="6548" spans="1:6">
      <c r="A6548" s="1"/>
      <c r="B6548"/>
      <c r="C6548" s="1"/>
      <c r="D6548" s="1"/>
      <c r="E6548" s="1"/>
      <c r="F6548" s="1"/>
    </row>
    <row r="6549" spans="1:6">
      <c r="A6549" s="1"/>
      <c r="B6549"/>
      <c r="C6549" s="1"/>
      <c r="D6549" s="1"/>
      <c r="E6549" s="1"/>
      <c r="F6549" s="1"/>
    </row>
    <row r="6550" spans="1:6">
      <c r="A6550" s="1"/>
      <c r="B6550"/>
      <c r="C6550" s="1"/>
      <c r="D6550" s="1"/>
      <c r="E6550" s="1"/>
      <c r="F6550" s="1"/>
    </row>
    <row r="6551" spans="1:6">
      <c r="A6551" s="1"/>
      <c r="B6551"/>
      <c r="C6551" s="1"/>
      <c r="D6551" s="1"/>
      <c r="E6551" s="1"/>
      <c r="F6551" s="1"/>
    </row>
    <row r="6552" spans="1:6">
      <c r="A6552" s="1"/>
      <c r="B6552"/>
      <c r="C6552" s="1"/>
      <c r="D6552" s="1"/>
      <c r="E6552" s="1"/>
      <c r="F6552" s="1"/>
    </row>
    <row r="6553" spans="1:6">
      <c r="A6553" s="1"/>
      <c r="B6553"/>
      <c r="C6553" s="1"/>
      <c r="D6553" s="1"/>
      <c r="E6553" s="1"/>
      <c r="F6553" s="1"/>
    </row>
    <row r="6554" spans="1:6">
      <c r="A6554" s="1"/>
      <c r="B6554"/>
      <c r="C6554" s="1"/>
      <c r="D6554" s="1"/>
      <c r="E6554" s="1"/>
      <c r="F6554" s="1"/>
    </row>
    <row r="6555" spans="1:6">
      <c r="A6555" s="1"/>
      <c r="B6555"/>
      <c r="C6555" s="1"/>
      <c r="D6555" s="1"/>
      <c r="E6555" s="1"/>
      <c r="F6555" s="1"/>
    </row>
    <row r="6556" spans="1:6">
      <c r="A6556" s="1"/>
      <c r="B6556"/>
      <c r="C6556" s="1"/>
      <c r="D6556" s="1"/>
      <c r="E6556" s="1"/>
      <c r="F6556" s="1"/>
    </row>
    <row r="6557" spans="1:6">
      <c r="A6557" s="1"/>
      <c r="B6557"/>
      <c r="C6557" s="1"/>
      <c r="D6557" s="1"/>
      <c r="E6557" s="1"/>
      <c r="F6557" s="1"/>
    </row>
    <row r="6558" spans="1:6">
      <c r="A6558" s="1"/>
      <c r="B6558"/>
      <c r="C6558" s="1"/>
      <c r="D6558" s="1"/>
      <c r="E6558" s="1"/>
      <c r="F6558" s="1"/>
    </row>
    <row r="6559" spans="1:6">
      <c r="A6559" s="1"/>
      <c r="B6559"/>
      <c r="C6559" s="1"/>
      <c r="D6559" s="1"/>
      <c r="E6559" s="1"/>
      <c r="F6559" s="1"/>
    </row>
    <row r="6560" spans="1:6">
      <c r="A6560" s="1"/>
      <c r="B6560"/>
      <c r="C6560" s="1"/>
      <c r="D6560" s="1"/>
      <c r="E6560" s="1"/>
      <c r="F6560" s="1"/>
    </row>
    <row r="6561" spans="1:6">
      <c r="A6561" s="1"/>
      <c r="B6561"/>
      <c r="C6561" s="1"/>
      <c r="D6561" s="1"/>
      <c r="E6561" s="1"/>
      <c r="F6561" s="1"/>
    </row>
    <row r="6562" spans="1:6">
      <c r="A6562" s="1"/>
      <c r="B6562"/>
      <c r="C6562" s="1"/>
      <c r="D6562" s="1"/>
      <c r="E6562" s="1"/>
      <c r="F6562" s="1"/>
    </row>
    <row r="6563" spans="1:6">
      <c r="A6563" s="1"/>
      <c r="B6563"/>
      <c r="C6563" s="1"/>
      <c r="D6563" s="1"/>
      <c r="E6563" s="1"/>
      <c r="F6563" s="1"/>
    </row>
    <row r="6564" spans="1:6">
      <c r="A6564" s="1"/>
      <c r="B6564"/>
      <c r="C6564" s="1"/>
      <c r="D6564" s="1"/>
      <c r="E6564" s="1"/>
      <c r="F6564" s="1"/>
    </row>
    <row r="6565" spans="1:6">
      <c r="A6565" s="1"/>
      <c r="B6565"/>
      <c r="C6565" s="1"/>
      <c r="D6565" s="1"/>
      <c r="E6565" s="1"/>
      <c r="F6565" s="1"/>
    </row>
    <row r="6566" spans="1:6">
      <c r="A6566" s="1"/>
      <c r="B6566"/>
      <c r="C6566" s="1"/>
      <c r="D6566" s="1"/>
      <c r="E6566" s="1"/>
      <c r="F6566" s="1"/>
    </row>
    <row r="6567" spans="1:6">
      <c r="A6567" s="1"/>
      <c r="B6567"/>
      <c r="C6567" s="1"/>
      <c r="D6567" s="1"/>
      <c r="E6567" s="1"/>
      <c r="F6567" s="1"/>
    </row>
    <row r="6568" spans="1:6">
      <c r="A6568" s="1"/>
      <c r="B6568"/>
      <c r="C6568" s="1"/>
      <c r="D6568" s="1"/>
      <c r="E6568" s="1"/>
      <c r="F6568" s="1"/>
    </row>
    <row r="6569" spans="1:6">
      <c r="A6569" s="1"/>
      <c r="B6569"/>
      <c r="C6569" s="1"/>
      <c r="D6569" s="1"/>
      <c r="E6569" s="1"/>
      <c r="F6569" s="1"/>
    </row>
    <row r="6570" spans="1:6">
      <c r="A6570" s="1"/>
      <c r="B6570"/>
      <c r="C6570" s="1"/>
      <c r="D6570" s="1"/>
      <c r="E6570" s="1"/>
      <c r="F6570" s="1"/>
    </row>
    <row r="6571" spans="1:6">
      <c r="A6571" s="1"/>
      <c r="B6571"/>
      <c r="C6571" s="1"/>
      <c r="D6571" s="1"/>
      <c r="E6571" s="1"/>
      <c r="F6571" s="1"/>
    </row>
    <row r="6572" spans="1:6">
      <c r="A6572" s="1"/>
      <c r="B6572"/>
      <c r="C6572" s="1"/>
      <c r="D6572" s="1"/>
      <c r="E6572" s="1"/>
      <c r="F6572" s="1"/>
    </row>
    <row r="6573" spans="1:6">
      <c r="A6573" s="1"/>
      <c r="B6573"/>
      <c r="C6573" s="1"/>
      <c r="D6573" s="1"/>
      <c r="E6573" s="1"/>
      <c r="F6573" s="1"/>
    </row>
    <row r="6574" spans="1:6">
      <c r="A6574" s="1"/>
      <c r="B6574"/>
      <c r="C6574" s="1"/>
      <c r="D6574" s="1"/>
      <c r="E6574" s="1"/>
      <c r="F6574" s="1"/>
    </row>
    <row r="6575" spans="1:6">
      <c r="A6575" s="1"/>
      <c r="B6575"/>
      <c r="C6575" s="1"/>
      <c r="D6575" s="1"/>
      <c r="E6575" s="1"/>
      <c r="F6575" s="1"/>
    </row>
    <row r="6576" spans="1:6">
      <c r="A6576" s="1"/>
      <c r="B6576"/>
      <c r="C6576" s="1"/>
      <c r="D6576" s="1"/>
      <c r="E6576" s="1"/>
      <c r="F6576" s="1"/>
    </row>
    <row r="6577" spans="1:6">
      <c r="A6577" s="1"/>
      <c r="B6577"/>
      <c r="C6577" s="1"/>
      <c r="D6577" s="1"/>
      <c r="E6577" s="1"/>
      <c r="F6577" s="1"/>
    </row>
    <row r="6578" spans="1:6">
      <c r="A6578" s="1"/>
      <c r="B6578"/>
      <c r="C6578" s="1"/>
      <c r="D6578" s="1"/>
      <c r="E6578" s="1"/>
      <c r="F6578" s="1"/>
    </row>
    <row r="6579" spans="1:6">
      <c r="A6579" s="1"/>
      <c r="B6579"/>
      <c r="C6579" s="1"/>
      <c r="D6579" s="1"/>
      <c r="E6579" s="1"/>
      <c r="F6579" s="1"/>
    </row>
    <row r="6580" spans="1:6">
      <c r="A6580" s="1"/>
      <c r="B6580"/>
      <c r="C6580" s="1"/>
      <c r="D6580" s="1"/>
      <c r="E6580" s="1"/>
      <c r="F6580" s="1"/>
    </row>
    <row r="6581" spans="1:6">
      <c r="A6581" s="1"/>
      <c r="B6581"/>
      <c r="C6581" s="1"/>
      <c r="D6581" s="1"/>
      <c r="E6581" s="1"/>
      <c r="F6581" s="1"/>
    </row>
    <row r="6582" spans="1:6">
      <c r="A6582" s="1"/>
      <c r="B6582"/>
      <c r="C6582" s="1"/>
      <c r="D6582" s="1"/>
      <c r="E6582" s="1"/>
      <c r="F6582" s="1"/>
    </row>
    <row r="6583" spans="1:6">
      <c r="A6583" s="1"/>
      <c r="B6583"/>
      <c r="C6583" s="1"/>
      <c r="D6583" s="1"/>
      <c r="E6583" s="1"/>
      <c r="F6583" s="1"/>
    </row>
    <row r="6584" spans="1:6">
      <c r="A6584" s="1"/>
      <c r="B6584"/>
      <c r="C6584" s="1"/>
      <c r="D6584" s="1"/>
      <c r="E6584" s="1"/>
      <c r="F6584" s="1"/>
    </row>
    <row r="6585" spans="1:6">
      <c r="A6585" s="1"/>
      <c r="B6585"/>
      <c r="C6585" s="1"/>
      <c r="D6585" s="1"/>
      <c r="E6585" s="1"/>
      <c r="F6585" s="1"/>
    </row>
    <row r="6586" spans="1:6">
      <c r="A6586" s="1"/>
      <c r="B6586"/>
      <c r="C6586" s="1"/>
      <c r="D6586" s="1"/>
      <c r="E6586" s="1"/>
      <c r="F6586" s="1"/>
    </row>
    <row r="6587" spans="1:6">
      <c r="A6587" s="1"/>
      <c r="B6587"/>
      <c r="C6587" s="1"/>
      <c r="D6587" s="1"/>
      <c r="E6587" s="1"/>
      <c r="F6587" s="1"/>
    </row>
    <row r="6588" spans="1:6">
      <c r="A6588" s="1"/>
      <c r="B6588"/>
      <c r="C6588" s="1"/>
      <c r="D6588" s="1"/>
      <c r="E6588" s="1"/>
      <c r="F6588" s="1"/>
    </row>
    <row r="6589" spans="1:6">
      <c r="A6589" s="1"/>
      <c r="B6589"/>
      <c r="C6589" s="1"/>
      <c r="D6589" s="1"/>
      <c r="E6589" s="1"/>
      <c r="F6589" s="1"/>
    </row>
    <row r="6590" spans="1:6">
      <c r="A6590" s="1"/>
      <c r="B6590"/>
      <c r="C6590" s="1"/>
      <c r="D6590" s="1"/>
      <c r="E6590" s="1"/>
      <c r="F6590" s="1"/>
    </row>
    <row r="6591" spans="1:6">
      <c r="A6591" s="1"/>
      <c r="B6591"/>
      <c r="C6591" s="1"/>
      <c r="D6591" s="1"/>
      <c r="E6591" s="1"/>
      <c r="F6591" s="1"/>
    </row>
    <row r="6592" spans="1:6">
      <c r="A6592" s="1"/>
      <c r="B6592"/>
      <c r="C6592" s="1"/>
      <c r="D6592" s="1"/>
      <c r="E6592" s="1"/>
      <c r="F6592" s="1"/>
    </row>
    <row r="6593" spans="1:6">
      <c r="A6593" s="1"/>
      <c r="B6593"/>
      <c r="C6593" s="1"/>
      <c r="D6593" s="1"/>
      <c r="E6593" s="1"/>
      <c r="F6593" s="1"/>
    </row>
    <row r="6594" spans="1:6">
      <c r="A6594" s="1"/>
      <c r="B6594"/>
      <c r="C6594" s="1"/>
      <c r="D6594" s="1"/>
      <c r="E6594" s="1"/>
      <c r="F6594" s="1"/>
    </row>
    <row r="6595" spans="1:6">
      <c r="A6595" s="1"/>
      <c r="B6595"/>
      <c r="C6595" s="1"/>
      <c r="D6595" s="1"/>
      <c r="E6595" s="1"/>
      <c r="F6595" s="1"/>
    </row>
    <row r="6596" spans="1:6">
      <c r="A6596" s="1"/>
      <c r="B6596"/>
      <c r="C6596" s="1"/>
      <c r="D6596" s="1"/>
      <c r="E6596" s="1"/>
      <c r="F6596" s="1"/>
    </row>
    <row r="6597" spans="1:6">
      <c r="A6597" s="1"/>
      <c r="B6597"/>
      <c r="C6597" s="1"/>
      <c r="D6597" s="1"/>
      <c r="E6597" s="1"/>
      <c r="F6597" s="1"/>
    </row>
    <row r="6598" spans="1:6">
      <c r="A6598" s="1"/>
      <c r="B6598"/>
      <c r="C6598" s="1"/>
      <c r="D6598" s="1"/>
      <c r="E6598" s="1"/>
      <c r="F6598" s="1"/>
    </row>
    <row r="6599" spans="1:6">
      <c r="A6599" s="1"/>
      <c r="B6599"/>
      <c r="C6599" s="1"/>
      <c r="D6599" s="1"/>
      <c r="E6599" s="1"/>
      <c r="F6599" s="1"/>
    </row>
    <row r="6600" spans="1:6">
      <c r="A6600" s="1"/>
      <c r="B6600"/>
      <c r="C6600" s="1"/>
      <c r="D6600" s="1"/>
      <c r="E6600" s="1"/>
      <c r="F6600" s="1"/>
    </row>
    <row r="6601" spans="1:6">
      <c r="A6601" s="1"/>
      <c r="B6601"/>
      <c r="C6601" s="1"/>
      <c r="D6601" s="1"/>
      <c r="E6601" s="1"/>
      <c r="F6601" s="1"/>
    </row>
    <row r="6602" spans="1:6">
      <c r="A6602" s="1"/>
      <c r="B6602"/>
      <c r="C6602" s="1"/>
      <c r="D6602" s="1"/>
      <c r="E6602" s="1"/>
      <c r="F6602" s="1"/>
    </row>
    <row r="6603" spans="1:6">
      <c r="A6603" s="1"/>
      <c r="B6603"/>
      <c r="C6603" s="1"/>
      <c r="D6603" s="1"/>
      <c r="E6603" s="1"/>
      <c r="F6603" s="1"/>
    </row>
    <row r="6604" spans="1:6">
      <c r="A6604" s="1"/>
      <c r="B6604"/>
      <c r="C6604" s="1"/>
      <c r="D6604" s="1"/>
      <c r="E6604" s="1"/>
      <c r="F6604" s="1"/>
    </row>
    <row r="6605" spans="1:6">
      <c r="A6605" s="1"/>
      <c r="B6605"/>
      <c r="C6605" s="1"/>
      <c r="D6605" s="1"/>
      <c r="E6605" s="1"/>
      <c r="F6605" s="1"/>
    </row>
    <row r="6606" spans="1:6">
      <c r="A6606" s="1"/>
      <c r="B6606"/>
      <c r="C6606" s="1"/>
      <c r="D6606" s="1"/>
      <c r="E6606" s="1"/>
      <c r="F6606" s="1"/>
    </row>
    <row r="6607" spans="1:6">
      <c r="A6607" s="1"/>
      <c r="B6607"/>
      <c r="C6607" s="1"/>
      <c r="D6607" s="1"/>
      <c r="E6607" s="1"/>
      <c r="F6607" s="1"/>
    </row>
    <row r="6608" spans="1:6">
      <c r="A6608" s="1"/>
      <c r="B6608"/>
      <c r="C6608" s="1"/>
      <c r="D6608" s="1"/>
      <c r="E6608" s="1"/>
      <c r="F6608" s="1"/>
    </row>
    <row r="6609" spans="1:6">
      <c r="A6609" s="1"/>
      <c r="B6609"/>
      <c r="C6609" s="1"/>
      <c r="D6609" s="1"/>
      <c r="E6609" s="1"/>
      <c r="F6609" s="1"/>
    </row>
    <row r="6610" spans="1:6">
      <c r="A6610" s="1"/>
      <c r="B6610"/>
      <c r="C6610" s="1"/>
      <c r="D6610" s="1"/>
      <c r="E6610" s="1"/>
      <c r="F6610" s="1"/>
    </row>
    <row r="6611" spans="1:6">
      <c r="A6611" s="1"/>
      <c r="B6611"/>
      <c r="C6611" s="1"/>
      <c r="D6611" s="1"/>
      <c r="E6611" s="1"/>
      <c r="F6611" s="1"/>
    </row>
    <row r="6612" spans="1:6">
      <c r="A6612" s="1"/>
      <c r="B6612"/>
      <c r="C6612" s="1"/>
      <c r="D6612" s="1"/>
      <c r="E6612" s="1"/>
      <c r="F6612" s="1"/>
    </row>
    <row r="6613" spans="1:6">
      <c r="A6613" s="1"/>
      <c r="B6613"/>
      <c r="C6613" s="1"/>
      <c r="D6613" s="1"/>
      <c r="E6613" s="1"/>
      <c r="F6613" s="1"/>
    </row>
    <row r="6614" spans="1:6">
      <c r="A6614" s="1"/>
      <c r="B6614"/>
      <c r="C6614" s="1"/>
      <c r="D6614" s="1"/>
      <c r="E6614" s="1"/>
      <c r="F6614" s="1"/>
    </row>
    <row r="6615" spans="1:6">
      <c r="A6615" s="1"/>
      <c r="B6615"/>
      <c r="C6615" s="1"/>
      <c r="D6615" s="1"/>
      <c r="E6615" s="1"/>
      <c r="F6615" s="1"/>
    </row>
    <row r="6616" spans="1:6">
      <c r="A6616" s="1"/>
      <c r="B6616"/>
      <c r="C6616" s="1"/>
      <c r="D6616" s="1"/>
      <c r="E6616" s="1"/>
      <c r="F6616" s="1"/>
    </row>
    <row r="6617" spans="1:6">
      <c r="A6617" s="1"/>
      <c r="B6617"/>
      <c r="C6617" s="1"/>
      <c r="D6617" s="1"/>
      <c r="E6617" s="1"/>
      <c r="F6617" s="1"/>
    </row>
    <row r="6618" spans="1:6">
      <c r="A6618" s="1"/>
      <c r="B6618"/>
      <c r="C6618" s="1"/>
      <c r="D6618" s="1"/>
      <c r="E6618" s="1"/>
      <c r="F6618" s="1"/>
    </row>
    <row r="6619" spans="1:6">
      <c r="A6619" s="1"/>
      <c r="B6619"/>
      <c r="C6619" s="1"/>
      <c r="D6619" s="1"/>
      <c r="E6619" s="1"/>
      <c r="F6619" s="1"/>
    </row>
    <row r="6620" spans="1:6">
      <c r="A6620" s="1"/>
      <c r="B6620"/>
      <c r="C6620" s="1"/>
      <c r="D6620" s="1"/>
      <c r="E6620" s="1"/>
      <c r="F6620" s="1"/>
    </row>
    <row r="6621" spans="1:6">
      <c r="A6621" s="1"/>
      <c r="B6621"/>
      <c r="C6621" s="1"/>
      <c r="D6621" s="1"/>
      <c r="E6621" s="1"/>
      <c r="F6621" s="1"/>
    </row>
    <row r="6622" spans="1:6">
      <c r="A6622" s="1"/>
      <c r="B6622"/>
      <c r="C6622" s="1"/>
      <c r="D6622" s="1"/>
      <c r="E6622" s="1"/>
      <c r="F6622" s="1"/>
    </row>
    <row r="6623" spans="1:6">
      <c r="A6623" s="1"/>
      <c r="B6623"/>
      <c r="C6623" s="1"/>
      <c r="D6623" s="1"/>
      <c r="E6623" s="1"/>
      <c r="F6623" s="1"/>
    </row>
    <row r="6624" spans="1:6">
      <c r="A6624" s="1"/>
      <c r="B6624"/>
      <c r="C6624" s="1"/>
      <c r="D6624" s="1"/>
      <c r="E6624" s="1"/>
      <c r="F6624" s="1"/>
    </row>
    <row r="6625" spans="1:6">
      <c r="A6625" s="1"/>
      <c r="B6625"/>
      <c r="C6625" s="1"/>
      <c r="D6625" s="1"/>
      <c r="E6625" s="1"/>
      <c r="F6625" s="1"/>
    </row>
    <row r="6626" spans="1:6">
      <c r="A6626" s="1"/>
      <c r="B6626"/>
      <c r="C6626" s="1"/>
      <c r="D6626" s="1"/>
      <c r="E6626" s="1"/>
      <c r="F6626" s="1"/>
    </row>
    <row r="6627" spans="1:6">
      <c r="A6627" s="1"/>
      <c r="B6627"/>
      <c r="C6627" s="1"/>
      <c r="D6627" s="1"/>
      <c r="E6627" s="1"/>
      <c r="F6627" s="1"/>
    </row>
    <row r="6628" spans="1:6">
      <c r="A6628" s="1"/>
      <c r="B6628"/>
      <c r="C6628" s="1"/>
      <c r="D6628" s="1"/>
      <c r="E6628" s="1"/>
      <c r="F6628" s="1"/>
    </row>
    <row r="6629" spans="1:6">
      <c r="A6629" s="1"/>
      <c r="B6629"/>
      <c r="C6629" s="1"/>
      <c r="D6629" s="1"/>
      <c r="E6629" s="1"/>
      <c r="F6629" s="1"/>
    </row>
    <row r="6630" spans="1:6">
      <c r="A6630" s="1"/>
      <c r="B6630"/>
      <c r="C6630" s="1"/>
      <c r="D6630" s="1"/>
      <c r="E6630" s="1"/>
      <c r="F6630" s="1"/>
    </row>
    <row r="6631" spans="1:6">
      <c r="A6631" s="1"/>
      <c r="B6631"/>
      <c r="C6631" s="1"/>
      <c r="D6631" s="1"/>
      <c r="E6631" s="1"/>
      <c r="F6631" s="1"/>
    </row>
    <row r="6632" spans="1:6">
      <c r="A6632" s="1"/>
      <c r="B6632"/>
      <c r="C6632" s="1"/>
      <c r="D6632" s="1"/>
      <c r="E6632" s="1"/>
      <c r="F6632" s="1"/>
    </row>
    <row r="6633" spans="1:6">
      <c r="A6633" s="1"/>
      <c r="B6633"/>
      <c r="C6633" s="1"/>
      <c r="D6633" s="1"/>
      <c r="E6633" s="1"/>
      <c r="F6633" s="1"/>
    </row>
    <row r="6634" spans="1:6">
      <c r="A6634" s="1"/>
      <c r="B6634"/>
      <c r="C6634" s="1"/>
      <c r="D6634" s="1"/>
      <c r="E6634" s="1"/>
      <c r="F6634" s="1"/>
    </row>
    <row r="6635" spans="1:6">
      <c r="A6635" s="1"/>
      <c r="B6635"/>
      <c r="C6635" s="1"/>
      <c r="D6635" s="1"/>
      <c r="E6635" s="1"/>
      <c r="F6635" s="1"/>
    </row>
    <row r="6636" spans="1:6">
      <c r="A6636" s="1"/>
      <c r="B6636"/>
      <c r="C6636" s="1"/>
      <c r="D6636" s="1"/>
      <c r="E6636" s="1"/>
      <c r="F6636" s="1"/>
    </row>
    <row r="6637" spans="1:6">
      <c r="A6637" s="1"/>
      <c r="B6637"/>
      <c r="C6637" s="1"/>
      <c r="D6637" s="1"/>
      <c r="E6637" s="1"/>
      <c r="F6637" s="1"/>
    </row>
    <row r="6638" spans="1:6">
      <c r="A6638" s="1"/>
      <c r="B6638"/>
      <c r="C6638" s="1"/>
      <c r="D6638" s="1"/>
      <c r="E6638" s="1"/>
      <c r="F6638" s="1"/>
    </row>
    <row r="6639" spans="1:6">
      <c r="A6639" s="1"/>
      <c r="B6639"/>
      <c r="C6639" s="1"/>
      <c r="D6639" s="1"/>
      <c r="E6639" s="1"/>
      <c r="F6639" s="1"/>
    </row>
    <row r="6640" spans="1:6">
      <c r="A6640" s="1"/>
      <c r="B6640"/>
      <c r="C6640" s="1"/>
      <c r="D6640" s="1"/>
      <c r="E6640" s="1"/>
      <c r="F6640" s="1"/>
    </row>
    <row r="6641" spans="1:6">
      <c r="A6641" s="1"/>
      <c r="B6641"/>
      <c r="C6641" s="1"/>
      <c r="D6641" s="1"/>
      <c r="E6641" s="1"/>
      <c r="F6641" s="1"/>
    </row>
    <row r="6642" spans="1:6">
      <c r="A6642" s="1"/>
      <c r="B6642"/>
      <c r="C6642" s="1"/>
      <c r="D6642" s="1"/>
      <c r="E6642" s="1"/>
      <c r="F6642" s="1"/>
    </row>
    <row r="6643" spans="1:6">
      <c r="A6643" s="1"/>
      <c r="B6643"/>
      <c r="C6643" s="1"/>
      <c r="D6643" s="1"/>
      <c r="E6643" s="1"/>
      <c r="F6643" s="1"/>
    </row>
    <row r="6644" spans="1:6">
      <c r="A6644" s="1"/>
      <c r="B6644"/>
      <c r="C6644" s="1"/>
      <c r="D6644" s="1"/>
      <c r="E6644" s="1"/>
      <c r="F6644" s="1"/>
    </row>
    <row r="6645" spans="1:6">
      <c r="A6645" s="1"/>
      <c r="B6645"/>
      <c r="C6645" s="1"/>
      <c r="D6645" s="1"/>
      <c r="E6645" s="1"/>
      <c r="F6645" s="1"/>
    </row>
    <row r="6646" spans="1:6">
      <c r="A6646" s="1"/>
      <c r="B6646"/>
      <c r="C6646" s="1"/>
      <c r="D6646" s="1"/>
      <c r="E6646" s="1"/>
      <c r="F6646" s="1"/>
    </row>
    <row r="6647" spans="1:6">
      <c r="A6647" s="1"/>
      <c r="B6647"/>
      <c r="C6647" s="1"/>
      <c r="D6647" s="1"/>
      <c r="E6647" s="1"/>
      <c r="F6647" s="1"/>
    </row>
    <row r="6648" spans="1:6">
      <c r="A6648" s="1"/>
      <c r="B6648"/>
      <c r="C6648" s="1"/>
      <c r="D6648" s="1"/>
      <c r="E6648" s="1"/>
      <c r="F6648" s="1"/>
    </row>
    <row r="6649" spans="1:6">
      <c r="A6649" s="1"/>
      <c r="B6649"/>
      <c r="C6649" s="1"/>
      <c r="D6649" s="1"/>
      <c r="E6649" s="1"/>
      <c r="F6649" s="1"/>
    </row>
    <row r="6650" spans="1:6">
      <c r="A6650" s="1"/>
      <c r="B6650"/>
      <c r="C6650" s="1"/>
      <c r="D6650" s="1"/>
      <c r="E6650" s="1"/>
      <c r="F6650" s="1"/>
    </row>
    <row r="6651" spans="1:6">
      <c r="A6651" s="1"/>
      <c r="B6651"/>
      <c r="C6651" s="1"/>
      <c r="D6651" s="1"/>
      <c r="E6651" s="1"/>
      <c r="F6651" s="1"/>
    </row>
    <row r="6652" spans="1:6">
      <c r="A6652" s="1"/>
      <c r="B6652"/>
      <c r="C6652" s="1"/>
      <c r="D6652" s="1"/>
      <c r="E6652" s="1"/>
      <c r="F6652" s="1"/>
    </row>
    <row r="6653" spans="1:6">
      <c r="A6653" s="1"/>
      <c r="B6653"/>
      <c r="C6653" s="1"/>
      <c r="D6653" s="1"/>
      <c r="E6653" s="1"/>
      <c r="F6653" s="1"/>
    </row>
    <row r="6654" spans="1:6">
      <c r="A6654" s="1"/>
      <c r="B6654"/>
      <c r="C6654" s="1"/>
      <c r="D6654" s="1"/>
      <c r="E6654" s="1"/>
      <c r="F6654" s="1"/>
    </row>
    <row r="6655" spans="1:6">
      <c r="A6655" s="1"/>
      <c r="B6655"/>
      <c r="C6655" s="1"/>
      <c r="D6655" s="1"/>
      <c r="E6655" s="1"/>
      <c r="F6655" s="1"/>
    </row>
    <row r="6656" spans="1:6">
      <c r="A6656" s="1"/>
      <c r="B6656"/>
      <c r="C6656" s="1"/>
      <c r="D6656" s="1"/>
      <c r="E6656" s="1"/>
      <c r="F6656" s="1"/>
    </row>
    <row r="6657" spans="1:6">
      <c r="A6657" s="1"/>
      <c r="B6657"/>
      <c r="C6657" s="1"/>
      <c r="D6657" s="1"/>
      <c r="E6657" s="1"/>
      <c r="F6657" s="1"/>
    </row>
    <row r="6658" spans="1:6">
      <c r="A6658" s="1"/>
      <c r="B6658"/>
      <c r="C6658" s="1"/>
      <c r="D6658" s="1"/>
      <c r="E6658" s="1"/>
      <c r="F6658" s="1"/>
    </row>
    <row r="6659" spans="1:6">
      <c r="A6659" s="1"/>
      <c r="B6659"/>
      <c r="C6659" s="1"/>
      <c r="D6659" s="1"/>
      <c r="E6659" s="1"/>
      <c r="F6659" s="1"/>
    </row>
    <row r="6660" spans="1:6">
      <c r="A6660" s="1"/>
      <c r="B6660"/>
      <c r="C6660" s="1"/>
      <c r="D6660" s="1"/>
      <c r="E6660" s="1"/>
      <c r="F6660" s="1"/>
    </row>
    <row r="6661" spans="1:6">
      <c r="A6661" s="1"/>
      <c r="B6661"/>
      <c r="C6661" s="1"/>
      <c r="D6661" s="1"/>
      <c r="E6661" s="1"/>
      <c r="F6661" s="1"/>
    </row>
    <row r="6662" spans="1:6">
      <c r="A6662" s="1"/>
      <c r="B6662"/>
      <c r="C6662" s="1"/>
      <c r="D6662" s="1"/>
      <c r="E6662" s="1"/>
      <c r="F6662" s="1"/>
    </row>
    <row r="6663" spans="1:6">
      <c r="A6663" s="1"/>
      <c r="B6663"/>
      <c r="C6663" s="1"/>
      <c r="D6663" s="1"/>
      <c r="E6663" s="1"/>
      <c r="F6663" s="1"/>
    </row>
    <row r="6664" spans="1:6">
      <c r="A6664" s="1"/>
      <c r="B6664"/>
      <c r="C6664" s="1"/>
      <c r="D6664" s="1"/>
      <c r="E6664" s="1"/>
      <c r="F6664" s="1"/>
    </row>
    <row r="6665" spans="1:6">
      <c r="A6665" s="1"/>
      <c r="B6665"/>
      <c r="C6665" s="1"/>
      <c r="D6665" s="1"/>
      <c r="E6665" s="1"/>
      <c r="F6665" s="1"/>
    </row>
    <row r="6666" spans="1:6">
      <c r="A6666" s="1"/>
      <c r="B6666"/>
      <c r="C6666" s="1"/>
      <c r="D6666" s="1"/>
      <c r="E6666" s="1"/>
      <c r="F6666" s="1"/>
    </row>
    <row r="6667" spans="1:6">
      <c r="A6667" s="1"/>
      <c r="B6667"/>
      <c r="C6667" s="1"/>
      <c r="D6667" s="1"/>
      <c r="E6667" s="1"/>
      <c r="F6667" s="1"/>
    </row>
    <row r="6668" spans="1:6">
      <c r="A6668" s="1"/>
      <c r="B6668"/>
      <c r="C6668" s="1"/>
      <c r="D6668" s="1"/>
      <c r="E6668" s="1"/>
      <c r="F6668" s="1"/>
    </row>
    <row r="6669" spans="1:6">
      <c r="A6669" s="1"/>
      <c r="B6669"/>
      <c r="C6669" s="1"/>
      <c r="D6669" s="1"/>
      <c r="E6669" s="1"/>
      <c r="F6669" s="1"/>
    </row>
    <row r="6670" spans="1:6">
      <c r="A6670" s="1"/>
      <c r="B6670"/>
      <c r="C6670" s="1"/>
      <c r="D6670" s="1"/>
      <c r="E6670" s="1"/>
      <c r="F6670" s="1"/>
    </row>
    <row r="6671" spans="1:6">
      <c r="A6671" s="1"/>
      <c r="B6671"/>
      <c r="C6671" s="1"/>
      <c r="D6671" s="1"/>
      <c r="E6671" s="1"/>
      <c r="F6671" s="1"/>
    </row>
    <row r="6672" spans="1:6">
      <c r="A6672" s="1"/>
      <c r="B6672"/>
      <c r="C6672" s="1"/>
      <c r="D6672" s="1"/>
      <c r="E6672" s="1"/>
      <c r="F6672" s="1"/>
    </row>
    <row r="6673" spans="1:6">
      <c r="A6673" s="1"/>
      <c r="B6673"/>
      <c r="C6673" s="1"/>
      <c r="D6673" s="1"/>
      <c r="E6673" s="1"/>
      <c r="F6673" s="1"/>
    </row>
    <row r="6674" spans="1:6">
      <c r="A6674" s="1"/>
      <c r="B6674"/>
      <c r="C6674" s="1"/>
      <c r="D6674" s="1"/>
      <c r="E6674" s="1"/>
      <c r="F6674" s="1"/>
    </row>
    <row r="6675" spans="1:6">
      <c r="A6675" s="1"/>
      <c r="B6675"/>
      <c r="C6675" s="1"/>
      <c r="D6675" s="1"/>
      <c r="E6675" s="1"/>
      <c r="F6675" s="1"/>
    </row>
    <row r="6676" spans="1:6">
      <c r="A6676" s="1"/>
      <c r="B6676"/>
      <c r="C6676" s="1"/>
      <c r="D6676" s="1"/>
      <c r="E6676" s="1"/>
      <c r="F6676" s="1"/>
    </row>
    <row r="6677" spans="1:6">
      <c r="A6677" s="1"/>
      <c r="B6677"/>
      <c r="C6677" s="1"/>
      <c r="D6677" s="1"/>
      <c r="E6677" s="1"/>
      <c r="F6677" s="1"/>
    </row>
    <row r="6678" spans="1:6">
      <c r="A6678" s="1"/>
      <c r="B6678"/>
      <c r="C6678" s="1"/>
      <c r="D6678" s="1"/>
      <c r="E6678" s="1"/>
      <c r="F6678" s="1"/>
    </row>
    <row r="6679" spans="1:6">
      <c r="A6679" s="1"/>
      <c r="B6679"/>
      <c r="C6679" s="1"/>
      <c r="D6679" s="1"/>
      <c r="E6679" s="1"/>
      <c r="F6679" s="1"/>
    </row>
    <row r="6680" spans="1:6">
      <c r="A6680" s="1"/>
      <c r="B6680"/>
      <c r="C6680" s="1"/>
      <c r="D6680" s="1"/>
      <c r="E6680" s="1"/>
      <c r="F6680" s="1"/>
    </row>
    <row r="6681" spans="1:6">
      <c r="A6681" s="1"/>
      <c r="B6681"/>
      <c r="C6681" s="1"/>
      <c r="D6681" s="1"/>
      <c r="E6681" s="1"/>
      <c r="F6681" s="1"/>
    </row>
    <row r="6682" spans="1:6">
      <c r="A6682" s="1"/>
      <c r="B6682"/>
      <c r="C6682" s="1"/>
      <c r="D6682" s="1"/>
      <c r="E6682" s="1"/>
      <c r="F6682" s="1"/>
    </row>
    <row r="6683" spans="1:6">
      <c r="A6683" s="1"/>
      <c r="B6683"/>
      <c r="C6683" s="1"/>
      <c r="D6683" s="1"/>
      <c r="E6683" s="1"/>
      <c r="F6683" s="1"/>
    </row>
    <row r="6684" spans="1:6">
      <c r="A6684" s="1"/>
      <c r="B6684"/>
      <c r="C6684" s="1"/>
      <c r="D6684" s="1"/>
      <c r="E6684" s="1"/>
      <c r="F6684" s="1"/>
    </row>
    <row r="6685" spans="1:6">
      <c r="A6685" s="1"/>
      <c r="B6685"/>
      <c r="C6685" s="1"/>
      <c r="D6685" s="1"/>
      <c r="E6685" s="1"/>
      <c r="F6685" s="1"/>
    </row>
    <row r="6686" spans="1:6">
      <c r="A6686" s="1"/>
      <c r="B6686"/>
      <c r="C6686" s="1"/>
      <c r="D6686" s="1"/>
      <c r="E6686" s="1"/>
      <c r="F6686" s="1"/>
    </row>
    <row r="6687" spans="1:6">
      <c r="A6687" s="1"/>
      <c r="B6687"/>
      <c r="C6687" s="1"/>
      <c r="D6687" s="1"/>
      <c r="E6687" s="1"/>
      <c r="F6687" s="1"/>
    </row>
    <row r="6688" spans="1:6">
      <c r="A6688" s="1"/>
      <c r="B6688"/>
      <c r="C6688" s="1"/>
      <c r="D6688" s="1"/>
      <c r="E6688" s="1"/>
      <c r="F6688" s="1"/>
    </row>
    <row r="6689" spans="1:6">
      <c r="A6689" s="1"/>
      <c r="B6689"/>
      <c r="C6689" s="1"/>
      <c r="D6689" s="1"/>
      <c r="E6689" s="1"/>
      <c r="F6689" s="1"/>
    </row>
    <row r="6690" spans="1:6">
      <c r="A6690" s="1"/>
      <c r="B6690"/>
      <c r="C6690" s="1"/>
      <c r="D6690" s="1"/>
      <c r="E6690" s="1"/>
      <c r="F6690" s="1"/>
    </row>
    <row r="6691" spans="1:6">
      <c r="A6691" s="1"/>
      <c r="B6691"/>
      <c r="C6691" s="1"/>
      <c r="D6691" s="1"/>
      <c r="E6691" s="1"/>
      <c r="F6691" s="1"/>
    </row>
    <row r="6692" spans="1:6">
      <c r="A6692" s="1"/>
      <c r="B6692"/>
      <c r="C6692" s="1"/>
      <c r="D6692" s="1"/>
      <c r="E6692" s="1"/>
      <c r="F6692" s="1"/>
    </row>
    <row r="6693" spans="1:6">
      <c r="A6693" s="1"/>
      <c r="B6693"/>
      <c r="C6693" s="1"/>
      <c r="D6693" s="1"/>
      <c r="E6693" s="1"/>
      <c r="F6693" s="1"/>
    </row>
    <row r="6694" spans="1:6">
      <c r="A6694" s="1"/>
      <c r="B6694"/>
      <c r="C6694" s="1"/>
      <c r="D6694" s="1"/>
      <c r="E6694" s="1"/>
      <c r="F6694" s="1"/>
    </row>
    <row r="6695" spans="1:6">
      <c r="A6695" s="1"/>
      <c r="B6695"/>
      <c r="C6695" s="1"/>
      <c r="D6695" s="1"/>
      <c r="E6695" s="1"/>
      <c r="F6695" s="1"/>
    </row>
    <row r="6696" spans="1:6">
      <c r="A6696" s="1"/>
      <c r="B6696"/>
      <c r="C6696" s="1"/>
      <c r="D6696" s="1"/>
      <c r="E6696" s="1"/>
      <c r="F6696" s="1"/>
    </row>
    <row r="6697" spans="1:6">
      <c r="A6697" s="1"/>
      <c r="B6697"/>
      <c r="C6697" s="1"/>
      <c r="D6697" s="1"/>
      <c r="E6697" s="1"/>
      <c r="F6697" s="1"/>
    </row>
    <row r="6698" spans="1:6">
      <c r="A6698" s="1"/>
      <c r="B6698"/>
      <c r="C6698" s="1"/>
      <c r="D6698" s="1"/>
      <c r="E6698" s="1"/>
      <c r="F6698" s="1"/>
    </row>
    <row r="6699" spans="1:6">
      <c r="A6699" s="1"/>
      <c r="B6699"/>
      <c r="C6699" s="1"/>
      <c r="D6699" s="1"/>
      <c r="E6699" s="1"/>
      <c r="F6699" s="1"/>
    </row>
    <row r="6700" spans="1:6">
      <c r="A6700" s="1"/>
      <c r="B6700"/>
      <c r="C6700" s="1"/>
      <c r="D6700" s="1"/>
      <c r="E6700" s="1"/>
      <c r="F6700" s="1"/>
    </row>
    <row r="6701" spans="1:6">
      <c r="A6701" s="1"/>
      <c r="B6701"/>
      <c r="C6701" s="1"/>
      <c r="D6701" s="1"/>
      <c r="E6701" s="1"/>
      <c r="F6701" s="1"/>
    </row>
    <row r="6702" spans="1:6">
      <c r="A6702" s="1"/>
      <c r="B6702"/>
      <c r="C6702" s="1"/>
      <c r="D6702" s="1"/>
      <c r="E6702" s="1"/>
      <c r="F6702" s="1"/>
    </row>
    <row r="6703" spans="1:6">
      <c r="A6703" s="1"/>
      <c r="B6703"/>
      <c r="C6703" s="1"/>
      <c r="D6703" s="1"/>
      <c r="E6703" s="1"/>
      <c r="F6703" s="1"/>
    </row>
    <row r="6704" spans="1:6">
      <c r="A6704" s="1"/>
      <c r="B6704"/>
      <c r="C6704" s="1"/>
      <c r="D6704" s="1"/>
      <c r="E6704" s="1"/>
      <c r="F6704" s="1"/>
    </row>
    <row r="6705" spans="1:6">
      <c r="A6705" s="1"/>
      <c r="B6705"/>
      <c r="C6705" s="1"/>
      <c r="D6705" s="1"/>
      <c r="E6705" s="1"/>
      <c r="F6705" s="1"/>
    </row>
    <row r="6706" spans="1:6">
      <c r="A6706" s="1"/>
      <c r="B6706"/>
      <c r="C6706" s="1"/>
      <c r="D6706" s="1"/>
      <c r="E6706" s="1"/>
      <c r="F6706" s="1"/>
    </row>
    <row r="6707" spans="1:6">
      <c r="A6707" s="1"/>
      <c r="B6707"/>
      <c r="C6707" s="1"/>
      <c r="D6707" s="1"/>
      <c r="E6707" s="1"/>
      <c r="F6707" s="1"/>
    </row>
    <row r="6708" spans="1:6">
      <c r="A6708" s="1"/>
      <c r="B6708"/>
      <c r="C6708" s="1"/>
      <c r="D6708" s="1"/>
      <c r="E6708" s="1"/>
      <c r="F6708" s="1"/>
    </row>
    <row r="6709" spans="1:6">
      <c r="A6709" s="1"/>
      <c r="B6709"/>
      <c r="C6709" s="1"/>
      <c r="D6709" s="1"/>
      <c r="E6709" s="1"/>
      <c r="F6709" s="1"/>
    </row>
    <row r="6710" spans="1:6">
      <c r="A6710" s="1"/>
      <c r="B6710"/>
      <c r="C6710" s="1"/>
      <c r="D6710" s="1"/>
      <c r="E6710" s="1"/>
      <c r="F6710" s="1"/>
    </row>
    <row r="6711" spans="1:6">
      <c r="A6711" s="1"/>
      <c r="B6711"/>
      <c r="C6711" s="1"/>
      <c r="D6711" s="1"/>
      <c r="E6711" s="1"/>
      <c r="F6711" s="1"/>
    </row>
    <row r="6712" spans="1:6">
      <c r="A6712" s="1"/>
      <c r="B6712"/>
      <c r="C6712" s="1"/>
      <c r="D6712" s="1"/>
      <c r="E6712" s="1"/>
      <c r="F6712" s="1"/>
    </row>
    <row r="6713" spans="1:6">
      <c r="A6713" s="1"/>
      <c r="B6713"/>
      <c r="C6713" s="1"/>
      <c r="D6713" s="1"/>
      <c r="E6713" s="1"/>
      <c r="F6713" s="1"/>
    </row>
    <row r="6714" spans="1:6">
      <c r="A6714" s="1"/>
      <c r="B6714"/>
      <c r="C6714" s="1"/>
      <c r="D6714" s="1"/>
      <c r="E6714" s="1"/>
      <c r="F6714" s="1"/>
    </row>
    <row r="6715" spans="1:6">
      <c r="A6715" s="1"/>
      <c r="B6715"/>
      <c r="C6715" s="1"/>
      <c r="D6715" s="1"/>
      <c r="E6715" s="1"/>
      <c r="F6715" s="1"/>
    </row>
    <row r="6716" spans="1:6">
      <c r="A6716" s="1"/>
      <c r="B6716"/>
      <c r="C6716" s="1"/>
      <c r="D6716" s="1"/>
      <c r="E6716" s="1"/>
      <c r="F6716" s="1"/>
    </row>
    <row r="6717" spans="1:6">
      <c r="A6717" s="1"/>
      <c r="B6717"/>
      <c r="C6717" s="1"/>
      <c r="D6717" s="1"/>
      <c r="E6717" s="1"/>
      <c r="F6717" s="1"/>
    </row>
    <row r="6718" spans="1:6">
      <c r="A6718" s="1"/>
      <c r="B6718"/>
      <c r="C6718" s="1"/>
      <c r="D6718" s="1"/>
      <c r="E6718" s="1"/>
      <c r="F6718" s="1"/>
    </row>
    <row r="6719" spans="1:6">
      <c r="A6719" s="1"/>
      <c r="B6719"/>
      <c r="C6719" s="1"/>
      <c r="D6719" s="1"/>
      <c r="E6719" s="1"/>
      <c r="F6719" s="1"/>
    </row>
    <row r="6720" spans="1:6">
      <c r="A6720" s="1"/>
      <c r="B6720"/>
      <c r="C6720" s="1"/>
      <c r="D6720" s="1"/>
      <c r="E6720" s="1"/>
      <c r="F6720" s="1"/>
    </row>
    <row r="6721" spans="1:6">
      <c r="A6721" s="1"/>
      <c r="B6721"/>
      <c r="C6721" s="1"/>
      <c r="D6721" s="1"/>
      <c r="E6721" s="1"/>
      <c r="F6721" s="1"/>
    </row>
    <row r="6722" spans="1:6">
      <c r="A6722" s="1"/>
      <c r="B6722"/>
      <c r="C6722" s="1"/>
      <c r="D6722" s="1"/>
      <c r="E6722" s="1"/>
      <c r="F6722" s="1"/>
    </row>
    <row r="6723" spans="1:6">
      <c r="A6723" s="1"/>
      <c r="B6723"/>
      <c r="C6723" s="1"/>
      <c r="D6723" s="1"/>
      <c r="E6723" s="1"/>
      <c r="F6723" s="1"/>
    </row>
    <row r="6724" spans="1:6">
      <c r="A6724" s="1"/>
      <c r="B6724"/>
      <c r="C6724" s="1"/>
      <c r="D6724" s="1"/>
      <c r="E6724" s="1"/>
      <c r="F6724" s="1"/>
    </row>
    <row r="6725" spans="1:6">
      <c r="A6725" s="1"/>
      <c r="B6725"/>
      <c r="C6725" s="1"/>
      <c r="D6725" s="1"/>
      <c r="E6725" s="1"/>
      <c r="F6725" s="1"/>
    </row>
    <row r="6726" spans="1:6">
      <c r="A6726" s="1"/>
      <c r="B6726"/>
      <c r="C6726" s="1"/>
      <c r="D6726" s="1"/>
      <c r="E6726" s="1"/>
      <c r="F6726" s="1"/>
    </row>
    <row r="6727" spans="1:6">
      <c r="A6727" s="1"/>
      <c r="B6727"/>
      <c r="C6727" s="1"/>
      <c r="D6727" s="1"/>
      <c r="E6727" s="1"/>
      <c r="F6727" s="1"/>
    </row>
    <row r="6728" spans="1:6">
      <c r="A6728" s="1"/>
      <c r="B6728"/>
      <c r="C6728" s="1"/>
      <c r="D6728" s="1"/>
      <c r="E6728" s="1"/>
      <c r="F6728" s="1"/>
    </row>
    <row r="6729" spans="1:6">
      <c r="A6729" s="1"/>
      <c r="B6729"/>
      <c r="C6729" s="1"/>
      <c r="D6729" s="1"/>
      <c r="E6729" s="1"/>
      <c r="F6729" s="1"/>
    </row>
    <row r="6730" spans="1:6">
      <c r="A6730" s="1"/>
      <c r="B6730"/>
      <c r="C6730" s="1"/>
      <c r="D6730" s="1"/>
      <c r="E6730" s="1"/>
      <c r="F6730" s="1"/>
    </row>
    <row r="6731" spans="1:6">
      <c r="A6731" s="1"/>
      <c r="B6731"/>
      <c r="C6731" s="1"/>
      <c r="D6731" s="1"/>
      <c r="E6731" s="1"/>
      <c r="F6731" s="1"/>
    </row>
    <row r="6732" spans="1:6">
      <c r="A6732" s="1"/>
      <c r="B6732"/>
      <c r="C6732" s="1"/>
      <c r="D6732" s="1"/>
      <c r="E6732" s="1"/>
      <c r="F6732" s="1"/>
    </row>
    <row r="6733" spans="1:6">
      <c r="A6733" s="1"/>
      <c r="B6733"/>
      <c r="C6733" s="1"/>
      <c r="D6733" s="1"/>
      <c r="E6733" s="1"/>
      <c r="F6733" s="1"/>
    </row>
    <row r="6734" spans="1:6">
      <c r="A6734" s="1"/>
      <c r="B6734"/>
      <c r="C6734" s="1"/>
      <c r="D6734" s="1"/>
      <c r="E6734" s="1"/>
      <c r="F6734" s="1"/>
    </row>
    <row r="6735" spans="1:6">
      <c r="A6735" s="1"/>
      <c r="B6735"/>
      <c r="C6735" s="1"/>
      <c r="D6735" s="1"/>
      <c r="E6735" s="1"/>
      <c r="F6735" s="1"/>
    </row>
    <row r="6736" spans="1:6">
      <c r="A6736" s="1"/>
      <c r="B6736"/>
      <c r="C6736" s="1"/>
      <c r="D6736" s="1"/>
      <c r="E6736" s="1"/>
      <c r="F6736" s="1"/>
    </row>
    <row r="6737" spans="1:6">
      <c r="A6737" s="1"/>
      <c r="B6737"/>
      <c r="C6737" s="1"/>
      <c r="D6737" s="1"/>
      <c r="E6737" s="1"/>
      <c r="F6737" s="1"/>
    </row>
    <row r="6738" spans="1:6">
      <c r="A6738" s="1"/>
      <c r="B6738"/>
      <c r="C6738" s="1"/>
      <c r="D6738" s="1"/>
      <c r="E6738" s="1"/>
      <c r="F6738" s="1"/>
    </row>
    <row r="6739" spans="1:6">
      <c r="A6739" s="1"/>
      <c r="B6739"/>
      <c r="C6739" s="1"/>
      <c r="D6739" s="1"/>
      <c r="E6739" s="1"/>
      <c r="F6739" s="1"/>
    </row>
    <row r="6740" spans="1:6">
      <c r="A6740" s="1"/>
      <c r="B6740"/>
      <c r="C6740" s="1"/>
      <c r="D6740" s="1"/>
      <c r="E6740" s="1"/>
      <c r="F6740" s="1"/>
    </row>
    <row r="6741" spans="1:6">
      <c r="A6741" s="1"/>
      <c r="B6741"/>
      <c r="C6741" s="1"/>
      <c r="D6741" s="1"/>
      <c r="E6741" s="1"/>
      <c r="F6741" s="1"/>
    </row>
    <row r="6742" spans="1:6">
      <c r="A6742" s="1"/>
      <c r="B6742"/>
      <c r="C6742" s="1"/>
      <c r="D6742" s="1"/>
      <c r="E6742" s="1"/>
      <c r="F6742" s="1"/>
    </row>
    <row r="6743" spans="1:6">
      <c r="A6743" s="1"/>
      <c r="B6743"/>
      <c r="C6743" s="1"/>
      <c r="D6743" s="1"/>
      <c r="E6743" s="1"/>
      <c r="F6743" s="1"/>
    </row>
    <row r="6744" spans="1:6">
      <c r="A6744" s="1"/>
      <c r="B6744"/>
      <c r="C6744" s="1"/>
      <c r="D6744" s="1"/>
      <c r="E6744" s="1"/>
      <c r="F6744" s="1"/>
    </row>
    <row r="6745" spans="1:6">
      <c r="A6745" s="1"/>
      <c r="B6745"/>
      <c r="C6745" s="1"/>
      <c r="D6745" s="1"/>
      <c r="E6745" s="1"/>
      <c r="F6745" s="1"/>
    </row>
    <row r="6746" spans="1:6">
      <c r="A6746" s="1"/>
      <c r="B6746"/>
      <c r="C6746" s="1"/>
      <c r="D6746" s="1"/>
      <c r="E6746" s="1"/>
      <c r="F6746" s="1"/>
    </row>
    <row r="6747" spans="1:6">
      <c r="A6747" s="1"/>
      <c r="B6747"/>
      <c r="C6747" s="1"/>
      <c r="D6747" s="1"/>
      <c r="E6747" s="1"/>
      <c r="F6747" s="1"/>
    </row>
    <row r="6748" spans="1:6">
      <c r="A6748" s="1"/>
      <c r="B6748"/>
      <c r="C6748" s="1"/>
      <c r="D6748" s="1"/>
      <c r="E6748" s="1"/>
      <c r="F6748" s="1"/>
    </row>
    <row r="6749" spans="1:6">
      <c r="A6749" s="1"/>
      <c r="B6749"/>
      <c r="C6749" s="1"/>
      <c r="D6749" s="1"/>
      <c r="E6749" s="1"/>
      <c r="F6749" s="1"/>
    </row>
    <row r="6750" spans="1:6">
      <c r="A6750" s="1"/>
      <c r="B6750"/>
      <c r="C6750" s="1"/>
      <c r="D6750" s="1"/>
      <c r="E6750" s="1"/>
      <c r="F6750" s="1"/>
    </row>
    <row r="6751" spans="1:6">
      <c r="A6751" s="1"/>
      <c r="B6751"/>
      <c r="C6751" s="1"/>
      <c r="D6751" s="1"/>
      <c r="E6751" s="1"/>
      <c r="F6751" s="1"/>
    </row>
    <row r="6752" spans="1:6">
      <c r="A6752" s="1"/>
      <c r="B6752"/>
      <c r="C6752" s="1"/>
      <c r="D6752" s="1"/>
      <c r="E6752" s="1"/>
      <c r="F6752" s="1"/>
    </row>
    <row r="6753" spans="1:6">
      <c r="A6753" s="1"/>
      <c r="B6753"/>
      <c r="C6753" s="1"/>
      <c r="D6753" s="1"/>
      <c r="E6753" s="1"/>
      <c r="F6753" s="1"/>
    </row>
    <row r="6754" spans="1:6">
      <c r="A6754" s="1"/>
      <c r="B6754"/>
      <c r="C6754" s="1"/>
      <c r="D6754" s="1"/>
      <c r="E6754" s="1"/>
      <c r="F6754" s="1"/>
    </row>
    <row r="6755" spans="1:6">
      <c r="A6755" s="1"/>
      <c r="B6755"/>
      <c r="C6755" s="1"/>
      <c r="D6755" s="1"/>
      <c r="E6755" s="1"/>
      <c r="F6755" s="1"/>
    </row>
    <row r="6756" spans="1:6">
      <c r="A6756" s="1"/>
      <c r="B6756"/>
      <c r="C6756" s="1"/>
      <c r="D6756" s="1"/>
      <c r="E6756" s="1"/>
      <c r="F6756" s="1"/>
    </row>
    <row r="6757" spans="1:6">
      <c r="A6757" s="1"/>
      <c r="B6757"/>
      <c r="C6757" s="1"/>
      <c r="D6757" s="1"/>
      <c r="E6757" s="1"/>
      <c r="F6757" s="1"/>
    </row>
    <row r="6758" spans="1:6">
      <c r="A6758" s="1"/>
      <c r="B6758"/>
      <c r="C6758" s="1"/>
      <c r="D6758" s="1"/>
      <c r="E6758" s="1"/>
      <c r="F6758" s="1"/>
    </row>
    <row r="6759" spans="1:6">
      <c r="A6759" s="1"/>
      <c r="B6759"/>
      <c r="C6759" s="1"/>
      <c r="D6759" s="1"/>
      <c r="E6759" s="1"/>
      <c r="F6759" s="1"/>
    </row>
    <row r="6760" spans="1:6">
      <c r="A6760" s="1"/>
      <c r="B6760"/>
      <c r="C6760" s="1"/>
      <c r="D6760" s="1"/>
      <c r="E6760" s="1"/>
      <c r="F6760" s="1"/>
    </row>
    <row r="6761" spans="1:6">
      <c r="A6761" s="1"/>
      <c r="B6761"/>
      <c r="C6761" s="1"/>
      <c r="D6761" s="1"/>
      <c r="E6761" s="1"/>
      <c r="F6761" s="1"/>
    </row>
    <row r="6762" spans="1:6">
      <c r="A6762" s="1"/>
      <c r="B6762"/>
      <c r="C6762" s="1"/>
      <c r="D6762" s="1"/>
      <c r="E6762" s="1"/>
      <c r="F6762" s="1"/>
    </row>
    <row r="6763" spans="1:6">
      <c r="A6763" s="1"/>
      <c r="B6763"/>
      <c r="C6763" s="1"/>
      <c r="D6763" s="1"/>
      <c r="E6763" s="1"/>
      <c r="F6763" s="1"/>
    </row>
    <row r="6764" spans="1:6">
      <c r="A6764" s="1"/>
      <c r="B6764"/>
      <c r="C6764" s="1"/>
      <c r="D6764" s="1"/>
      <c r="E6764" s="1"/>
      <c r="F6764" s="1"/>
    </row>
    <row r="6765" spans="1:6">
      <c r="A6765" s="1"/>
      <c r="B6765"/>
      <c r="C6765" s="1"/>
      <c r="D6765" s="1"/>
      <c r="E6765" s="1"/>
      <c r="F6765" s="1"/>
    </row>
    <row r="6766" spans="1:6">
      <c r="A6766" s="1"/>
      <c r="B6766"/>
      <c r="C6766" s="1"/>
      <c r="D6766" s="1"/>
      <c r="E6766" s="1"/>
      <c r="F6766" s="1"/>
    </row>
    <row r="6767" spans="1:6">
      <c r="A6767" s="1"/>
      <c r="B6767"/>
      <c r="C6767" s="1"/>
      <c r="D6767" s="1"/>
      <c r="E6767" s="1"/>
      <c r="F6767" s="1"/>
    </row>
    <row r="6768" spans="1:6">
      <c r="A6768" s="1"/>
      <c r="B6768"/>
      <c r="C6768" s="1"/>
      <c r="D6768" s="1"/>
      <c r="E6768" s="1"/>
      <c r="F6768" s="1"/>
    </row>
    <row r="6769" spans="1:6">
      <c r="A6769" s="1"/>
      <c r="B6769"/>
      <c r="C6769" s="1"/>
      <c r="D6769" s="1"/>
      <c r="E6769" s="1"/>
      <c r="F6769" s="1"/>
    </row>
    <row r="6770" spans="1:6">
      <c r="A6770" s="1"/>
      <c r="B6770"/>
      <c r="C6770" s="1"/>
      <c r="D6770" s="1"/>
      <c r="E6770" s="1"/>
      <c r="F6770" s="1"/>
    </row>
    <row r="6771" spans="1:6">
      <c r="A6771" s="1"/>
      <c r="B6771"/>
      <c r="C6771" s="1"/>
      <c r="D6771" s="1"/>
      <c r="E6771" s="1"/>
      <c r="F6771" s="1"/>
    </row>
    <row r="6772" spans="1:6">
      <c r="A6772" s="1"/>
      <c r="B6772"/>
      <c r="C6772" s="1"/>
      <c r="D6772" s="1"/>
      <c r="E6772" s="1"/>
      <c r="F6772" s="1"/>
    </row>
    <row r="6773" spans="1:6">
      <c r="A6773" s="1"/>
      <c r="B6773"/>
      <c r="C6773" s="1"/>
      <c r="D6773" s="1"/>
      <c r="E6773" s="1"/>
      <c r="F6773" s="1"/>
    </row>
    <row r="6774" spans="1:6">
      <c r="A6774" s="1"/>
      <c r="B6774"/>
      <c r="C6774" s="1"/>
      <c r="D6774" s="1"/>
      <c r="E6774" s="1"/>
      <c r="F6774" s="1"/>
    </row>
    <row r="6775" spans="1:6">
      <c r="A6775" s="1"/>
      <c r="B6775"/>
      <c r="C6775" s="1"/>
      <c r="D6775" s="1"/>
      <c r="E6775" s="1"/>
      <c r="F6775" s="1"/>
    </row>
    <row r="6776" spans="1:6">
      <c r="A6776" s="1"/>
      <c r="B6776"/>
      <c r="C6776" s="1"/>
      <c r="D6776" s="1"/>
      <c r="E6776" s="1"/>
      <c r="F6776" s="1"/>
    </row>
    <row r="6777" spans="1:6">
      <c r="A6777" s="1"/>
      <c r="B6777"/>
      <c r="C6777" s="1"/>
      <c r="D6777" s="1"/>
      <c r="E6777" s="1"/>
      <c r="F6777" s="1"/>
    </row>
    <row r="6778" spans="1:6">
      <c r="A6778" s="1"/>
      <c r="B6778"/>
      <c r="C6778" s="1"/>
      <c r="D6778" s="1"/>
      <c r="E6778" s="1"/>
      <c r="F6778" s="1"/>
    </row>
    <row r="6779" spans="1:6">
      <c r="A6779" s="1"/>
      <c r="B6779"/>
      <c r="C6779" s="1"/>
      <c r="D6779" s="1"/>
      <c r="E6779" s="1"/>
      <c r="F6779" s="1"/>
    </row>
    <row r="6780" spans="1:6">
      <c r="A6780" s="1"/>
      <c r="B6780"/>
      <c r="C6780" s="1"/>
      <c r="D6780" s="1"/>
      <c r="E6780" s="1"/>
      <c r="F6780" s="1"/>
    </row>
    <row r="6781" spans="1:6">
      <c r="A6781" s="1"/>
      <c r="B6781"/>
      <c r="C6781" s="1"/>
      <c r="D6781" s="1"/>
      <c r="E6781" s="1"/>
      <c r="F6781" s="1"/>
    </row>
    <row r="6782" spans="1:6">
      <c r="A6782" s="1"/>
      <c r="B6782"/>
      <c r="C6782" s="1"/>
      <c r="D6782" s="1"/>
      <c r="E6782" s="1"/>
      <c r="F6782" s="1"/>
    </row>
    <row r="6783" spans="1:6">
      <c r="A6783" s="1"/>
      <c r="B6783"/>
      <c r="C6783" s="1"/>
      <c r="D6783" s="1"/>
      <c r="E6783" s="1"/>
      <c r="F6783" s="1"/>
    </row>
    <row r="6784" spans="1:6">
      <c r="A6784" s="1"/>
      <c r="B6784"/>
      <c r="C6784" s="1"/>
      <c r="D6784" s="1"/>
      <c r="E6784" s="1"/>
      <c r="F6784" s="1"/>
    </row>
    <row r="6785" spans="1:6">
      <c r="A6785" s="1"/>
      <c r="B6785"/>
      <c r="C6785" s="1"/>
      <c r="D6785" s="1"/>
      <c r="E6785" s="1"/>
      <c r="F6785" s="1"/>
    </row>
    <row r="6786" spans="1:6">
      <c r="A6786" s="1"/>
      <c r="B6786"/>
      <c r="C6786" s="1"/>
      <c r="D6786" s="1"/>
      <c r="E6786" s="1"/>
      <c r="F6786" s="1"/>
    </row>
    <row r="6787" spans="1:6">
      <c r="A6787" s="1"/>
      <c r="B6787"/>
      <c r="C6787" s="1"/>
      <c r="D6787" s="1"/>
      <c r="E6787" s="1"/>
      <c r="F6787" s="1"/>
    </row>
    <row r="6788" spans="1:6">
      <c r="A6788" s="1"/>
      <c r="B6788"/>
      <c r="C6788" s="1"/>
      <c r="D6788" s="1"/>
      <c r="E6788" s="1"/>
      <c r="F6788" s="1"/>
    </row>
    <row r="6789" spans="1:6">
      <c r="A6789" s="1"/>
      <c r="B6789"/>
      <c r="C6789" s="1"/>
      <c r="D6789" s="1"/>
      <c r="E6789" s="1"/>
      <c r="F6789" s="1"/>
    </row>
    <row r="6790" spans="1:6">
      <c r="A6790" s="1"/>
      <c r="B6790"/>
      <c r="C6790" s="1"/>
      <c r="D6790" s="1"/>
      <c r="E6790" s="1"/>
      <c r="F6790" s="1"/>
    </row>
    <row r="6791" spans="1:6">
      <c r="A6791" s="1"/>
      <c r="B6791"/>
      <c r="C6791" s="1"/>
      <c r="D6791" s="1"/>
      <c r="E6791" s="1"/>
      <c r="F6791" s="1"/>
    </row>
    <row r="6792" spans="1:6">
      <c r="A6792" s="1"/>
      <c r="B6792"/>
      <c r="C6792" s="1"/>
      <c r="D6792" s="1"/>
      <c r="E6792" s="1"/>
      <c r="F6792" s="1"/>
    </row>
    <row r="6793" spans="1:6">
      <c r="A6793" s="1"/>
      <c r="B6793"/>
      <c r="C6793" s="1"/>
      <c r="D6793" s="1"/>
      <c r="E6793" s="1"/>
      <c r="F6793" s="1"/>
    </row>
    <row r="6794" spans="1:6">
      <c r="A6794" s="1"/>
      <c r="B6794"/>
      <c r="C6794" s="1"/>
      <c r="D6794" s="1"/>
      <c r="E6794" s="1"/>
      <c r="F6794" s="1"/>
    </row>
    <row r="6795" spans="1:6">
      <c r="A6795" s="1"/>
      <c r="B6795"/>
      <c r="C6795" s="1"/>
      <c r="D6795" s="1"/>
      <c r="E6795" s="1"/>
      <c r="F6795" s="1"/>
    </row>
    <row r="6796" spans="1:6">
      <c r="A6796" s="1"/>
      <c r="B6796"/>
      <c r="C6796" s="1"/>
      <c r="D6796" s="1"/>
      <c r="E6796" s="1"/>
      <c r="F6796" s="1"/>
    </row>
    <row r="6797" spans="1:6">
      <c r="A6797" s="1"/>
      <c r="B6797"/>
      <c r="C6797" s="1"/>
      <c r="D6797" s="1"/>
      <c r="E6797" s="1"/>
      <c r="F6797" s="1"/>
    </row>
    <row r="6798" spans="1:6">
      <c r="A6798" s="1"/>
      <c r="B6798"/>
      <c r="C6798" s="1"/>
      <c r="D6798" s="1"/>
      <c r="E6798" s="1"/>
      <c r="F6798" s="1"/>
    </row>
    <row r="6799" spans="1:6">
      <c r="A6799" s="1"/>
      <c r="B6799"/>
      <c r="C6799" s="1"/>
      <c r="D6799" s="1"/>
      <c r="E6799" s="1"/>
      <c r="F6799" s="1"/>
    </row>
    <row r="6800" spans="1:6">
      <c r="A6800" s="1"/>
      <c r="B6800"/>
      <c r="C6800" s="1"/>
      <c r="D6800" s="1"/>
      <c r="E6800" s="1"/>
      <c r="F6800" s="1"/>
    </row>
    <row r="6801" spans="1:6">
      <c r="A6801" s="1"/>
      <c r="B6801"/>
      <c r="C6801" s="1"/>
      <c r="D6801" s="1"/>
      <c r="E6801" s="1"/>
      <c r="F6801" s="1"/>
    </row>
    <row r="6802" spans="1:6">
      <c r="A6802" s="1"/>
      <c r="B6802"/>
      <c r="C6802" s="1"/>
      <c r="D6802" s="1"/>
      <c r="E6802" s="1"/>
      <c r="F6802" s="1"/>
    </row>
    <row r="6803" spans="1:6">
      <c r="A6803" s="1"/>
      <c r="B6803"/>
      <c r="C6803" s="1"/>
      <c r="D6803" s="1"/>
      <c r="E6803" s="1"/>
      <c r="F6803" s="1"/>
    </row>
    <row r="6804" spans="1:6">
      <c r="A6804" s="1"/>
      <c r="B6804"/>
      <c r="C6804" s="1"/>
      <c r="D6804" s="1"/>
      <c r="E6804" s="1"/>
      <c r="F6804" s="1"/>
    </row>
    <row r="6805" spans="1:6">
      <c r="A6805" s="1"/>
      <c r="B6805"/>
      <c r="C6805" s="1"/>
      <c r="D6805" s="1"/>
      <c r="E6805" s="1"/>
      <c r="F6805" s="1"/>
    </row>
    <row r="6806" spans="1:6">
      <c r="A6806" s="1"/>
      <c r="B6806"/>
      <c r="C6806" s="1"/>
      <c r="D6806" s="1"/>
      <c r="E6806" s="1"/>
      <c r="F6806" s="1"/>
    </row>
    <row r="6807" spans="1:6">
      <c r="A6807" s="1"/>
      <c r="B6807"/>
      <c r="C6807" s="1"/>
      <c r="D6807" s="1"/>
      <c r="E6807" s="1"/>
      <c r="F6807" s="1"/>
    </row>
    <row r="6808" spans="1:6">
      <c r="A6808" s="1"/>
      <c r="B6808"/>
      <c r="C6808" s="1"/>
      <c r="D6808" s="1"/>
      <c r="E6808" s="1"/>
      <c r="F6808" s="1"/>
    </row>
    <row r="6809" spans="1:6">
      <c r="A6809" s="1"/>
      <c r="B6809"/>
      <c r="C6809" s="1"/>
      <c r="D6809" s="1"/>
      <c r="E6809" s="1"/>
      <c r="F6809" s="1"/>
    </row>
    <row r="6810" spans="1:6">
      <c r="A6810" s="1"/>
      <c r="B6810"/>
      <c r="C6810" s="1"/>
      <c r="D6810" s="1"/>
      <c r="E6810" s="1"/>
      <c r="F6810" s="1"/>
    </row>
    <row r="6811" spans="1:6">
      <c r="A6811" s="1"/>
      <c r="B6811"/>
      <c r="C6811" s="1"/>
      <c r="D6811" s="1"/>
      <c r="E6811" s="1"/>
      <c r="F6811" s="1"/>
    </row>
    <row r="6812" spans="1:6">
      <c r="A6812" s="1"/>
      <c r="B6812"/>
      <c r="C6812" s="1"/>
      <c r="D6812" s="1"/>
      <c r="E6812" s="1"/>
      <c r="F6812" s="1"/>
    </row>
    <row r="6813" spans="1:6">
      <c r="A6813" s="1"/>
      <c r="B6813"/>
      <c r="C6813" s="1"/>
      <c r="D6813" s="1"/>
      <c r="E6813" s="1"/>
      <c r="F6813" s="1"/>
    </row>
    <row r="6814" spans="1:6">
      <c r="A6814" s="1"/>
      <c r="B6814"/>
      <c r="C6814" s="1"/>
      <c r="D6814" s="1"/>
      <c r="E6814" s="1"/>
      <c r="F6814" s="1"/>
    </row>
    <row r="6815" spans="1:6">
      <c r="A6815" s="1"/>
      <c r="B6815"/>
      <c r="C6815" s="1"/>
      <c r="D6815" s="1"/>
      <c r="E6815" s="1"/>
      <c r="F6815" s="1"/>
    </row>
    <row r="6816" spans="1:6">
      <c r="A6816" s="1"/>
      <c r="B6816"/>
      <c r="C6816" s="1"/>
      <c r="D6816" s="1"/>
      <c r="E6816" s="1"/>
      <c r="F6816" s="1"/>
    </row>
    <row r="6817" spans="1:6">
      <c r="A6817" s="1"/>
      <c r="B6817"/>
      <c r="C6817" s="1"/>
      <c r="D6817" s="1"/>
      <c r="E6817" s="1"/>
      <c r="F6817" s="1"/>
    </row>
    <row r="6818" spans="1:6">
      <c r="A6818" s="1"/>
      <c r="B6818"/>
      <c r="C6818" s="1"/>
      <c r="D6818" s="1"/>
      <c r="E6818" s="1"/>
      <c r="F6818" s="1"/>
    </row>
    <row r="6819" spans="1:6">
      <c r="A6819" s="1"/>
      <c r="B6819"/>
      <c r="C6819" s="1"/>
      <c r="D6819" s="1"/>
      <c r="E6819" s="1"/>
      <c r="F6819" s="1"/>
    </row>
    <row r="6820" spans="1:6">
      <c r="A6820" s="1"/>
      <c r="B6820"/>
      <c r="C6820" s="1"/>
      <c r="D6820" s="1"/>
      <c r="E6820" s="1"/>
      <c r="F6820" s="1"/>
    </row>
    <row r="6821" spans="1:6">
      <c r="A6821" s="1"/>
      <c r="B6821"/>
      <c r="C6821" s="1"/>
      <c r="D6821" s="1"/>
      <c r="E6821" s="1"/>
      <c r="F6821" s="1"/>
    </row>
    <row r="6822" spans="1:6">
      <c r="A6822" s="1"/>
      <c r="B6822"/>
      <c r="C6822" s="1"/>
      <c r="D6822" s="1"/>
      <c r="E6822" s="1"/>
      <c r="F6822" s="1"/>
    </row>
    <row r="6823" spans="1:6">
      <c r="A6823" s="1"/>
      <c r="B6823"/>
      <c r="C6823" s="1"/>
      <c r="D6823" s="1"/>
      <c r="E6823" s="1"/>
      <c r="F6823" s="1"/>
    </row>
    <row r="6824" spans="1:6">
      <c r="A6824" s="1"/>
      <c r="B6824"/>
      <c r="C6824" s="1"/>
      <c r="D6824" s="1"/>
      <c r="E6824" s="1"/>
      <c r="F6824" s="1"/>
    </row>
    <row r="6825" spans="1:6">
      <c r="A6825" s="1"/>
      <c r="B6825"/>
      <c r="C6825" s="1"/>
      <c r="D6825" s="1"/>
      <c r="E6825" s="1"/>
      <c r="F6825" s="1"/>
    </row>
    <row r="6826" spans="1:6">
      <c r="A6826" s="1"/>
      <c r="B6826"/>
      <c r="C6826" s="1"/>
      <c r="D6826" s="1"/>
      <c r="E6826" s="1"/>
      <c r="F6826" s="1"/>
    </row>
    <row r="6827" spans="1:6">
      <c r="A6827" s="1"/>
      <c r="B6827"/>
      <c r="C6827" s="1"/>
      <c r="D6827" s="1"/>
      <c r="E6827" s="1"/>
      <c r="F6827" s="1"/>
    </row>
    <row r="6828" spans="1:6">
      <c r="A6828" s="1"/>
      <c r="B6828"/>
      <c r="C6828" s="1"/>
      <c r="D6828" s="1"/>
      <c r="E6828" s="1"/>
      <c r="F6828" s="1"/>
    </row>
    <row r="6829" spans="1:6">
      <c r="A6829" s="1"/>
      <c r="B6829"/>
      <c r="C6829" s="1"/>
      <c r="D6829" s="1"/>
      <c r="E6829" s="1"/>
      <c r="F6829" s="1"/>
    </row>
    <row r="6830" spans="1:6">
      <c r="A6830" s="1"/>
      <c r="B6830"/>
      <c r="C6830" s="1"/>
      <c r="D6830" s="1"/>
      <c r="E6830" s="1"/>
      <c r="F6830" s="1"/>
    </row>
    <row r="6831" spans="1:6">
      <c r="A6831" s="1"/>
      <c r="B6831"/>
      <c r="C6831" s="1"/>
      <c r="D6831" s="1"/>
      <c r="E6831" s="1"/>
      <c r="F6831" s="1"/>
    </row>
    <row r="6832" spans="1:6">
      <c r="A6832" s="1"/>
      <c r="B6832"/>
      <c r="C6832" s="1"/>
      <c r="D6832" s="1"/>
      <c r="E6832" s="1"/>
      <c r="F6832" s="1"/>
    </row>
    <row r="6833" spans="1:6">
      <c r="A6833" s="1"/>
      <c r="B6833"/>
      <c r="C6833" s="1"/>
      <c r="D6833" s="1"/>
      <c r="E6833" s="1"/>
      <c r="F6833" s="1"/>
    </row>
    <row r="6834" spans="1:6">
      <c r="A6834" s="1"/>
      <c r="B6834"/>
      <c r="C6834" s="1"/>
      <c r="D6834" s="1"/>
      <c r="E6834" s="1"/>
      <c r="F6834" s="1"/>
    </row>
    <row r="6835" spans="1:6">
      <c r="A6835" s="1"/>
      <c r="B6835"/>
      <c r="C6835" s="1"/>
      <c r="D6835" s="1"/>
      <c r="E6835" s="1"/>
      <c r="F6835" s="1"/>
    </row>
    <row r="6836" spans="1:6">
      <c r="A6836" s="1"/>
      <c r="B6836"/>
      <c r="C6836" s="1"/>
      <c r="D6836" s="1"/>
      <c r="E6836" s="1"/>
      <c r="F6836" s="1"/>
    </row>
    <row r="6837" spans="1:6">
      <c r="A6837" s="1"/>
      <c r="B6837"/>
      <c r="C6837" s="1"/>
      <c r="D6837" s="1"/>
      <c r="E6837" s="1"/>
      <c r="F6837" s="1"/>
    </row>
    <row r="6838" spans="1:6">
      <c r="A6838" s="1"/>
      <c r="B6838"/>
      <c r="C6838" s="1"/>
      <c r="D6838" s="1"/>
      <c r="E6838" s="1"/>
      <c r="F6838" s="1"/>
    </row>
    <row r="6839" spans="1:6">
      <c r="A6839" s="1"/>
      <c r="B6839"/>
      <c r="C6839" s="1"/>
      <c r="D6839" s="1"/>
      <c r="E6839" s="1"/>
      <c r="F6839" s="1"/>
    </row>
    <row r="6840" spans="1:6">
      <c r="A6840" s="1"/>
      <c r="B6840"/>
      <c r="C6840" s="1"/>
      <c r="D6840" s="1"/>
      <c r="E6840" s="1"/>
      <c r="F6840" s="1"/>
    </row>
    <row r="6841" spans="1:6">
      <c r="A6841" s="1"/>
      <c r="B6841"/>
      <c r="C6841" s="1"/>
      <c r="D6841" s="1"/>
      <c r="E6841" s="1"/>
      <c r="F6841" s="1"/>
    </row>
    <row r="6842" spans="1:6">
      <c r="A6842" s="1"/>
      <c r="B6842"/>
      <c r="C6842" s="1"/>
      <c r="D6842" s="1"/>
      <c r="E6842" s="1"/>
      <c r="F6842" s="1"/>
    </row>
    <row r="6843" spans="1:6">
      <c r="A6843" s="1"/>
      <c r="B6843"/>
      <c r="C6843" s="1"/>
      <c r="D6843" s="1"/>
      <c r="E6843" s="1"/>
      <c r="F6843" s="1"/>
    </row>
    <row r="6844" spans="1:6">
      <c r="A6844" s="1"/>
      <c r="B6844"/>
      <c r="C6844" s="1"/>
      <c r="D6844" s="1"/>
      <c r="E6844" s="1"/>
      <c r="F6844" s="1"/>
    </row>
    <row r="6845" spans="1:6">
      <c r="A6845" s="1"/>
      <c r="B6845"/>
      <c r="C6845" s="1"/>
      <c r="D6845" s="1"/>
      <c r="E6845" s="1"/>
      <c r="F6845" s="1"/>
    </row>
    <row r="6846" spans="1:6">
      <c r="A6846" s="1"/>
      <c r="B6846"/>
      <c r="C6846" s="1"/>
      <c r="D6846" s="1"/>
      <c r="E6846" s="1"/>
      <c r="F6846" s="1"/>
    </row>
    <row r="6847" spans="1:6">
      <c r="A6847" s="1"/>
      <c r="B6847"/>
      <c r="C6847" s="1"/>
      <c r="D6847" s="1"/>
      <c r="E6847" s="1"/>
      <c r="F6847" s="1"/>
    </row>
    <row r="6848" spans="1:6">
      <c r="A6848" s="1"/>
      <c r="B6848"/>
      <c r="C6848" s="1"/>
      <c r="D6848" s="1"/>
      <c r="E6848" s="1"/>
      <c r="F6848" s="1"/>
    </row>
    <row r="6849" spans="1:6">
      <c r="A6849" s="1"/>
      <c r="B6849"/>
      <c r="C6849" s="1"/>
      <c r="D6849" s="1"/>
      <c r="E6849" s="1"/>
      <c r="F6849" s="1"/>
    </row>
    <row r="6850" spans="1:6">
      <c r="A6850" s="1"/>
      <c r="B6850"/>
      <c r="C6850" s="1"/>
      <c r="D6850" s="1"/>
      <c r="E6850" s="1"/>
      <c r="F6850" s="1"/>
    </row>
    <row r="6851" spans="1:6">
      <c r="A6851" s="1"/>
      <c r="B6851"/>
      <c r="C6851" s="1"/>
      <c r="D6851" s="1"/>
      <c r="E6851" s="1"/>
      <c r="F6851" s="1"/>
    </row>
    <row r="6852" spans="1:6">
      <c r="A6852" s="1"/>
      <c r="B6852"/>
      <c r="C6852" s="1"/>
      <c r="D6852" s="1"/>
      <c r="E6852" s="1"/>
      <c r="F6852" s="1"/>
    </row>
    <row r="6853" spans="1:6">
      <c r="A6853" s="1"/>
      <c r="B6853"/>
      <c r="C6853" s="1"/>
      <c r="D6853" s="1"/>
      <c r="E6853" s="1"/>
      <c r="F6853" s="1"/>
    </row>
    <row r="6854" spans="1:6">
      <c r="A6854" s="1"/>
      <c r="B6854"/>
      <c r="C6854" s="1"/>
      <c r="D6854" s="1"/>
      <c r="E6854" s="1"/>
      <c r="F6854" s="1"/>
    </row>
    <row r="6855" spans="1:6">
      <c r="A6855" s="1"/>
      <c r="B6855"/>
      <c r="C6855" s="1"/>
      <c r="D6855" s="1"/>
      <c r="E6855" s="1"/>
      <c r="F6855" s="1"/>
    </row>
    <row r="6856" spans="1:6">
      <c r="A6856" s="1"/>
      <c r="B6856"/>
      <c r="C6856" s="1"/>
      <c r="D6856" s="1"/>
      <c r="E6856" s="1"/>
      <c r="F6856" s="1"/>
    </row>
    <row r="6857" spans="1:6">
      <c r="A6857" s="1"/>
      <c r="B6857"/>
      <c r="C6857" s="1"/>
      <c r="D6857" s="1"/>
      <c r="E6857" s="1"/>
      <c r="F6857" s="1"/>
    </row>
    <row r="6858" spans="1:6">
      <c r="A6858" s="1"/>
      <c r="B6858"/>
      <c r="C6858" s="1"/>
      <c r="D6858" s="1"/>
      <c r="E6858" s="1"/>
      <c r="F6858" s="1"/>
    </row>
    <row r="6859" spans="1:6">
      <c r="A6859" s="1"/>
      <c r="B6859"/>
      <c r="C6859" s="1"/>
      <c r="D6859" s="1"/>
      <c r="E6859" s="1"/>
      <c r="F6859" s="1"/>
    </row>
    <row r="6860" spans="1:6">
      <c r="A6860" s="1"/>
      <c r="B6860"/>
      <c r="C6860" s="1"/>
      <c r="D6860" s="1"/>
      <c r="E6860" s="1"/>
      <c r="F6860" s="1"/>
    </row>
    <row r="6861" spans="1:6">
      <c r="A6861" s="1"/>
      <c r="B6861"/>
      <c r="C6861" s="1"/>
      <c r="D6861" s="1"/>
      <c r="E6861" s="1"/>
      <c r="F6861" s="1"/>
    </row>
    <row r="6862" spans="1:6">
      <c r="A6862" s="1"/>
      <c r="B6862"/>
      <c r="C6862" s="1"/>
      <c r="D6862" s="1"/>
      <c r="E6862" s="1"/>
      <c r="F6862" s="1"/>
    </row>
    <row r="6863" spans="1:6">
      <c r="A6863" s="1"/>
      <c r="B6863"/>
      <c r="C6863" s="1"/>
      <c r="D6863" s="1"/>
      <c r="E6863" s="1"/>
      <c r="F6863" s="1"/>
    </row>
    <row r="6864" spans="1:6">
      <c r="A6864" s="1"/>
      <c r="B6864"/>
      <c r="C6864" s="1"/>
      <c r="D6864" s="1"/>
      <c r="E6864" s="1"/>
      <c r="F6864" s="1"/>
    </row>
    <row r="6865" spans="1:6">
      <c r="A6865" s="1"/>
      <c r="B6865"/>
      <c r="C6865" s="1"/>
      <c r="D6865" s="1"/>
      <c r="E6865" s="1"/>
      <c r="F6865" s="1"/>
    </row>
    <row r="6866" spans="1:6">
      <c r="A6866" s="1"/>
      <c r="B6866"/>
      <c r="C6866" s="1"/>
      <c r="D6866" s="1"/>
      <c r="E6866" s="1"/>
      <c r="F6866" s="1"/>
    </row>
    <row r="6867" spans="1:6">
      <c r="A6867" s="1"/>
      <c r="B6867"/>
      <c r="C6867" s="1"/>
      <c r="D6867" s="1"/>
      <c r="E6867" s="1"/>
      <c r="F6867" s="1"/>
    </row>
    <row r="6868" spans="1:6">
      <c r="A6868" s="1"/>
      <c r="B6868"/>
      <c r="C6868" s="1"/>
      <c r="D6868" s="1"/>
      <c r="E6868" s="1"/>
      <c r="F6868" s="1"/>
    </row>
    <row r="6869" spans="1:6">
      <c r="A6869" s="1"/>
      <c r="B6869"/>
      <c r="C6869" s="1"/>
      <c r="D6869" s="1"/>
      <c r="E6869" s="1"/>
      <c r="F6869" s="1"/>
    </row>
    <row r="6870" spans="1:6">
      <c r="A6870" s="1"/>
      <c r="B6870"/>
      <c r="C6870" s="1"/>
      <c r="D6870" s="1"/>
      <c r="E6870" s="1"/>
      <c r="F6870" s="1"/>
    </row>
    <row r="6871" spans="1:6">
      <c r="A6871" s="1"/>
      <c r="B6871"/>
      <c r="C6871" s="1"/>
      <c r="D6871" s="1"/>
      <c r="E6871" s="1"/>
      <c r="F6871" s="1"/>
    </row>
    <row r="6872" spans="1:6">
      <c r="A6872" s="1"/>
      <c r="B6872"/>
      <c r="C6872" s="1"/>
      <c r="D6872" s="1"/>
      <c r="E6872" s="1"/>
      <c r="F6872" s="1"/>
    </row>
    <row r="6873" spans="1:6">
      <c r="A6873" s="1"/>
      <c r="B6873"/>
      <c r="C6873" s="1"/>
      <c r="D6873" s="1"/>
      <c r="E6873" s="1"/>
      <c r="F6873" s="1"/>
    </row>
    <row r="6874" spans="1:6">
      <c r="A6874" s="1"/>
      <c r="B6874"/>
      <c r="C6874" s="1"/>
      <c r="D6874" s="1"/>
      <c r="E6874" s="1"/>
      <c r="F6874" s="1"/>
    </row>
    <row r="6875" spans="1:6">
      <c r="A6875" s="1"/>
      <c r="B6875"/>
      <c r="C6875" s="1"/>
      <c r="D6875" s="1"/>
      <c r="E6875" s="1"/>
      <c r="F6875" s="1"/>
    </row>
    <row r="6876" spans="1:6">
      <c r="A6876" s="1"/>
      <c r="B6876"/>
      <c r="C6876" s="1"/>
      <c r="D6876" s="1"/>
      <c r="E6876" s="1"/>
      <c r="F6876" s="1"/>
    </row>
    <row r="6877" spans="1:6">
      <c r="A6877" s="1"/>
      <c r="B6877"/>
      <c r="C6877" s="1"/>
      <c r="D6877" s="1"/>
      <c r="E6877" s="1"/>
      <c r="F6877" s="1"/>
    </row>
    <row r="6878" spans="1:6">
      <c r="A6878" s="1"/>
      <c r="B6878"/>
      <c r="C6878" s="1"/>
      <c r="D6878" s="1"/>
      <c r="E6878" s="1"/>
      <c r="F6878" s="1"/>
    </row>
    <row r="6879" spans="1:6">
      <c r="A6879" s="1"/>
      <c r="B6879"/>
      <c r="C6879" s="1"/>
      <c r="D6879" s="1"/>
      <c r="E6879" s="1"/>
      <c r="F6879" s="1"/>
    </row>
    <row r="6880" spans="1:6">
      <c r="A6880" s="1"/>
      <c r="B6880"/>
      <c r="C6880" s="1"/>
      <c r="D6880" s="1"/>
      <c r="E6880" s="1"/>
      <c r="F6880" s="1"/>
    </row>
    <row r="6881" spans="1:6">
      <c r="A6881" s="1"/>
      <c r="B6881"/>
      <c r="C6881" s="1"/>
      <c r="D6881" s="1"/>
      <c r="E6881" s="1"/>
      <c r="F6881" s="1"/>
    </row>
    <row r="6882" spans="1:6">
      <c r="A6882" s="1"/>
      <c r="B6882"/>
      <c r="C6882" s="1"/>
      <c r="D6882" s="1"/>
      <c r="E6882" s="1"/>
      <c r="F6882" s="1"/>
    </row>
    <row r="6883" spans="1:6">
      <c r="A6883" s="1"/>
      <c r="B6883"/>
      <c r="C6883" s="1"/>
      <c r="D6883" s="1"/>
      <c r="E6883" s="1"/>
      <c r="F6883" s="1"/>
    </row>
    <row r="6884" spans="1:6">
      <c r="A6884" s="1"/>
      <c r="B6884"/>
      <c r="C6884" s="1"/>
      <c r="D6884" s="1"/>
      <c r="E6884" s="1"/>
      <c r="F6884" s="1"/>
    </row>
    <row r="6885" spans="1:6">
      <c r="A6885" s="1"/>
      <c r="B6885"/>
      <c r="C6885" s="1"/>
      <c r="D6885" s="1"/>
      <c r="E6885" s="1"/>
      <c r="F6885" s="1"/>
    </row>
    <row r="6886" spans="1:6">
      <c r="A6886" s="1"/>
      <c r="B6886"/>
      <c r="C6886" s="1"/>
      <c r="D6886" s="1"/>
      <c r="E6886" s="1"/>
      <c r="F6886" s="1"/>
    </row>
    <row r="6887" spans="1:6">
      <c r="A6887" s="1"/>
      <c r="B6887"/>
      <c r="C6887" s="1"/>
      <c r="D6887" s="1"/>
      <c r="E6887" s="1"/>
      <c r="F6887" s="1"/>
    </row>
    <row r="6888" spans="1:6">
      <c r="A6888" s="1"/>
      <c r="B6888"/>
      <c r="C6888" s="1"/>
      <c r="D6888" s="1"/>
      <c r="E6888" s="1"/>
      <c r="F6888" s="1"/>
    </row>
    <row r="6889" spans="1:6">
      <c r="A6889" s="1"/>
      <c r="B6889"/>
      <c r="C6889" s="1"/>
      <c r="D6889" s="1"/>
      <c r="E6889" s="1"/>
      <c r="F6889" s="1"/>
    </row>
    <row r="6890" spans="1:6">
      <c r="A6890" s="1"/>
      <c r="B6890"/>
      <c r="C6890" s="1"/>
      <c r="D6890" s="1"/>
      <c r="E6890" s="1"/>
      <c r="F6890" s="1"/>
    </row>
    <row r="6891" spans="1:6">
      <c r="A6891" s="1"/>
      <c r="B6891"/>
      <c r="C6891" s="1"/>
      <c r="D6891" s="1"/>
      <c r="E6891" s="1"/>
      <c r="F6891" s="1"/>
    </row>
    <row r="6892" spans="1:6">
      <c r="A6892" s="1"/>
      <c r="B6892"/>
      <c r="C6892" s="1"/>
      <c r="D6892" s="1"/>
      <c r="E6892" s="1"/>
      <c r="F6892" s="1"/>
    </row>
    <row r="6893" spans="1:6">
      <c r="A6893" s="1"/>
      <c r="B6893"/>
      <c r="C6893" s="1"/>
      <c r="D6893" s="1"/>
      <c r="E6893" s="1"/>
      <c r="F6893" s="1"/>
    </row>
    <row r="6894" spans="1:6">
      <c r="A6894" s="1"/>
      <c r="B6894"/>
      <c r="C6894" s="1"/>
      <c r="D6894" s="1"/>
      <c r="E6894" s="1"/>
      <c r="F6894" s="1"/>
    </row>
    <row r="6895" spans="1:6">
      <c r="A6895" s="1"/>
      <c r="B6895"/>
      <c r="C6895" s="1"/>
      <c r="D6895" s="1"/>
      <c r="E6895" s="1"/>
      <c r="F6895" s="1"/>
    </row>
    <row r="6896" spans="1:6">
      <c r="A6896" s="1"/>
      <c r="B6896"/>
      <c r="C6896" s="1"/>
      <c r="D6896" s="1"/>
      <c r="E6896" s="1"/>
      <c r="F6896" s="1"/>
    </row>
    <row r="6897" spans="1:6">
      <c r="A6897" s="1"/>
      <c r="B6897"/>
      <c r="C6897" s="1"/>
      <c r="D6897" s="1"/>
      <c r="E6897" s="1"/>
      <c r="F6897" s="1"/>
    </row>
    <row r="6898" spans="1:6">
      <c r="A6898" s="1"/>
      <c r="B6898"/>
      <c r="C6898" s="1"/>
      <c r="D6898" s="1"/>
      <c r="E6898" s="1"/>
      <c r="F6898" s="1"/>
    </row>
    <row r="6899" spans="1:6">
      <c r="A6899" s="1"/>
      <c r="B6899"/>
      <c r="C6899" s="1"/>
      <c r="D6899" s="1"/>
      <c r="E6899" s="1"/>
      <c r="F6899" s="1"/>
    </row>
    <row r="6900" spans="1:6">
      <c r="A6900" s="1"/>
      <c r="B6900"/>
      <c r="C6900" s="1"/>
      <c r="D6900" s="1"/>
      <c r="E6900" s="1"/>
      <c r="F6900" s="1"/>
    </row>
    <row r="6901" spans="1:6">
      <c r="A6901" s="1"/>
      <c r="B6901"/>
      <c r="C6901" s="1"/>
      <c r="D6901" s="1"/>
      <c r="E6901" s="1"/>
      <c r="F6901" s="1"/>
    </row>
    <row r="6902" spans="1:6">
      <c r="A6902" s="1"/>
      <c r="B6902"/>
      <c r="C6902" s="1"/>
      <c r="D6902" s="1"/>
      <c r="E6902" s="1"/>
      <c r="F6902" s="1"/>
    </row>
    <row r="6903" spans="1:6">
      <c r="A6903" s="1"/>
      <c r="B6903"/>
      <c r="C6903" s="1"/>
      <c r="D6903" s="1"/>
      <c r="E6903" s="1"/>
      <c r="F6903" s="1"/>
    </row>
    <row r="6904" spans="1:6">
      <c r="A6904" s="1"/>
      <c r="B6904"/>
      <c r="C6904" s="1"/>
      <c r="D6904" s="1"/>
      <c r="E6904" s="1"/>
      <c r="F6904" s="1"/>
    </row>
    <row r="6905" spans="1:6">
      <c r="A6905" s="1"/>
      <c r="B6905"/>
      <c r="C6905" s="1"/>
      <c r="D6905" s="1"/>
      <c r="E6905" s="1"/>
      <c r="F6905" s="1"/>
    </row>
    <row r="6906" spans="1:6">
      <c r="A6906" s="1"/>
      <c r="B6906"/>
      <c r="C6906" s="1"/>
      <c r="D6906" s="1"/>
      <c r="E6906" s="1"/>
      <c r="F6906" s="1"/>
    </row>
    <row r="6907" spans="1:6">
      <c r="A6907" s="1"/>
      <c r="B6907"/>
      <c r="C6907" s="1"/>
      <c r="D6907" s="1"/>
      <c r="E6907" s="1"/>
      <c r="F6907" s="1"/>
    </row>
    <row r="6908" spans="1:6">
      <c r="A6908" s="1"/>
      <c r="B6908"/>
      <c r="C6908" s="1"/>
      <c r="D6908" s="1"/>
      <c r="E6908" s="1"/>
      <c r="F6908" s="1"/>
    </row>
    <row r="6909" spans="1:6">
      <c r="A6909" s="1"/>
      <c r="B6909"/>
      <c r="C6909" s="1"/>
      <c r="D6909" s="1"/>
      <c r="E6909" s="1"/>
      <c r="F6909" s="1"/>
    </row>
    <row r="6910" spans="1:6">
      <c r="A6910" s="1"/>
      <c r="B6910"/>
      <c r="C6910" s="1"/>
      <c r="D6910" s="1"/>
      <c r="E6910" s="1"/>
      <c r="F6910" s="1"/>
    </row>
    <row r="6911" spans="1:6">
      <c r="A6911" s="1"/>
      <c r="B6911"/>
      <c r="C6911" s="1"/>
      <c r="D6911" s="1"/>
      <c r="E6911" s="1"/>
      <c r="F6911" s="1"/>
    </row>
    <row r="6912" spans="1:6">
      <c r="A6912" s="1"/>
      <c r="B6912"/>
      <c r="C6912" s="1"/>
      <c r="D6912" s="1"/>
      <c r="E6912" s="1"/>
      <c r="F6912" s="1"/>
    </row>
    <row r="6913" spans="1:6">
      <c r="A6913" s="1"/>
      <c r="B6913"/>
      <c r="C6913" s="1"/>
      <c r="D6913" s="1"/>
      <c r="E6913" s="1"/>
      <c r="F6913" s="1"/>
    </row>
    <row r="6914" spans="1:6">
      <c r="A6914" s="1"/>
      <c r="B6914"/>
      <c r="C6914" s="1"/>
      <c r="D6914" s="1"/>
      <c r="E6914" s="1"/>
      <c r="F6914" s="1"/>
    </row>
    <row r="6915" spans="1:6">
      <c r="A6915" s="1"/>
      <c r="B6915"/>
      <c r="C6915" s="1"/>
      <c r="D6915" s="1"/>
      <c r="E6915" s="1"/>
      <c r="F6915" s="1"/>
    </row>
    <row r="6916" spans="1:6">
      <c r="A6916" s="1"/>
      <c r="B6916"/>
      <c r="C6916" s="1"/>
      <c r="D6916" s="1"/>
      <c r="E6916" s="1"/>
      <c r="F6916" s="1"/>
    </row>
    <row r="6917" spans="1:6">
      <c r="A6917" s="1"/>
      <c r="B6917"/>
      <c r="C6917" s="1"/>
      <c r="D6917" s="1"/>
      <c r="E6917" s="1"/>
      <c r="F6917" s="1"/>
    </row>
    <row r="6918" spans="1:6">
      <c r="A6918" s="1"/>
      <c r="B6918"/>
      <c r="C6918" s="1"/>
      <c r="D6918" s="1"/>
      <c r="E6918" s="1"/>
      <c r="F6918" s="1"/>
    </row>
    <row r="6919" spans="1:6">
      <c r="A6919" s="1"/>
      <c r="B6919"/>
      <c r="C6919" s="1"/>
      <c r="D6919" s="1"/>
      <c r="E6919" s="1"/>
      <c r="F6919" s="1"/>
    </row>
    <row r="6920" spans="1:6">
      <c r="A6920" s="1"/>
      <c r="B6920"/>
      <c r="C6920" s="1"/>
      <c r="D6920" s="1"/>
      <c r="E6920" s="1"/>
      <c r="F6920" s="1"/>
    </row>
    <row r="6921" spans="1:6">
      <c r="A6921" s="1"/>
      <c r="B6921"/>
      <c r="C6921" s="1"/>
      <c r="D6921" s="1"/>
      <c r="E6921" s="1"/>
      <c r="F6921" s="1"/>
    </row>
    <row r="6922" spans="1:6">
      <c r="A6922" s="1"/>
      <c r="B6922"/>
      <c r="C6922" s="1"/>
      <c r="D6922" s="1"/>
      <c r="E6922" s="1"/>
      <c r="F6922" s="1"/>
    </row>
    <row r="6923" spans="1:6">
      <c r="A6923" s="1"/>
      <c r="B6923"/>
      <c r="C6923" s="1"/>
      <c r="D6923" s="1"/>
      <c r="E6923" s="1"/>
      <c r="F6923" s="1"/>
    </row>
    <row r="6924" spans="1:6">
      <c r="A6924" s="1"/>
      <c r="B6924"/>
      <c r="C6924" s="1"/>
      <c r="D6924" s="1"/>
      <c r="E6924" s="1"/>
      <c r="F6924" s="1"/>
    </row>
    <row r="6925" spans="1:6">
      <c r="A6925" s="1"/>
      <c r="B6925"/>
      <c r="C6925" s="1"/>
      <c r="D6925" s="1"/>
      <c r="E6925" s="1"/>
      <c r="F6925" s="1"/>
    </row>
    <row r="6926" spans="1:6">
      <c r="A6926" s="1"/>
      <c r="B6926"/>
      <c r="C6926" s="1"/>
      <c r="D6926" s="1"/>
      <c r="E6926" s="1"/>
      <c r="F6926" s="1"/>
    </row>
    <row r="6927" spans="1:6">
      <c r="A6927" s="1"/>
      <c r="B6927"/>
      <c r="C6927" s="1"/>
      <c r="D6927" s="1"/>
      <c r="E6927" s="1"/>
      <c r="F6927" s="1"/>
    </row>
    <row r="6928" spans="1:6">
      <c r="A6928" s="1"/>
      <c r="B6928"/>
      <c r="C6928" s="1"/>
      <c r="D6928" s="1"/>
      <c r="E6928" s="1"/>
      <c r="F6928" s="1"/>
    </row>
    <row r="6929" spans="1:6">
      <c r="A6929" s="1"/>
      <c r="B6929"/>
      <c r="C6929" s="1"/>
      <c r="D6929" s="1"/>
      <c r="E6929" s="1"/>
      <c r="F6929" s="1"/>
    </row>
    <row r="6930" spans="1:6">
      <c r="A6930" s="1"/>
      <c r="B6930"/>
      <c r="C6930" s="1"/>
      <c r="D6930" s="1"/>
      <c r="E6930" s="1"/>
      <c r="F6930" s="1"/>
    </row>
    <row r="6931" spans="1:6">
      <c r="A6931" s="1"/>
      <c r="B6931"/>
      <c r="C6931" s="1"/>
      <c r="D6931" s="1"/>
      <c r="E6931" s="1"/>
      <c r="F6931" s="1"/>
    </row>
    <row r="6932" spans="1:6">
      <c r="A6932" s="1"/>
      <c r="B6932"/>
      <c r="C6932" s="1"/>
      <c r="D6932" s="1"/>
      <c r="E6932" s="1"/>
      <c r="F6932" s="1"/>
    </row>
    <row r="6933" spans="1:6">
      <c r="A6933" s="1"/>
      <c r="B6933"/>
      <c r="C6933" s="1"/>
      <c r="D6933" s="1"/>
      <c r="E6933" s="1"/>
      <c r="F6933" s="1"/>
    </row>
    <row r="6934" spans="1:6">
      <c r="A6934" s="1"/>
      <c r="B6934"/>
      <c r="C6934" s="1"/>
      <c r="D6934" s="1"/>
      <c r="E6934" s="1"/>
      <c r="F6934" s="1"/>
    </row>
    <row r="6935" spans="1:6">
      <c r="A6935" s="1"/>
      <c r="B6935"/>
      <c r="C6935" s="1"/>
      <c r="D6935" s="1"/>
      <c r="E6935" s="1"/>
      <c r="F6935" s="1"/>
    </row>
    <row r="6936" spans="1:6">
      <c r="A6936" s="1"/>
      <c r="B6936"/>
      <c r="C6936" s="1"/>
      <c r="D6936" s="1"/>
      <c r="E6936" s="1"/>
      <c r="F6936" s="1"/>
    </row>
    <row r="6937" spans="1:6">
      <c r="A6937" s="1"/>
      <c r="B6937"/>
      <c r="C6937" s="1"/>
      <c r="D6937" s="1"/>
      <c r="E6937" s="1"/>
      <c r="F6937" s="1"/>
    </row>
    <row r="6938" spans="1:6">
      <c r="A6938" s="1"/>
      <c r="B6938"/>
      <c r="C6938" s="1"/>
      <c r="D6938" s="1"/>
      <c r="E6938" s="1"/>
      <c r="F6938" s="1"/>
    </row>
    <row r="6939" spans="1:6">
      <c r="A6939" s="1"/>
      <c r="B6939"/>
      <c r="C6939" s="1"/>
      <c r="D6939" s="1"/>
      <c r="E6939" s="1"/>
      <c r="F6939" s="1"/>
    </row>
    <row r="6940" spans="1:6">
      <c r="A6940" s="1"/>
      <c r="B6940"/>
      <c r="C6940" s="1"/>
      <c r="D6940" s="1"/>
      <c r="E6940" s="1"/>
      <c r="F6940" s="1"/>
    </row>
    <row r="6941" spans="1:6">
      <c r="A6941" s="1"/>
      <c r="B6941"/>
      <c r="C6941" s="1"/>
      <c r="D6941" s="1"/>
      <c r="E6941" s="1"/>
      <c r="F6941" s="1"/>
    </row>
    <row r="6942" spans="1:6">
      <c r="A6942" s="1"/>
      <c r="B6942"/>
      <c r="C6942" s="1"/>
      <c r="D6942" s="1"/>
      <c r="E6942" s="1"/>
      <c r="F6942" s="1"/>
    </row>
    <row r="6943" spans="1:6">
      <c r="A6943" s="1"/>
      <c r="B6943"/>
      <c r="C6943" s="1"/>
      <c r="D6943" s="1"/>
      <c r="E6943" s="1"/>
      <c r="F6943" s="1"/>
    </row>
    <row r="6944" spans="1:6">
      <c r="A6944" s="1"/>
      <c r="B6944"/>
      <c r="C6944" s="1"/>
      <c r="D6944" s="1"/>
      <c r="E6944" s="1"/>
      <c r="F6944" s="1"/>
    </row>
    <row r="6945" spans="1:6">
      <c r="A6945" s="1"/>
      <c r="B6945"/>
      <c r="C6945" s="1"/>
      <c r="D6945" s="1"/>
      <c r="E6945" s="1"/>
      <c r="F6945" s="1"/>
    </row>
    <row r="6946" spans="1:6">
      <c r="A6946" s="1"/>
      <c r="B6946"/>
      <c r="C6946" s="1"/>
      <c r="D6946" s="1"/>
      <c r="E6946" s="1"/>
      <c r="F6946" s="1"/>
    </row>
    <row r="6947" spans="1:6">
      <c r="A6947" s="1"/>
      <c r="B6947"/>
      <c r="C6947" s="1"/>
      <c r="D6947" s="1"/>
      <c r="E6947" s="1"/>
      <c r="F6947" s="1"/>
    </row>
    <row r="6948" spans="1:6">
      <c r="A6948" s="1"/>
      <c r="B6948"/>
      <c r="C6948" s="1"/>
      <c r="D6948" s="1"/>
      <c r="E6948" s="1"/>
      <c r="F6948" s="1"/>
    </row>
    <row r="6949" spans="1:6">
      <c r="A6949" s="1"/>
      <c r="B6949"/>
      <c r="C6949" s="1"/>
      <c r="D6949" s="1"/>
      <c r="E6949" s="1"/>
      <c r="F6949" s="1"/>
    </row>
    <row r="6950" spans="1:6">
      <c r="A6950" s="1"/>
      <c r="B6950"/>
      <c r="C6950" s="1"/>
      <c r="D6950" s="1"/>
      <c r="E6950" s="1"/>
      <c r="F6950" s="1"/>
    </row>
    <row r="6951" spans="1:6">
      <c r="A6951" s="1"/>
      <c r="B6951"/>
      <c r="C6951" s="1"/>
      <c r="D6951" s="1"/>
      <c r="E6951" s="1"/>
      <c r="F6951" s="1"/>
    </row>
    <row r="6952" spans="1:6">
      <c r="A6952" s="1"/>
      <c r="B6952"/>
      <c r="C6952" s="1"/>
      <c r="D6952" s="1"/>
      <c r="E6952" s="1"/>
      <c r="F6952" s="1"/>
    </row>
    <row r="6953" spans="1:6">
      <c r="A6953" s="1"/>
      <c r="B6953"/>
      <c r="C6953" s="1"/>
      <c r="D6953" s="1"/>
      <c r="E6953" s="1"/>
      <c r="F6953" s="1"/>
    </row>
    <row r="6954" spans="1:6">
      <c r="A6954" s="1"/>
      <c r="B6954"/>
      <c r="C6954" s="1"/>
      <c r="D6954" s="1"/>
      <c r="E6954" s="1"/>
      <c r="F6954" s="1"/>
    </row>
    <row r="6955" spans="1:6">
      <c r="A6955" s="1"/>
      <c r="B6955"/>
      <c r="C6955" s="1"/>
      <c r="D6955" s="1"/>
      <c r="E6955" s="1"/>
      <c r="F6955" s="1"/>
    </row>
    <row r="6956" spans="1:6">
      <c r="A6956" s="1"/>
      <c r="B6956"/>
      <c r="C6956" s="1"/>
      <c r="D6956" s="1"/>
      <c r="E6956" s="1"/>
      <c r="F6956" s="1"/>
    </row>
    <row r="6957" spans="1:6">
      <c r="A6957" s="1"/>
      <c r="B6957"/>
      <c r="C6957" s="1"/>
      <c r="D6957" s="1"/>
      <c r="E6957" s="1"/>
      <c r="F6957" s="1"/>
    </row>
    <row r="6958" spans="1:6">
      <c r="A6958" s="1"/>
      <c r="B6958"/>
      <c r="C6958" s="1"/>
      <c r="D6958" s="1"/>
      <c r="E6958" s="1"/>
      <c r="F6958" s="1"/>
    </row>
    <row r="6959" spans="1:6">
      <c r="A6959" s="1"/>
      <c r="B6959"/>
      <c r="C6959" s="1"/>
      <c r="D6959" s="1"/>
      <c r="E6959" s="1"/>
      <c r="F6959" s="1"/>
    </row>
    <row r="6960" spans="1:6">
      <c r="A6960" s="1"/>
      <c r="B6960"/>
      <c r="C6960" s="1"/>
      <c r="D6960" s="1"/>
      <c r="E6960" s="1"/>
      <c r="F6960" s="1"/>
    </row>
    <row r="6961" spans="1:6">
      <c r="A6961" s="1"/>
      <c r="B6961"/>
      <c r="C6961" s="1"/>
      <c r="D6961" s="1"/>
      <c r="E6961" s="1"/>
      <c r="F6961" s="1"/>
    </row>
    <row r="6962" spans="1:6">
      <c r="A6962" s="1"/>
      <c r="B6962"/>
      <c r="C6962" s="1"/>
      <c r="D6962" s="1"/>
      <c r="E6962" s="1"/>
      <c r="F6962" s="1"/>
    </row>
    <row r="6963" spans="1:6">
      <c r="A6963" s="1"/>
      <c r="B6963"/>
      <c r="C6963" s="1"/>
      <c r="D6963" s="1"/>
      <c r="E6963" s="1"/>
      <c r="F6963" s="1"/>
    </row>
    <row r="6964" spans="1:6">
      <c r="A6964" s="1"/>
      <c r="B6964"/>
      <c r="C6964" s="1"/>
      <c r="D6964" s="1"/>
      <c r="E6964" s="1"/>
      <c r="F6964" s="1"/>
    </row>
    <row r="6965" spans="1:6">
      <c r="A6965" s="1"/>
      <c r="B6965"/>
      <c r="C6965" s="1"/>
      <c r="D6965" s="1"/>
      <c r="E6965" s="1"/>
      <c r="F6965" s="1"/>
    </row>
    <row r="6966" spans="1:6">
      <c r="A6966" s="1"/>
      <c r="B6966"/>
      <c r="C6966" s="1"/>
      <c r="D6966" s="1"/>
      <c r="E6966" s="1"/>
      <c r="F6966" s="1"/>
    </row>
    <row r="6967" spans="1:6">
      <c r="A6967" s="1"/>
      <c r="B6967"/>
      <c r="C6967" s="1"/>
      <c r="D6967" s="1"/>
      <c r="E6967" s="1"/>
      <c r="F6967" s="1"/>
    </row>
    <row r="6968" spans="1:6">
      <c r="A6968" s="1"/>
      <c r="B6968"/>
      <c r="C6968" s="1"/>
      <c r="D6968" s="1"/>
      <c r="E6968" s="1"/>
      <c r="F6968" s="1"/>
    </row>
    <row r="6969" spans="1:6">
      <c r="A6969" s="1"/>
      <c r="B6969"/>
      <c r="C6969" s="1"/>
      <c r="D6969" s="1"/>
      <c r="E6969" s="1"/>
      <c r="F6969" s="1"/>
    </row>
    <row r="6970" spans="1:6">
      <c r="A6970" s="1"/>
      <c r="B6970"/>
      <c r="C6970" s="1"/>
      <c r="D6970" s="1"/>
      <c r="E6970" s="1"/>
      <c r="F6970" s="1"/>
    </row>
    <row r="6971" spans="1:6">
      <c r="A6971" s="1"/>
      <c r="B6971"/>
      <c r="C6971" s="1"/>
      <c r="D6971" s="1"/>
      <c r="E6971" s="1"/>
      <c r="F6971" s="1"/>
    </row>
    <row r="6972" spans="1:6">
      <c r="A6972" s="1"/>
      <c r="B6972"/>
      <c r="C6972" s="1"/>
      <c r="D6972" s="1"/>
      <c r="E6972" s="1"/>
      <c r="F6972" s="1"/>
    </row>
    <row r="6973" spans="1:6">
      <c r="A6973" s="1"/>
      <c r="B6973"/>
      <c r="C6973" s="1"/>
      <c r="D6973" s="1"/>
      <c r="E6973" s="1"/>
      <c r="F6973" s="1"/>
    </row>
    <row r="6974" spans="1:6">
      <c r="A6974" s="1"/>
      <c r="B6974"/>
      <c r="C6974" s="1"/>
      <c r="D6974" s="1"/>
      <c r="E6974" s="1"/>
      <c r="F6974" s="1"/>
    </row>
    <row r="6975" spans="1:6">
      <c r="A6975" s="1"/>
      <c r="B6975"/>
      <c r="C6975" s="1"/>
      <c r="D6975" s="1"/>
      <c r="E6975" s="1"/>
      <c r="F6975" s="1"/>
    </row>
    <row r="6976" spans="1:6">
      <c r="A6976" s="1"/>
      <c r="B6976"/>
      <c r="C6976" s="1"/>
      <c r="D6976" s="1"/>
      <c r="E6976" s="1"/>
      <c r="F6976" s="1"/>
    </row>
    <row r="6977" spans="1:6">
      <c r="A6977" s="1"/>
      <c r="B6977"/>
      <c r="C6977" s="1"/>
      <c r="D6977" s="1"/>
      <c r="E6977" s="1"/>
      <c r="F6977" s="1"/>
    </row>
    <row r="6978" spans="1:6">
      <c r="A6978" s="1"/>
      <c r="B6978"/>
      <c r="C6978" s="1"/>
      <c r="D6978" s="1"/>
      <c r="E6978" s="1"/>
      <c r="F6978" s="1"/>
    </row>
    <row r="6979" spans="1:6">
      <c r="A6979" s="1"/>
      <c r="B6979"/>
      <c r="C6979" s="1"/>
      <c r="D6979" s="1"/>
      <c r="E6979" s="1"/>
      <c r="F6979" s="1"/>
    </row>
    <row r="6980" spans="1:6">
      <c r="A6980" s="1"/>
      <c r="B6980"/>
      <c r="C6980" s="1"/>
      <c r="D6980" s="1"/>
      <c r="E6980" s="1"/>
      <c r="F6980" s="1"/>
    </row>
    <row r="6981" spans="1:6">
      <c r="A6981" s="1"/>
      <c r="B6981"/>
      <c r="C6981" s="1"/>
      <c r="D6981" s="1"/>
      <c r="E6981" s="1"/>
      <c r="F6981" s="1"/>
    </row>
    <row r="6982" spans="1:6">
      <c r="A6982" s="1"/>
      <c r="B6982"/>
      <c r="C6982" s="1"/>
      <c r="D6982" s="1"/>
      <c r="E6982" s="1"/>
      <c r="F6982" s="1"/>
    </row>
    <row r="6983" spans="1:6">
      <c r="A6983" s="1"/>
      <c r="B6983"/>
      <c r="C6983" s="1"/>
      <c r="D6983" s="1"/>
      <c r="E6983" s="1"/>
      <c r="F6983" s="1"/>
    </row>
    <row r="6984" spans="1:6">
      <c r="A6984" s="1"/>
      <c r="B6984"/>
      <c r="C6984" s="1"/>
      <c r="D6984" s="1"/>
      <c r="E6984" s="1"/>
      <c r="F6984" s="1"/>
    </row>
    <row r="6985" spans="1:6">
      <c r="A6985" s="1"/>
      <c r="B6985"/>
      <c r="C6985" s="1"/>
      <c r="D6985" s="1"/>
      <c r="E6985" s="1"/>
      <c r="F6985" s="1"/>
    </row>
    <row r="6986" spans="1:6">
      <c r="A6986" s="1"/>
      <c r="B6986"/>
      <c r="C6986" s="1"/>
      <c r="D6986" s="1"/>
      <c r="E6986" s="1"/>
      <c r="F6986" s="1"/>
    </row>
    <row r="6987" spans="1:6">
      <c r="A6987" s="1"/>
      <c r="B6987"/>
      <c r="C6987" s="1"/>
      <c r="D6987" s="1"/>
      <c r="E6987" s="1"/>
      <c r="F6987" s="1"/>
    </row>
    <row r="6988" spans="1:6">
      <c r="A6988" s="1"/>
      <c r="B6988"/>
      <c r="C6988" s="1"/>
      <c r="D6988" s="1"/>
      <c r="E6988" s="1"/>
      <c r="F6988" s="1"/>
    </row>
    <row r="6989" spans="1:6">
      <c r="A6989" s="1"/>
      <c r="B6989"/>
      <c r="C6989" s="1"/>
      <c r="D6989" s="1"/>
      <c r="E6989" s="1"/>
      <c r="F6989" s="1"/>
    </row>
    <row r="6990" spans="1:6">
      <c r="A6990" s="1"/>
      <c r="B6990"/>
      <c r="C6990" s="1"/>
      <c r="D6990" s="1"/>
      <c r="E6990" s="1"/>
      <c r="F6990" s="1"/>
    </row>
    <row r="6991" spans="1:6">
      <c r="A6991" s="1"/>
      <c r="B6991"/>
      <c r="C6991" s="1"/>
      <c r="D6991" s="1"/>
      <c r="E6991" s="1"/>
      <c r="F6991" s="1"/>
    </row>
    <row r="6992" spans="1:6">
      <c r="A6992" s="1"/>
      <c r="B6992"/>
      <c r="C6992" s="1"/>
      <c r="D6992" s="1"/>
      <c r="E6992" s="1"/>
      <c r="F6992" s="1"/>
    </row>
    <row r="6993" spans="1:6">
      <c r="A6993" s="1"/>
      <c r="B6993"/>
      <c r="C6993" s="1"/>
      <c r="D6993" s="1"/>
      <c r="E6993" s="1"/>
      <c r="F6993" s="1"/>
    </row>
    <row r="6994" spans="1:6">
      <c r="A6994" s="1"/>
      <c r="B6994"/>
      <c r="C6994" s="1"/>
      <c r="D6994" s="1"/>
      <c r="E6994" s="1"/>
      <c r="F6994" s="1"/>
    </row>
    <row r="6995" spans="1:6">
      <c r="A6995" s="1"/>
      <c r="B6995"/>
      <c r="C6995" s="1"/>
      <c r="D6995" s="1"/>
      <c r="E6995" s="1"/>
      <c r="F6995" s="1"/>
    </row>
    <row r="6996" spans="1:6">
      <c r="A6996" s="1"/>
      <c r="B6996"/>
      <c r="C6996" s="1"/>
      <c r="D6996" s="1"/>
      <c r="E6996" s="1"/>
      <c r="F6996" s="1"/>
    </row>
    <row r="6997" spans="1:6">
      <c r="A6997" s="1"/>
      <c r="B6997"/>
      <c r="C6997" s="1"/>
      <c r="D6997" s="1"/>
      <c r="E6997" s="1"/>
      <c r="F6997" s="1"/>
    </row>
    <row r="6998" spans="1:6">
      <c r="A6998" s="1"/>
      <c r="B6998"/>
      <c r="C6998" s="1"/>
      <c r="D6998" s="1"/>
      <c r="E6998" s="1"/>
      <c r="F6998" s="1"/>
    </row>
    <row r="6999" spans="1:6">
      <c r="A6999" s="1"/>
      <c r="B6999"/>
      <c r="C6999" s="1"/>
      <c r="D6999" s="1"/>
      <c r="E6999" s="1"/>
      <c r="F6999" s="1"/>
    </row>
    <row r="7000" spans="1:6">
      <c r="A7000" s="1"/>
      <c r="B7000"/>
      <c r="C7000" s="1"/>
      <c r="D7000" s="1"/>
      <c r="E7000" s="1"/>
      <c r="F7000" s="1"/>
    </row>
    <row r="7001" spans="1:6">
      <c r="A7001" s="1"/>
      <c r="B7001"/>
      <c r="C7001" s="1"/>
      <c r="D7001" s="1"/>
      <c r="E7001" s="1"/>
      <c r="F7001" s="1"/>
    </row>
    <row r="7002" spans="1:6">
      <c r="A7002" s="1"/>
      <c r="B7002"/>
      <c r="C7002" s="1"/>
      <c r="D7002" s="1"/>
      <c r="E7002" s="1"/>
      <c r="F7002" s="1"/>
    </row>
    <row r="7003" spans="1:6">
      <c r="A7003" s="1"/>
      <c r="B7003"/>
      <c r="C7003" s="1"/>
      <c r="D7003" s="1"/>
      <c r="E7003" s="1"/>
      <c r="F7003" s="1"/>
    </row>
    <row r="7004" spans="1:6">
      <c r="A7004" s="1"/>
      <c r="B7004"/>
      <c r="C7004" s="1"/>
      <c r="D7004" s="1"/>
      <c r="E7004" s="1"/>
      <c r="F7004" s="1"/>
    </row>
    <row r="7005" spans="1:6">
      <c r="A7005" s="1"/>
      <c r="B7005"/>
      <c r="C7005" s="1"/>
      <c r="D7005" s="1"/>
      <c r="E7005" s="1"/>
      <c r="F7005" s="1"/>
    </row>
    <row r="7006" spans="1:6">
      <c r="A7006" s="1"/>
      <c r="B7006"/>
      <c r="C7006" s="1"/>
      <c r="D7006" s="1"/>
      <c r="E7006" s="1"/>
      <c r="F7006" s="1"/>
    </row>
    <row r="7007" spans="1:6">
      <c r="A7007" s="1"/>
      <c r="B7007"/>
      <c r="C7007" s="1"/>
      <c r="D7007" s="1"/>
      <c r="E7007" s="1"/>
      <c r="F7007" s="1"/>
    </row>
    <row r="7008" spans="1:6">
      <c r="A7008" s="1"/>
      <c r="B7008"/>
      <c r="C7008" s="1"/>
      <c r="D7008" s="1"/>
      <c r="E7008" s="1"/>
      <c r="F7008" s="1"/>
    </row>
    <row r="7009" spans="1:6">
      <c r="A7009" s="1"/>
      <c r="B7009"/>
      <c r="C7009" s="1"/>
      <c r="D7009" s="1"/>
      <c r="E7009" s="1"/>
      <c r="F7009" s="1"/>
    </row>
    <row r="7010" spans="1:6">
      <c r="A7010" s="1"/>
      <c r="B7010"/>
      <c r="C7010" s="1"/>
      <c r="D7010" s="1"/>
      <c r="E7010" s="1"/>
      <c r="F7010" s="1"/>
    </row>
    <row r="7011" spans="1:6">
      <c r="A7011" s="1"/>
      <c r="B7011"/>
      <c r="C7011" s="1"/>
      <c r="D7011" s="1"/>
      <c r="E7011" s="1"/>
      <c r="F7011" s="1"/>
    </row>
    <row r="7012" spans="1:6">
      <c r="A7012" s="1"/>
      <c r="B7012"/>
      <c r="C7012" s="1"/>
      <c r="D7012" s="1"/>
      <c r="E7012" s="1"/>
      <c r="F7012" s="1"/>
    </row>
    <row r="7013" spans="1:6">
      <c r="A7013" s="1"/>
      <c r="B7013"/>
      <c r="C7013" s="1"/>
      <c r="D7013" s="1"/>
      <c r="E7013" s="1"/>
      <c r="F7013" s="1"/>
    </row>
    <row r="7014" spans="1:6">
      <c r="A7014" s="1"/>
      <c r="B7014"/>
      <c r="C7014" s="1"/>
      <c r="D7014" s="1"/>
      <c r="E7014" s="1"/>
      <c r="F7014" s="1"/>
    </row>
    <row r="7015" spans="1:6">
      <c r="A7015" s="1"/>
      <c r="B7015"/>
      <c r="C7015" s="1"/>
      <c r="D7015" s="1"/>
      <c r="E7015" s="1"/>
      <c r="F7015" s="1"/>
    </row>
    <row r="7016" spans="1:6">
      <c r="A7016" s="1"/>
      <c r="B7016"/>
      <c r="C7016" s="1"/>
      <c r="D7016" s="1"/>
      <c r="E7016" s="1"/>
      <c r="F7016" s="1"/>
    </row>
    <row r="7017" spans="1:6">
      <c r="A7017" s="1"/>
      <c r="B7017"/>
      <c r="C7017" s="1"/>
      <c r="D7017" s="1"/>
      <c r="E7017" s="1"/>
      <c r="F7017" s="1"/>
    </row>
    <row r="7018" spans="1:6">
      <c r="A7018" s="1"/>
      <c r="B7018"/>
      <c r="C7018" s="1"/>
      <c r="D7018" s="1"/>
      <c r="E7018" s="1"/>
      <c r="F7018" s="1"/>
    </row>
    <row r="7019" spans="1:6">
      <c r="A7019" s="1"/>
      <c r="B7019"/>
      <c r="C7019" s="1"/>
      <c r="D7019" s="1"/>
      <c r="E7019" s="1"/>
      <c r="F7019" s="1"/>
    </row>
    <row r="7020" spans="1:6">
      <c r="A7020" s="1"/>
      <c r="B7020"/>
      <c r="C7020" s="1"/>
      <c r="D7020" s="1"/>
      <c r="E7020" s="1"/>
      <c r="F7020" s="1"/>
    </row>
    <row r="7021" spans="1:6">
      <c r="A7021" s="1"/>
      <c r="B7021"/>
      <c r="C7021" s="1"/>
      <c r="D7021" s="1"/>
      <c r="E7021" s="1"/>
      <c r="F7021" s="1"/>
    </row>
    <row r="7022" spans="1:6">
      <c r="A7022" s="1"/>
      <c r="B7022"/>
      <c r="C7022" s="1"/>
      <c r="D7022" s="1"/>
      <c r="E7022" s="1"/>
      <c r="F7022" s="1"/>
    </row>
    <row r="7023" spans="1:6">
      <c r="A7023" s="1"/>
      <c r="B7023"/>
      <c r="C7023" s="1"/>
      <c r="D7023" s="1"/>
      <c r="E7023" s="1"/>
      <c r="F7023" s="1"/>
    </row>
    <row r="7024" spans="1:6">
      <c r="A7024" s="1"/>
      <c r="B7024"/>
      <c r="C7024" s="1"/>
      <c r="D7024" s="1"/>
      <c r="E7024" s="1"/>
      <c r="F7024" s="1"/>
    </row>
    <row r="7025" spans="1:6">
      <c r="A7025" s="1"/>
      <c r="B7025"/>
      <c r="C7025" s="1"/>
      <c r="D7025" s="1"/>
      <c r="E7025" s="1"/>
      <c r="F7025" s="1"/>
    </row>
    <row r="7026" spans="1:6">
      <c r="A7026" s="1"/>
      <c r="B7026"/>
      <c r="C7026" s="1"/>
      <c r="D7026" s="1"/>
      <c r="E7026" s="1"/>
      <c r="F7026" s="1"/>
    </row>
    <row r="7027" spans="1:6">
      <c r="A7027" s="1"/>
      <c r="B7027"/>
      <c r="C7027" s="1"/>
      <c r="D7027" s="1"/>
      <c r="E7027" s="1"/>
      <c r="F7027" s="1"/>
    </row>
    <row r="7028" spans="1:6">
      <c r="A7028" s="1"/>
      <c r="B7028"/>
      <c r="C7028" s="1"/>
      <c r="D7028" s="1"/>
      <c r="E7028" s="1"/>
      <c r="F7028" s="1"/>
    </row>
    <row r="7029" spans="1:6">
      <c r="A7029" s="1"/>
      <c r="B7029"/>
      <c r="C7029" s="1"/>
      <c r="D7029" s="1"/>
      <c r="E7029" s="1"/>
      <c r="F7029" s="1"/>
    </row>
    <row r="7030" spans="1:6">
      <c r="A7030" s="1"/>
      <c r="B7030"/>
      <c r="C7030" s="1"/>
      <c r="D7030" s="1"/>
      <c r="E7030" s="1"/>
      <c r="F7030" s="1"/>
    </row>
    <row r="7031" spans="1:6">
      <c r="A7031" s="1"/>
      <c r="B7031"/>
      <c r="C7031" s="1"/>
      <c r="D7031" s="1"/>
      <c r="E7031" s="1"/>
      <c r="F7031" s="1"/>
    </row>
    <row r="7032" spans="1:6">
      <c r="A7032" s="1"/>
      <c r="B7032"/>
      <c r="C7032" s="1"/>
      <c r="D7032" s="1"/>
      <c r="E7032" s="1"/>
      <c r="F7032" s="1"/>
    </row>
    <row r="7033" spans="1:6">
      <c r="A7033" s="1"/>
      <c r="B7033"/>
      <c r="C7033" s="1"/>
      <c r="D7033" s="1"/>
      <c r="E7033" s="1"/>
      <c r="F7033" s="1"/>
    </row>
    <row r="7034" spans="1:6">
      <c r="A7034" s="1"/>
      <c r="B7034"/>
      <c r="C7034" s="1"/>
      <c r="D7034" s="1"/>
      <c r="E7034" s="1"/>
      <c r="F7034" s="1"/>
    </row>
    <row r="7035" spans="1:6">
      <c r="A7035" s="1"/>
      <c r="B7035"/>
      <c r="C7035" s="1"/>
      <c r="D7035" s="1"/>
      <c r="E7035" s="1"/>
      <c r="F7035" s="1"/>
    </row>
    <row r="7036" spans="1:6">
      <c r="A7036" s="1"/>
      <c r="B7036"/>
      <c r="C7036" s="1"/>
      <c r="D7036" s="1"/>
      <c r="E7036" s="1"/>
      <c r="F7036" s="1"/>
    </row>
    <row r="7037" spans="1:6">
      <c r="A7037" s="1"/>
      <c r="B7037"/>
      <c r="C7037" s="1"/>
      <c r="D7037" s="1"/>
      <c r="E7037" s="1"/>
      <c r="F7037" s="1"/>
    </row>
    <row r="7038" spans="1:6">
      <c r="A7038" s="1"/>
      <c r="B7038"/>
      <c r="C7038" s="1"/>
      <c r="D7038" s="1"/>
      <c r="E7038" s="1"/>
      <c r="F7038" s="1"/>
    </row>
    <row r="7039" spans="1:6">
      <c r="A7039" s="1"/>
      <c r="B7039"/>
      <c r="C7039" s="1"/>
      <c r="D7039" s="1"/>
      <c r="E7039" s="1"/>
      <c r="F7039" s="1"/>
    </row>
    <row r="7040" spans="1:6">
      <c r="A7040" s="1"/>
      <c r="B7040"/>
      <c r="C7040" s="1"/>
      <c r="D7040" s="1"/>
      <c r="E7040" s="1"/>
      <c r="F7040" s="1"/>
    </row>
    <row r="7041" spans="1:6">
      <c r="A7041" s="1"/>
      <c r="B7041"/>
      <c r="C7041" s="1"/>
      <c r="D7041" s="1"/>
      <c r="E7041" s="1"/>
      <c r="F7041" s="1"/>
    </row>
    <row r="7042" spans="1:6">
      <c r="A7042" s="1"/>
      <c r="B7042"/>
      <c r="C7042" s="1"/>
      <c r="D7042" s="1"/>
      <c r="E7042" s="1"/>
      <c r="F7042" s="1"/>
    </row>
    <row r="7043" spans="1:6">
      <c r="A7043" s="1"/>
      <c r="B7043"/>
      <c r="C7043" s="1"/>
      <c r="D7043" s="1"/>
      <c r="E7043" s="1"/>
      <c r="F7043" s="1"/>
    </row>
    <row r="7044" spans="1:6">
      <c r="A7044" s="1"/>
      <c r="B7044"/>
      <c r="C7044" s="1"/>
      <c r="D7044" s="1"/>
      <c r="E7044" s="1"/>
      <c r="F7044" s="1"/>
    </row>
    <row r="7045" spans="1:6">
      <c r="A7045" s="1"/>
      <c r="B7045"/>
      <c r="C7045" s="1"/>
      <c r="D7045" s="1"/>
      <c r="E7045" s="1"/>
      <c r="F7045" s="1"/>
    </row>
    <row r="7046" spans="1:6">
      <c r="A7046" s="1"/>
      <c r="B7046"/>
      <c r="C7046" s="1"/>
      <c r="D7046" s="1"/>
      <c r="E7046" s="1"/>
      <c r="F7046" s="1"/>
    </row>
    <row r="7047" spans="1:6">
      <c r="A7047" s="1"/>
      <c r="B7047"/>
      <c r="C7047" s="1"/>
      <c r="D7047" s="1"/>
      <c r="E7047" s="1"/>
      <c r="F7047" s="1"/>
    </row>
    <row r="7048" spans="1:6">
      <c r="A7048" s="1"/>
      <c r="B7048"/>
      <c r="C7048" s="1"/>
      <c r="D7048" s="1"/>
      <c r="E7048" s="1"/>
      <c r="F7048" s="1"/>
    </row>
    <row r="7049" spans="1:6">
      <c r="A7049" s="1"/>
      <c r="B7049"/>
      <c r="C7049" s="1"/>
      <c r="D7049" s="1"/>
      <c r="E7049" s="1"/>
      <c r="F7049" s="1"/>
    </row>
    <row r="7050" spans="1:6">
      <c r="A7050" s="1"/>
      <c r="B7050"/>
      <c r="C7050" s="1"/>
      <c r="D7050" s="1"/>
      <c r="E7050" s="1"/>
      <c r="F7050" s="1"/>
    </row>
    <row r="7051" spans="1:6">
      <c r="A7051" s="1"/>
      <c r="B7051"/>
      <c r="C7051" s="1"/>
      <c r="D7051" s="1"/>
      <c r="E7051" s="1"/>
      <c r="F7051" s="1"/>
    </row>
    <row r="7052" spans="1:6">
      <c r="A7052" s="1"/>
      <c r="B7052"/>
      <c r="C7052" s="1"/>
      <c r="D7052" s="1"/>
      <c r="E7052" s="1"/>
      <c r="F7052" s="1"/>
    </row>
    <row r="7053" spans="1:6">
      <c r="A7053" s="1"/>
      <c r="B7053"/>
      <c r="C7053" s="1"/>
      <c r="D7053" s="1"/>
      <c r="E7053" s="1"/>
      <c r="F7053" s="1"/>
    </row>
    <row r="7054" spans="1:6">
      <c r="A7054" s="1"/>
      <c r="B7054"/>
      <c r="C7054" s="1"/>
      <c r="D7054" s="1"/>
      <c r="E7054" s="1"/>
      <c r="F7054" s="1"/>
    </row>
    <row r="7055" spans="1:6">
      <c r="A7055" s="1"/>
      <c r="B7055"/>
      <c r="C7055" s="1"/>
      <c r="D7055" s="1"/>
      <c r="E7055" s="1"/>
      <c r="F7055" s="1"/>
    </row>
    <row r="7056" spans="1:6">
      <c r="A7056" s="1"/>
      <c r="B7056"/>
      <c r="C7056" s="1"/>
      <c r="D7056" s="1"/>
      <c r="E7056" s="1"/>
      <c r="F7056" s="1"/>
    </row>
    <row r="7057" spans="1:6">
      <c r="A7057" s="1"/>
      <c r="B7057"/>
      <c r="C7057" s="1"/>
      <c r="D7057" s="1"/>
      <c r="E7057" s="1"/>
      <c r="F7057" s="1"/>
    </row>
    <row r="7058" spans="1:6">
      <c r="A7058" s="1"/>
      <c r="B7058"/>
      <c r="C7058" s="1"/>
      <c r="D7058" s="1"/>
      <c r="E7058" s="1"/>
      <c r="F7058" s="1"/>
    </row>
    <row r="7059" spans="1:6">
      <c r="A7059" s="1"/>
      <c r="B7059"/>
      <c r="C7059" s="1"/>
      <c r="D7059" s="1"/>
      <c r="E7059" s="1"/>
      <c r="F7059" s="1"/>
    </row>
    <row r="7060" spans="1:6">
      <c r="A7060" s="1"/>
      <c r="B7060"/>
      <c r="C7060" s="1"/>
      <c r="D7060" s="1"/>
      <c r="E7060" s="1"/>
      <c r="F7060" s="1"/>
    </row>
    <row r="7061" spans="1:6">
      <c r="A7061" s="1"/>
      <c r="B7061"/>
      <c r="C7061" s="1"/>
      <c r="D7061" s="1"/>
      <c r="E7061" s="1"/>
      <c r="F7061" s="1"/>
    </row>
    <row r="7062" spans="1:6">
      <c r="A7062" s="1"/>
      <c r="B7062"/>
      <c r="C7062" s="1"/>
      <c r="D7062" s="1"/>
      <c r="E7062" s="1"/>
      <c r="F7062" s="1"/>
    </row>
    <row r="7063" spans="1:6">
      <c r="A7063" s="1"/>
      <c r="B7063"/>
      <c r="C7063" s="1"/>
      <c r="D7063" s="1"/>
      <c r="E7063" s="1"/>
      <c r="F7063" s="1"/>
    </row>
    <row r="7064" spans="1:6">
      <c r="A7064" s="1"/>
      <c r="B7064"/>
      <c r="C7064" s="1"/>
      <c r="D7064" s="1"/>
      <c r="E7064" s="1"/>
      <c r="F7064" s="1"/>
    </row>
    <row r="7065" spans="1:6">
      <c r="A7065" s="1"/>
      <c r="B7065"/>
      <c r="C7065" s="1"/>
      <c r="D7065" s="1"/>
      <c r="E7065" s="1"/>
      <c r="F7065" s="1"/>
    </row>
    <row r="7066" spans="1:6">
      <c r="A7066" s="1"/>
      <c r="B7066"/>
      <c r="C7066" s="1"/>
      <c r="D7066" s="1"/>
      <c r="E7066" s="1"/>
      <c r="F7066" s="1"/>
    </row>
    <row r="7067" spans="1:6">
      <c r="A7067" s="1"/>
      <c r="B7067"/>
      <c r="C7067" s="1"/>
      <c r="D7067" s="1"/>
      <c r="E7067" s="1"/>
      <c r="F7067" s="1"/>
    </row>
    <row r="7068" spans="1:6">
      <c r="A7068" s="1"/>
      <c r="B7068"/>
      <c r="C7068" s="1"/>
      <c r="D7068" s="1"/>
      <c r="E7068" s="1"/>
      <c r="F7068" s="1"/>
    </row>
    <row r="7069" spans="1:6">
      <c r="A7069" s="1"/>
      <c r="B7069"/>
      <c r="C7069" s="1"/>
      <c r="D7069" s="1"/>
      <c r="E7069" s="1"/>
      <c r="F7069" s="1"/>
    </row>
    <row r="7070" spans="1:6">
      <c r="A7070" s="1"/>
      <c r="B7070"/>
      <c r="C7070" s="1"/>
      <c r="D7070" s="1"/>
      <c r="E7070" s="1"/>
      <c r="F7070" s="1"/>
    </row>
    <row r="7071" spans="1:6">
      <c r="A7071" s="1"/>
      <c r="B7071"/>
      <c r="C7071" s="1"/>
      <c r="D7071" s="1"/>
      <c r="E7071" s="1"/>
      <c r="F7071" s="1"/>
    </row>
    <row r="7072" spans="1:6">
      <c r="A7072" s="1"/>
      <c r="B7072"/>
      <c r="C7072" s="1"/>
      <c r="D7072" s="1"/>
      <c r="E7072" s="1"/>
      <c r="F7072" s="1"/>
    </row>
    <row r="7073" spans="1:6">
      <c r="A7073" s="1"/>
      <c r="B7073"/>
      <c r="C7073" s="1"/>
      <c r="D7073" s="1"/>
      <c r="E7073" s="1"/>
      <c r="F7073" s="1"/>
    </row>
    <row r="7074" spans="1:6">
      <c r="A7074" s="1"/>
      <c r="B7074"/>
      <c r="C7074" s="1"/>
      <c r="D7074" s="1"/>
      <c r="E7074" s="1"/>
      <c r="F7074" s="1"/>
    </row>
    <row r="7075" spans="1:6">
      <c r="A7075" s="1"/>
      <c r="B7075"/>
      <c r="C7075" s="1"/>
      <c r="D7075" s="1"/>
      <c r="E7075" s="1"/>
      <c r="F7075" s="1"/>
    </row>
    <row r="7076" spans="1:6">
      <c r="A7076" s="1"/>
      <c r="B7076"/>
      <c r="C7076" s="1"/>
      <c r="D7076" s="1"/>
      <c r="E7076" s="1"/>
      <c r="F7076" s="1"/>
    </row>
    <row r="7077" spans="1:6">
      <c r="A7077" s="1"/>
      <c r="B7077"/>
      <c r="C7077" s="1"/>
      <c r="D7077" s="1"/>
      <c r="E7077" s="1"/>
      <c r="F7077" s="1"/>
    </row>
    <row r="7078" spans="1:6">
      <c r="A7078" s="1"/>
      <c r="B7078"/>
      <c r="C7078" s="1"/>
      <c r="D7078" s="1"/>
      <c r="E7078" s="1"/>
      <c r="F7078" s="1"/>
    </row>
    <row r="7079" spans="1:6">
      <c r="A7079" s="1"/>
      <c r="B7079"/>
      <c r="C7079" s="1"/>
      <c r="D7079" s="1"/>
      <c r="E7079" s="1"/>
      <c r="F7079" s="1"/>
    </row>
    <row r="7080" spans="1:6">
      <c r="A7080" s="1"/>
      <c r="B7080"/>
      <c r="C7080" s="1"/>
      <c r="D7080" s="1"/>
      <c r="E7080" s="1"/>
      <c r="F7080" s="1"/>
    </row>
    <row r="7081" spans="1:6">
      <c r="A7081" s="1"/>
      <c r="B7081"/>
      <c r="C7081" s="1"/>
      <c r="D7081" s="1"/>
      <c r="E7081" s="1"/>
      <c r="F7081" s="1"/>
    </row>
    <row r="7082" spans="1:6">
      <c r="A7082" s="1"/>
      <c r="B7082"/>
      <c r="C7082" s="1"/>
      <c r="D7082" s="1"/>
      <c r="E7082" s="1"/>
      <c r="F7082" s="1"/>
    </row>
    <row r="7083" spans="1:6">
      <c r="A7083" s="1"/>
      <c r="B7083"/>
      <c r="C7083" s="1"/>
      <c r="D7083" s="1"/>
      <c r="E7083" s="1"/>
      <c r="F7083" s="1"/>
    </row>
    <row r="7084" spans="1:6">
      <c r="A7084" s="1"/>
      <c r="B7084"/>
      <c r="C7084" s="1"/>
      <c r="D7084" s="1"/>
      <c r="E7084" s="1"/>
      <c r="F7084" s="1"/>
    </row>
    <row r="7085" spans="1:6">
      <c r="A7085" s="1"/>
      <c r="B7085"/>
      <c r="C7085" s="1"/>
      <c r="D7085" s="1"/>
      <c r="E7085" s="1"/>
      <c r="F7085" s="1"/>
    </row>
    <row r="7086" spans="1:6">
      <c r="A7086" s="1"/>
      <c r="B7086"/>
      <c r="C7086" s="1"/>
      <c r="D7086" s="1"/>
      <c r="E7086" s="1"/>
      <c r="F7086" s="1"/>
    </row>
    <row r="7087" spans="1:6">
      <c r="A7087" s="1"/>
      <c r="B7087"/>
      <c r="C7087" s="1"/>
      <c r="D7087" s="1"/>
      <c r="E7087" s="1"/>
      <c r="F7087" s="1"/>
    </row>
    <row r="7088" spans="1:6">
      <c r="A7088" s="1"/>
      <c r="B7088"/>
      <c r="C7088" s="1"/>
      <c r="D7088" s="1"/>
      <c r="E7088" s="1"/>
      <c r="F7088" s="1"/>
    </row>
    <row r="7089" spans="1:6">
      <c r="A7089" s="1"/>
      <c r="B7089"/>
      <c r="C7089" s="1"/>
      <c r="D7089" s="1"/>
      <c r="E7089" s="1"/>
      <c r="F7089" s="1"/>
    </row>
    <row r="7090" spans="1:6">
      <c r="A7090" s="1"/>
      <c r="B7090"/>
      <c r="C7090" s="1"/>
      <c r="D7090" s="1"/>
      <c r="E7090" s="1"/>
      <c r="F7090" s="1"/>
    </row>
    <row r="7091" spans="1:6">
      <c r="A7091" s="1"/>
      <c r="B7091"/>
      <c r="C7091" s="1"/>
      <c r="D7091" s="1"/>
      <c r="E7091" s="1"/>
      <c r="F7091" s="1"/>
    </row>
    <row r="7092" spans="1:6">
      <c r="A7092" s="1"/>
      <c r="B7092"/>
      <c r="C7092" s="1"/>
      <c r="D7092" s="1"/>
      <c r="E7092" s="1"/>
      <c r="F7092" s="1"/>
    </row>
    <row r="7093" spans="1:6">
      <c r="A7093" s="1"/>
      <c r="B7093"/>
      <c r="C7093" s="1"/>
      <c r="D7093" s="1"/>
      <c r="E7093" s="1"/>
      <c r="F7093" s="1"/>
    </row>
    <row r="7094" spans="1:6">
      <c r="A7094" s="1"/>
      <c r="B7094"/>
      <c r="C7094" s="1"/>
      <c r="D7094" s="1"/>
      <c r="E7094" s="1"/>
      <c r="F7094" s="1"/>
    </row>
    <row r="7095" spans="1:6">
      <c r="A7095" s="1"/>
      <c r="B7095"/>
      <c r="C7095" s="1"/>
      <c r="D7095" s="1"/>
      <c r="E7095" s="1"/>
      <c r="F7095" s="1"/>
    </row>
    <row r="7096" spans="1:6">
      <c r="A7096" s="1"/>
      <c r="B7096"/>
      <c r="C7096" s="1"/>
      <c r="D7096" s="1"/>
      <c r="E7096" s="1"/>
      <c r="F7096" s="1"/>
    </row>
    <row r="7097" spans="1:6">
      <c r="A7097" s="1"/>
      <c r="B7097"/>
      <c r="C7097" s="1"/>
      <c r="D7097" s="1"/>
      <c r="E7097" s="1"/>
      <c r="F7097" s="1"/>
    </row>
    <row r="7098" spans="1:6">
      <c r="A7098" s="1"/>
      <c r="B7098"/>
      <c r="C7098" s="1"/>
      <c r="D7098" s="1"/>
      <c r="E7098" s="1"/>
      <c r="F7098" s="1"/>
    </row>
    <row r="7099" spans="1:6">
      <c r="A7099" s="1"/>
      <c r="B7099"/>
      <c r="C7099" s="1"/>
      <c r="D7099" s="1"/>
      <c r="E7099" s="1"/>
      <c r="F7099" s="1"/>
    </row>
    <row r="7100" spans="1:6">
      <c r="A7100" s="1"/>
      <c r="B7100"/>
      <c r="C7100" s="1"/>
      <c r="D7100" s="1"/>
      <c r="E7100" s="1"/>
      <c r="F7100" s="1"/>
    </row>
    <row r="7101" spans="1:6">
      <c r="A7101" s="1"/>
      <c r="B7101"/>
      <c r="C7101" s="1"/>
      <c r="D7101" s="1"/>
      <c r="E7101" s="1"/>
      <c r="F7101" s="1"/>
    </row>
    <row r="7102" spans="1:6">
      <c r="A7102" s="1"/>
      <c r="B7102"/>
      <c r="C7102" s="1"/>
      <c r="D7102" s="1"/>
      <c r="E7102" s="1"/>
      <c r="F7102" s="1"/>
    </row>
    <row r="7103" spans="1:6">
      <c r="A7103" s="1"/>
      <c r="B7103"/>
      <c r="C7103" s="1"/>
      <c r="D7103" s="1"/>
      <c r="E7103" s="1"/>
      <c r="F7103" s="1"/>
    </row>
    <row r="7104" spans="1:6">
      <c r="A7104" s="1"/>
      <c r="B7104"/>
      <c r="C7104" s="1"/>
      <c r="D7104" s="1"/>
      <c r="E7104" s="1"/>
      <c r="F7104" s="1"/>
    </row>
    <row r="7105" spans="1:6">
      <c r="A7105" s="1"/>
      <c r="B7105"/>
      <c r="C7105" s="1"/>
      <c r="D7105" s="1"/>
      <c r="E7105" s="1"/>
      <c r="F7105" s="1"/>
    </row>
    <row r="7106" spans="1:6">
      <c r="A7106" s="1"/>
      <c r="B7106"/>
      <c r="C7106" s="1"/>
      <c r="D7106" s="1"/>
      <c r="E7106" s="1"/>
      <c r="F7106" s="1"/>
    </row>
    <row r="7107" spans="1:6">
      <c r="A7107" s="1"/>
      <c r="B7107"/>
      <c r="C7107" s="1"/>
      <c r="D7107" s="1"/>
      <c r="E7107" s="1"/>
      <c r="F7107" s="1"/>
    </row>
    <row r="7108" spans="1:6">
      <c r="A7108" s="1"/>
      <c r="B7108"/>
      <c r="C7108" s="1"/>
      <c r="D7108" s="1"/>
      <c r="E7108" s="1"/>
      <c r="F7108" s="1"/>
    </row>
    <row r="7109" spans="1:6">
      <c r="A7109" s="1"/>
      <c r="B7109"/>
      <c r="C7109" s="1"/>
      <c r="D7109" s="1"/>
      <c r="E7109" s="1"/>
      <c r="F7109" s="1"/>
    </row>
    <row r="7110" spans="1:6">
      <c r="A7110" s="1"/>
      <c r="B7110"/>
      <c r="C7110" s="1"/>
      <c r="D7110" s="1"/>
      <c r="E7110" s="1"/>
      <c r="F7110" s="1"/>
    </row>
    <row r="7111" spans="1:6">
      <c r="A7111" s="1"/>
      <c r="B7111"/>
      <c r="C7111" s="1"/>
      <c r="D7111" s="1"/>
      <c r="E7111" s="1"/>
      <c r="F7111" s="1"/>
    </row>
    <row r="7112" spans="1:6">
      <c r="A7112" s="1"/>
      <c r="B7112"/>
      <c r="C7112" s="1"/>
      <c r="D7112" s="1"/>
      <c r="E7112" s="1"/>
      <c r="F7112" s="1"/>
    </row>
    <row r="7113" spans="1:6">
      <c r="A7113" s="1"/>
      <c r="B7113"/>
      <c r="C7113" s="1"/>
      <c r="D7113" s="1"/>
      <c r="E7113" s="1"/>
      <c r="F7113" s="1"/>
    </row>
    <row r="7114" spans="1:6">
      <c r="A7114" s="1"/>
      <c r="B7114"/>
      <c r="C7114" s="1"/>
      <c r="D7114" s="1"/>
      <c r="E7114" s="1"/>
      <c r="F7114" s="1"/>
    </row>
    <row r="7115" spans="1:6">
      <c r="A7115" s="1"/>
      <c r="B7115"/>
      <c r="C7115" s="1"/>
      <c r="D7115" s="1"/>
      <c r="E7115" s="1"/>
      <c r="F7115" s="1"/>
    </row>
    <row r="7116" spans="1:6">
      <c r="A7116" s="1"/>
      <c r="B7116"/>
      <c r="C7116" s="1"/>
      <c r="D7116" s="1"/>
      <c r="E7116" s="1"/>
      <c r="F7116" s="1"/>
    </row>
    <row r="7117" spans="1:6">
      <c r="A7117" s="1"/>
      <c r="B7117"/>
      <c r="C7117" s="1"/>
      <c r="D7117" s="1"/>
      <c r="E7117" s="1"/>
      <c r="F7117" s="1"/>
    </row>
    <row r="7118" spans="1:6">
      <c r="A7118" s="1"/>
      <c r="B7118"/>
      <c r="C7118" s="1"/>
      <c r="D7118" s="1"/>
      <c r="E7118" s="1"/>
      <c r="F7118" s="1"/>
    </row>
    <row r="7119" spans="1:6">
      <c r="A7119" s="1"/>
      <c r="B7119"/>
      <c r="C7119" s="1"/>
      <c r="D7119" s="1"/>
      <c r="E7119" s="1"/>
      <c r="F7119" s="1"/>
    </row>
    <row r="7120" spans="1:6">
      <c r="A7120" s="1"/>
      <c r="B7120"/>
      <c r="C7120" s="1"/>
      <c r="D7120" s="1"/>
      <c r="E7120" s="1"/>
      <c r="F7120" s="1"/>
    </row>
    <row r="7121" spans="1:6">
      <c r="A7121" s="1"/>
      <c r="B7121"/>
      <c r="C7121" s="1"/>
      <c r="D7121" s="1"/>
      <c r="E7121" s="1"/>
      <c r="F7121" s="1"/>
    </row>
    <row r="7122" spans="1:6">
      <c r="A7122" s="1"/>
      <c r="B7122"/>
      <c r="C7122" s="1"/>
      <c r="D7122" s="1"/>
      <c r="E7122" s="1"/>
      <c r="F7122" s="1"/>
    </row>
    <row r="7123" spans="1:6">
      <c r="A7123" s="1"/>
      <c r="B7123"/>
      <c r="C7123" s="1"/>
      <c r="D7123" s="1"/>
      <c r="E7123" s="1"/>
      <c r="F7123" s="1"/>
    </row>
    <row r="7124" spans="1:6">
      <c r="A7124" s="1"/>
      <c r="B7124"/>
      <c r="C7124" s="1"/>
      <c r="D7124" s="1"/>
      <c r="E7124" s="1"/>
      <c r="F7124" s="1"/>
    </row>
    <row r="7125" spans="1:6">
      <c r="A7125" s="1"/>
      <c r="B7125"/>
      <c r="C7125" s="1"/>
      <c r="D7125" s="1"/>
      <c r="E7125" s="1"/>
      <c r="F7125" s="1"/>
    </row>
    <row r="7126" spans="1:6">
      <c r="A7126" s="1"/>
      <c r="B7126"/>
      <c r="C7126" s="1"/>
      <c r="D7126" s="1"/>
      <c r="E7126" s="1"/>
      <c r="F7126" s="1"/>
    </row>
    <row r="7127" spans="1:6">
      <c r="A7127" s="1"/>
      <c r="B7127"/>
      <c r="C7127" s="1"/>
      <c r="D7127" s="1"/>
      <c r="E7127" s="1"/>
      <c r="F7127" s="1"/>
    </row>
    <row r="7128" spans="1:6">
      <c r="A7128" s="1"/>
      <c r="B7128"/>
      <c r="C7128" s="1"/>
      <c r="D7128" s="1"/>
      <c r="E7128" s="1"/>
      <c r="F7128" s="1"/>
    </row>
    <row r="7129" spans="1:6">
      <c r="A7129" s="1"/>
      <c r="B7129"/>
      <c r="C7129" s="1"/>
      <c r="D7129" s="1"/>
      <c r="E7129" s="1"/>
      <c r="F7129" s="1"/>
    </row>
    <row r="7130" spans="1:6">
      <c r="A7130" s="1"/>
      <c r="B7130"/>
      <c r="C7130" s="1"/>
      <c r="D7130" s="1"/>
      <c r="E7130" s="1"/>
      <c r="F7130" s="1"/>
    </row>
    <row r="7131" spans="1:6">
      <c r="A7131" s="1"/>
      <c r="B7131"/>
      <c r="C7131" s="1"/>
      <c r="D7131" s="1"/>
      <c r="E7131" s="1"/>
      <c r="F7131" s="1"/>
    </row>
    <row r="7132" spans="1:6">
      <c r="A7132" s="1"/>
      <c r="B7132"/>
      <c r="C7132" s="1"/>
      <c r="D7132" s="1"/>
      <c r="E7132" s="1"/>
      <c r="F7132" s="1"/>
    </row>
    <row r="7133" spans="1:6">
      <c r="A7133" s="1"/>
      <c r="B7133"/>
      <c r="C7133" s="1"/>
      <c r="D7133" s="1"/>
      <c r="E7133" s="1"/>
      <c r="F7133" s="1"/>
    </row>
    <row r="7134" spans="1:6">
      <c r="A7134" s="1"/>
      <c r="B7134"/>
      <c r="C7134" s="1"/>
      <c r="D7134" s="1"/>
      <c r="E7134" s="1"/>
      <c r="F7134" s="1"/>
    </row>
    <row r="7135" spans="1:6">
      <c r="A7135" s="1"/>
      <c r="B7135"/>
      <c r="C7135" s="1"/>
      <c r="D7135" s="1"/>
      <c r="E7135" s="1"/>
      <c r="F7135" s="1"/>
    </row>
    <row r="7136" spans="1:6">
      <c r="A7136" s="1"/>
      <c r="B7136"/>
      <c r="C7136" s="1"/>
      <c r="D7136" s="1"/>
      <c r="E7136" s="1"/>
      <c r="F7136" s="1"/>
    </row>
    <row r="7137" spans="1:6">
      <c r="A7137" s="1"/>
      <c r="B7137"/>
      <c r="C7137" s="1"/>
      <c r="D7137" s="1"/>
      <c r="E7137" s="1"/>
      <c r="F7137" s="1"/>
    </row>
    <row r="7138" spans="1:6">
      <c r="A7138" s="1"/>
      <c r="B7138"/>
      <c r="C7138" s="1"/>
      <c r="D7138" s="1"/>
      <c r="E7138" s="1"/>
      <c r="F7138" s="1"/>
    </row>
    <row r="7139" spans="1:6">
      <c r="A7139" s="1"/>
      <c r="B7139"/>
      <c r="C7139" s="1"/>
      <c r="D7139" s="1"/>
      <c r="E7139" s="1"/>
      <c r="F7139" s="1"/>
    </row>
    <row r="7140" spans="1:6">
      <c r="A7140" s="1"/>
      <c r="B7140"/>
      <c r="C7140" s="1"/>
      <c r="D7140" s="1"/>
      <c r="E7140" s="1"/>
      <c r="F7140" s="1"/>
    </row>
    <row r="7141" spans="1:6">
      <c r="A7141" s="1"/>
      <c r="B7141"/>
      <c r="C7141" s="1"/>
      <c r="D7141" s="1"/>
      <c r="E7141" s="1"/>
      <c r="F7141" s="1"/>
    </row>
    <row r="7142" spans="1:6">
      <c r="A7142" s="1"/>
      <c r="B7142"/>
      <c r="C7142" s="1"/>
      <c r="D7142" s="1"/>
      <c r="E7142" s="1"/>
      <c r="F7142" s="1"/>
    </row>
    <row r="7143" spans="1:6">
      <c r="A7143" s="1"/>
      <c r="B7143"/>
      <c r="C7143" s="1"/>
      <c r="D7143" s="1"/>
      <c r="E7143" s="1"/>
      <c r="F7143" s="1"/>
    </row>
    <row r="7144" spans="1:6">
      <c r="A7144" s="1"/>
      <c r="B7144"/>
      <c r="C7144" s="1"/>
      <c r="D7144" s="1"/>
      <c r="E7144" s="1"/>
      <c r="F7144" s="1"/>
    </row>
    <row r="7145" spans="1:6">
      <c r="A7145" s="1"/>
      <c r="B7145"/>
      <c r="C7145" s="1"/>
      <c r="D7145" s="1"/>
      <c r="E7145" s="1"/>
      <c r="F7145" s="1"/>
    </row>
    <row r="7146" spans="1:6">
      <c r="A7146" s="1"/>
      <c r="B7146"/>
      <c r="C7146" s="1"/>
      <c r="D7146" s="1"/>
      <c r="E7146" s="1"/>
      <c r="F7146" s="1"/>
    </row>
    <row r="7147" spans="1:6">
      <c r="A7147" s="1"/>
      <c r="B7147"/>
      <c r="C7147" s="1"/>
      <c r="D7147" s="1"/>
      <c r="E7147" s="1"/>
      <c r="F7147" s="1"/>
    </row>
    <row r="7148" spans="1:6">
      <c r="A7148" s="1"/>
      <c r="B7148"/>
      <c r="C7148" s="1"/>
      <c r="D7148" s="1"/>
      <c r="E7148" s="1"/>
      <c r="F7148" s="1"/>
    </row>
    <row r="7149" spans="1:6">
      <c r="A7149" s="1"/>
      <c r="B7149"/>
      <c r="C7149" s="1"/>
      <c r="D7149" s="1"/>
      <c r="E7149" s="1"/>
      <c r="F7149" s="1"/>
    </row>
    <row r="7150" spans="1:6">
      <c r="A7150" s="1"/>
      <c r="B7150"/>
      <c r="C7150" s="1"/>
      <c r="D7150" s="1"/>
      <c r="E7150" s="1"/>
      <c r="F7150" s="1"/>
    </row>
    <row r="7151" spans="1:6">
      <c r="A7151" s="1"/>
      <c r="B7151"/>
      <c r="C7151" s="1"/>
      <c r="D7151" s="1"/>
      <c r="E7151" s="1"/>
      <c r="F7151" s="1"/>
    </row>
    <row r="7152" spans="1:6">
      <c r="A7152" s="1"/>
      <c r="B7152"/>
      <c r="C7152" s="1"/>
      <c r="D7152" s="1"/>
      <c r="E7152" s="1"/>
      <c r="F7152" s="1"/>
    </row>
    <row r="7153" spans="1:6">
      <c r="A7153" s="1"/>
      <c r="B7153"/>
      <c r="C7153" s="1"/>
      <c r="D7153" s="1"/>
      <c r="E7153" s="1"/>
      <c r="F7153" s="1"/>
    </row>
    <row r="7154" spans="1:6">
      <c r="A7154" s="1"/>
      <c r="B7154"/>
      <c r="C7154" s="1"/>
      <c r="D7154" s="1"/>
      <c r="E7154" s="1"/>
      <c r="F7154" s="1"/>
    </row>
    <row r="7155" spans="1:6">
      <c r="A7155" s="1"/>
      <c r="B7155"/>
      <c r="C7155" s="1"/>
      <c r="D7155" s="1"/>
      <c r="E7155" s="1"/>
      <c r="F7155" s="1"/>
    </row>
    <row r="7156" spans="1:6">
      <c r="A7156" s="1"/>
      <c r="B7156"/>
      <c r="C7156" s="1"/>
      <c r="D7156" s="1"/>
      <c r="E7156" s="1"/>
      <c r="F7156" s="1"/>
    </row>
    <row r="7157" spans="1:6">
      <c r="A7157" s="1"/>
      <c r="B7157"/>
      <c r="C7157" s="1"/>
      <c r="D7157" s="1"/>
      <c r="E7157" s="1"/>
      <c r="F7157" s="1"/>
    </row>
    <row r="7158" spans="1:6">
      <c r="A7158" s="1"/>
      <c r="B7158"/>
      <c r="C7158" s="1"/>
      <c r="D7158" s="1"/>
      <c r="E7158" s="1"/>
      <c r="F7158" s="1"/>
    </row>
    <row r="7159" spans="1:6">
      <c r="A7159" s="1"/>
      <c r="B7159"/>
      <c r="C7159" s="1"/>
      <c r="D7159" s="1"/>
      <c r="E7159" s="1"/>
      <c r="F7159" s="1"/>
    </row>
    <row r="7160" spans="1:6">
      <c r="A7160" s="1"/>
      <c r="B7160"/>
      <c r="C7160" s="1"/>
      <c r="D7160" s="1"/>
      <c r="E7160" s="1"/>
      <c r="F7160" s="1"/>
    </row>
    <row r="7161" spans="1:6">
      <c r="A7161" s="1"/>
      <c r="B7161"/>
      <c r="C7161" s="1"/>
      <c r="D7161" s="1"/>
      <c r="E7161" s="1"/>
      <c r="F7161" s="1"/>
    </row>
    <row r="7162" spans="1:6">
      <c r="A7162" s="1"/>
      <c r="B7162"/>
      <c r="C7162" s="1"/>
      <c r="D7162" s="1"/>
      <c r="E7162" s="1"/>
      <c r="F7162" s="1"/>
    </row>
    <row r="7163" spans="1:6">
      <c r="A7163" s="1"/>
      <c r="B7163"/>
      <c r="C7163" s="1"/>
      <c r="D7163" s="1"/>
      <c r="E7163" s="1"/>
      <c r="F7163" s="1"/>
    </row>
    <row r="7164" spans="1:6">
      <c r="A7164" s="1"/>
      <c r="B7164"/>
      <c r="C7164" s="1"/>
      <c r="D7164" s="1"/>
      <c r="E7164" s="1"/>
      <c r="F7164" s="1"/>
    </row>
    <row r="7165" spans="1:6">
      <c r="A7165" s="1"/>
      <c r="B7165"/>
      <c r="C7165" s="1"/>
      <c r="D7165" s="1"/>
      <c r="E7165" s="1"/>
      <c r="F7165" s="1"/>
    </row>
    <row r="7166" spans="1:6">
      <c r="A7166" s="1"/>
      <c r="B7166"/>
      <c r="C7166" s="1"/>
      <c r="D7166" s="1"/>
      <c r="E7166" s="1"/>
      <c r="F7166" s="1"/>
    </row>
    <row r="7167" spans="1:6">
      <c r="A7167" s="1"/>
      <c r="B7167"/>
      <c r="C7167" s="1"/>
      <c r="D7167" s="1"/>
      <c r="E7167" s="1"/>
      <c r="F7167" s="1"/>
    </row>
    <row r="7168" spans="1:6">
      <c r="A7168" s="1"/>
      <c r="B7168"/>
      <c r="C7168" s="1"/>
      <c r="D7168" s="1"/>
      <c r="E7168" s="1"/>
      <c r="F7168" s="1"/>
    </row>
    <row r="7169" spans="1:6">
      <c r="A7169" s="1"/>
      <c r="B7169"/>
      <c r="C7169" s="1"/>
      <c r="D7169" s="1"/>
      <c r="E7169" s="1"/>
      <c r="F7169" s="1"/>
    </row>
    <row r="7170" spans="1:6">
      <c r="A7170" s="1"/>
      <c r="B7170"/>
      <c r="C7170" s="1"/>
      <c r="D7170" s="1"/>
      <c r="E7170" s="1"/>
      <c r="F7170" s="1"/>
    </row>
    <row r="7171" spans="1:6">
      <c r="A7171" s="1"/>
      <c r="B7171"/>
      <c r="C7171" s="1"/>
      <c r="D7171" s="1"/>
      <c r="E7171" s="1"/>
      <c r="F7171" s="1"/>
    </row>
    <row r="7172" spans="1:6">
      <c r="A7172" s="1"/>
      <c r="B7172"/>
      <c r="C7172" s="1"/>
      <c r="D7172" s="1"/>
      <c r="E7172" s="1"/>
      <c r="F7172" s="1"/>
    </row>
    <row r="7173" spans="1:6">
      <c r="A7173" s="1"/>
      <c r="B7173"/>
      <c r="C7173" s="1"/>
      <c r="D7173" s="1"/>
      <c r="E7173" s="1"/>
      <c r="F7173" s="1"/>
    </row>
    <row r="7174" spans="1:6">
      <c r="A7174" s="1"/>
      <c r="B7174"/>
      <c r="C7174" s="1"/>
      <c r="D7174" s="1"/>
      <c r="E7174" s="1"/>
      <c r="F7174" s="1"/>
    </row>
    <row r="7175" spans="1:6">
      <c r="A7175" s="1"/>
      <c r="B7175"/>
      <c r="C7175" s="1"/>
      <c r="D7175" s="1"/>
      <c r="E7175" s="1"/>
      <c r="F7175" s="1"/>
    </row>
    <row r="7176" spans="1:6">
      <c r="A7176" s="1"/>
      <c r="B7176"/>
      <c r="C7176" s="1"/>
      <c r="D7176" s="1"/>
      <c r="E7176" s="1"/>
      <c r="F7176" s="1"/>
    </row>
    <row r="7177" spans="1:6">
      <c r="A7177" s="1"/>
      <c r="B7177"/>
      <c r="C7177" s="1"/>
      <c r="D7177" s="1"/>
      <c r="E7177" s="1"/>
      <c r="F7177" s="1"/>
    </row>
    <row r="7178" spans="1:6">
      <c r="A7178" s="1"/>
      <c r="B7178"/>
      <c r="C7178" s="1"/>
      <c r="D7178" s="1"/>
      <c r="E7178" s="1"/>
      <c r="F7178" s="1"/>
    </row>
    <row r="7179" spans="1:6">
      <c r="A7179" s="1"/>
      <c r="B7179"/>
      <c r="C7179" s="1"/>
      <c r="D7179" s="1"/>
      <c r="E7179" s="1"/>
      <c r="F7179" s="1"/>
    </row>
    <row r="7180" spans="1:6">
      <c r="A7180" s="1"/>
      <c r="B7180"/>
      <c r="C7180" s="1"/>
      <c r="D7180" s="1"/>
      <c r="E7180" s="1"/>
      <c r="F7180" s="1"/>
    </row>
    <row r="7181" spans="1:6">
      <c r="A7181" s="1"/>
      <c r="B7181"/>
      <c r="C7181" s="1"/>
      <c r="D7181" s="1"/>
      <c r="E7181" s="1"/>
      <c r="F7181" s="1"/>
    </row>
    <row r="7182" spans="1:6">
      <c r="A7182" s="1"/>
      <c r="B7182"/>
      <c r="C7182" s="1"/>
      <c r="D7182" s="1"/>
      <c r="E7182" s="1"/>
      <c r="F7182" s="1"/>
    </row>
    <row r="7183" spans="1:6">
      <c r="A7183" s="1"/>
      <c r="B7183"/>
      <c r="C7183" s="1"/>
      <c r="D7183" s="1"/>
      <c r="E7183" s="1"/>
      <c r="F7183" s="1"/>
    </row>
    <row r="7184" spans="1:6">
      <c r="A7184" s="1"/>
      <c r="B7184"/>
      <c r="C7184" s="1"/>
      <c r="D7184" s="1"/>
      <c r="E7184" s="1"/>
      <c r="F7184" s="1"/>
    </row>
    <row r="7185" spans="1:6">
      <c r="A7185" s="1"/>
      <c r="B7185"/>
      <c r="C7185" s="1"/>
      <c r="D7185" s="1"/>
      <c r="E7185" s="1"/>
      <c r="F7185" s="1"/>
    </row>
    <row r="7186" spans="1:6">
      <c r="A7186" s="1"/>
      <c r="B7186"/>
      <c r="C7186" s="1"/>
      <c r="D7186" s="1"/>
      <c r="E7186" s="1"/>
      <c r="F7186" s="1"/>
    </row>
    <row r="7187" spans="1:6">
      <c r="A7187" s="1"/>
      <c r="B7187"/>
      <c r="C7187" s="1"/>
      <c r="D7187" s="1"/>
      <c r="E7187" s="1"/>
      <c r="F7187" s="1"/>
    </row>
    <row r="7188" spans="1:6">
      <c r="A7188" s="1"/>
      <c r="B7188"/>
      <c r="C7188" s="1"/>
      <c r="D7188" s="1"/>
      <c r="E7188" s="1"/>
      <c r="F7188" s="1"/>
    </row>
    <row r="7189" spans="1:6">
      <c r="A7189" s="1"/>
      <c r="B7189"/>
      <c r="C7189" s="1"/>
      <c r="D7189" s="1"/>
      <c r="E7189" s="1"/>
      <c r="F7189" s="1"/>
    </row>
    <row r="7190" spans="1:6">
      <c r="A7190" s="1"/>
      <c r="B7190"/>
      <c r="C7190" s="1"/>
      <c r="D7190" s="1"/>
      <c r="E7190" s="1"/>
      <c r="F7190" s="1"/>
    </row>
    <row r="7191" spans="1:6">
      <c r="A7191" s="1"/>
      <c r="B7191"/>
      <c r="C7191" s="1"/>
      <c r="D7191" s="1"/>
      <c r="E7191" s="1"/>
      <c r="F7191" s="1"/>
    </row>
    <row r="7192" spans="1:6">
      <c r="A7192" s="1"/>
      <c r="B7192"/>
      <c r="C7192" s="1"/>
      <c r="D7192" s="1"/>
      <c r="E7192" s="1"/>
      <c r="F7192" s="1"/>
    </row>
    <row r="7193" spans="1:6">
      <c r="A7193" s="1"/>
      <c r="B7193"/>
      <c r="C7193" s="1"/>
      <c r="D7193" s="1"/>
      <c r="E7193" s="1"/>
      <c r="F7193" s="1"/>
    </row>
    <row r="7194" spans="1:6">
      <c r="A7194" s="1"/>
      <c r="B7194"/>
      <c r="C7194" s="1"/>
      <c r="D7194" s="1"/>
      <c r="E7194" s="1"/>
      <c r="F7194" s="1"/>
    </row>
    <row r="7195" spans="1:6">
      <c r="A7195" s="1"/>
      <c r="B7195"/>
      <c r="C7195" s="1"/>
      <c r="D7195" s="1"/>
      <c r="E7195" s="1"/>
      <c r="F7195" s="1"/>
    </row>
    <row r="7196" spans="1:6">
      <c r="A7196" s="1"/>
      <c r="B7196"/>
      <c r="C7196" s="1"/>
      <c r="D7196" s="1"/>
      <c r="E7196" s="1"/>
      <c r="F7196" s="1"/>
    </row>
    <row r="7197" spans="1:6">
      <c r="A7197" s="1"/>
      <c r="B7197"/>
      <c r="C7197" s="1"/>
      <c r="D7197" s="1"/>
      <c r="E7197" s="1"/>
      <c r="F7197" s="1"/>
    </row>
    <row r="7198" spans="1:6">
      <c r="A7198" s="1"/>
      <c r="B7198"/>
      <c r="C7198" s="1"/>
      <c r="D7198" s="1"/>
      <c r="E7198" s="1"/>
      <c r="F7198" s="1"/>
    </row>
    <row r="7199" spans="1:6">
      <c r="A7199" s="1"/>
      <c r="B7199"/>
      <c r="C7199" s="1"/>
      <c r="D7199" s="1"/>
      <c r="E7199" s="1"/>
      <c r="F7199" s="1"/>
    </row>
    <row r="7200" spans="1:6">
      <c r="A7200" s="1"/>
      <c r="B7200"/>
      <c r="C7200" s="1"/>
      <c r="D7200" s="1"/>
      <c r="E7200" s="1"/>
      <c r="F7200" s="1"/>
    </row>
    <row r="7201" spans="1:6">
      <c r="A7201" s="1"/>
      <c r="B7201"/>
      <c r="C7201" s="1"/>
      <c r="D7201" s="1"/>
      <c r="E7201" s="1"/>
      <c r="F7201" s="1"/>
    </row>
    <row r="7202" spans="1:6">
      <c r="A7202" s="1"/>
      <c r="B7202"/>
      <c r="C7202" s="1"/>
      <c r="D7202" s="1"/>
      <c r="E7202" s="1"/>
      <c r="F7202" s="1"/>
    </row>
    <row r="7203" spans="1:6">
      <c r="A7203" s="1"/>
      <c r="B7203"/>
      <c r="C7203" s="1"/>
      <c r="D7203" s="1"/>
      <c r="E7203" s="1"/>
      <c r="F7203" s="1"/>
    </row>
    <row r="7204" spans="1:6">
      <c r="A7204" s="1"/>
      <c r="B7204"/>
      <c r="C7204" s="1"/>
      <c r="D7204" s="1"/>
      <c r="E7204" s="1"/>
      <c r="F7204" s="1"/>
    </row>
    <row r="7205" spans="1:6">
      <c r="A7205" s="1"/>
      <c r="B7205"/>
      <c r="C7205" s="1"/>
      <c r="D7205" s="1"/>
      <c r="E7205" s="1"/>
      <c r="F7205" s="1"/>
    </row>
    <row r="7206" spans="1:6">
      <c r="A7206" s="1"/>
      <c r="B7206"/>
      <c r="C7206" s="1"/>
      <c r="D7206" s="1"/>
      <c r="E7206" s="1"/>
      <c r="F7206" s="1"/>
    </row>
    <row r="7207" spans="1:6">
      <c r="A7207" s="1"/>
      <c r="B7207"/>
      <c r="C7207" s="1"/>
      <c r="D7207" s="1"/>
      <c r="E7207" s="1"/>
      <c r="F7207" s="1"/>
    </row>
    <row r="7208" spans="1:6">
      <c r="A7208" s="1"/>
      <c r="B7208"/>
      <c r="C7208" s="1"/>
      <c r="D7208" s="1"/>
      <c r="E7208" s="1"/>
      <c r="F7208" s="1"/>
    </row>
    <row r="7209" spans="1:6">
      <c r="A7209" s="1"/>
      <c r="B7209"/>
      <c r="C7209" s="1"/>
      <c r="D7209" s="1"/>
      <c r="E7209" s="1"/>
      <c r="F7209" s="1"/>
    </row>
    <row r="7210" spans="1:6">
      <c r="A7210" s="1"/>
      <c r="B7210"/>
      <c r="C7210" s="1"/>
      <c r="D7210" s="1"/>
      <c r="E7210" s="1"/>
      <c r="F7210" s="1"/>
    </row>
    <row r="7211" spans="1:6">
      <c r="A7211" s="1"/>
      <c r="B7211"/>
      <c r="C7211" s="1"/>
      <c r="D7211" s="1"/>
      <c r="E7211" s="1"/>
      <c r="F7211" s="1"/>
    </row>
    <row r="7212" spans="1:6">
      <c r="A7212" s="1"/>
      <c r="B7212"/>
      <c r="C7212" s="1"/>
      <c r="D7212" s="1"/>
      <c r="E7212" s="1"/>
      <c r="F7212" s="1"/>
    </row>
    <row r="7213" spans="1:6">
      <c r="A7213" s="1"/>
      <c r="B7213"/>
      <c r="C7213" s="1"/>
      <c r="D7213" s="1"/>
      <c r="E7213" s="1"/>
      <c r="F7213" s="1"/>
    </row>
    <row r="7214" spans="1:6">
      <c r="A7214" s="1"/>
      <c r="B7214"/>
      <c r="C7214" s="1"/>
      <c r="D7214" s="1"/>
      <c r="E7214" s="1"/>
      <c r="F7214" s="1"/>
    </row>
    <row r="7215" spans="1:6">
      <c r="A7215" s="1"/>
      <c r="B7215"/>
      <c r="C7215" s="1"/>
      <c r="D7215" s="1"/>
      <c r="E7215" s="1"/>
      <c r="F7215" s="1"/>
    </row>
    <row r="7216" spans="1:6">
      <c r="A7216" s="1"/>
      <c r="B7216"/>
      <c r="C7216" s="1"/>
      <c r="D7216" s="1"/>
      <c r="E7216" s="1"/>
      <c r="F7216" s="1"/>
    </row>
    <row r="7217" spans="1:6">
      <c r="A7217" s="1"/>
      <c r="B7217"/>
      <c r="C7217" s="1"/>
      <c r="D7217" s="1"/>
      <c r="E7217" s="1"/>
      <c r="F7217" s="1"/>
    </row>
    <row r="7218" spans="1:6">
      <c r="A7218" s="1"/>
      <c r="B7218"/>
      <c r="C7218" s="1"/>
      <c r="D7218" s="1"/>
      <c r="E7218" s="1"/>
      <c r="F7218" s="1"/>
    </row>
    <row r="7219" spans="1:6">
      <c r="A7219" s="1"/>
      <c r="B7219"/>
      <c r="C7219" s="1"/>
      <c r="D7219" s="1"/>
      <c r="E7219" s="1"/>
      <c r="F7219" s="1"/>
    </row>
    <row r="7220" spans="1:6">
      <c r="A7220" s="1"/>
      <c r="B7220"/>
      <c r="C7220" s="1"/>
      <c r="D7220" s="1"/>
      <c r="E7220" s="1"/>
      <c r="F7220" s="1"/>
    </row>
    <row r="7221" spans="1:6">
      <c r="A7221" s="1"/>
      <c r="B7221"/>
      <c r="C7221" s="1"/>
      <c r="D7221" s="1"/>
      <c r="E7221" s="1"/>
      <c r="F7221" s="1"/>
    </row>
    <row r="7222" spans="1:6">
      <c r="A7222" s="1"/>
      <c r="B7222"/>
      <c r="C7222" s="1"/>
      <c r="D7222" s="1"/>
      <c r="E7222" s="1"/>
      <c r="F7222" s="1"/>
    </row>
    <row r="7223" spans="1:6">
      <c r="A7223" s="1"/>
      <c r="B7223"/>
      <c r="C7223" s="1"/>
      <c r="D7223" s="1"/>
      <c r="E7223" s="1"/>
      <c r="F7223" s="1"/>
    </row>
    <row r="7224" spans="1:6">
      <c r="A7224" s="1"/>
      <c r="B7224"/>
      <c r="C7224" s="1"/>
      <c r="D7224" s="1"/>
      <c r="E7224" s="1"/>
      <c r="F7224" s="1"/>
    </row>
    <row r="7225" spans="1:6">
      <c r="A7225" s="1"/>
      <c r="B7225"/>
      <c r="C7225" s="1"/>
      <c r="D7225" s="1"/>
      <c r="E7225" s="1"/>
      <c r="F7225" s="1"/>
    </row>
    <row r="7226" spans="1:6">
      <c r="A7226" s="1"/>
      <c r="B7226"/>
      <c r="C7226" s="1"/>
      <c r="D7226" s="1"/>
      <c r="E7226" s="1"/>
      <c r="F7226" s="1"/>
    </row>
    <row r="7227" spans="1:6">
      <c r="A7227" s="1"/>
      <c r="B7227"/>
      <c r="C7227" s="1"/>
      <c r="D7227" s="1"/>
      <c r="E7227" s="1"/>
      <c r="F7227" s="1"/>
    </row>
    <row r="7228" spans="1:6">
      <c r="A7228" s="1"/>
      <c r="B7228"/>
      <c r="C7228" s="1"/>
      <c r="D7228" s="1"/>
      <c r="E7228" s="1"/>
      <c r="F7228" s="1"/>
    </row>
    <row r="7229" spans="1:6">
      <c r="A7229" s="1"/>
      <c r="B7229"/>
      <c r="C7229" s="1"/>
      <c r="D7229" s="1"/>
      <c r="E7229" s="1"/>
      <c r="F7229" s="1"/>
    </row>
    <row r="7230" spans="1:6">
      <c r="A7230" s="1"/>
      <c r="B7230"/>
      <c r="C7230" s="1"/>
      <c r="D7230" s="1"/>
      <c r="E7230" s="1"/>
      <c r="F7230" s="1"/>
    </row>
    <row r="7231" spans="1:6">
      <c r="A7231" s="1"/>
      <c r="B7231"/>
      <c r="C7231" s="1"/>
      <c r="D7231" s="1"/>
      <c r="E7231" s="1"/>
      <c r="F7231" s="1"/>
    </row>
    <row r="7232" spans="1:6">
      <c r="A7232" s="1"/>
      <c r="B7232"/>
      <c r="C7232" s="1"/>
      <c r="D7232" s="1"/>
      <c r="E7232" s="1"/>
      <c r="F7232" s="1"/>
    </row>
    <row r="7233" spans="1:6">
      <c r="A7233" s="1"/>
      <c r="B7233"/>
      <c r="C7233" s="1"/>
      <c r="D7233" s="1"/>
      <c r="E7233" s="1"/>
      <c r="F7233" s="1"/>
    </row>
    <row r="7234" spans="1:6">
      <c r="A7234" s="1"/>
      <c r="B7234"/>
      <c r="C7234" s="1"/>
      <c r="D7234" s="1"/>
      <c r="E7234" s="1"/>
      <c r="F7234" s="1"/>
    </row>
    <row r="7235" spans="1:6">
      <c r="A7235" s="1"/>
      <c r="B7235"/>
      <c r="C7235" s="1"/>
      <c r="D7235" s="1"/>
      <c r="E7235" s="1"/>
      <c r="F7235" s="1"/>
    </row>
    <row r="7236" spans="1:6">
      <c r="A7236" s="1"/>
      <c r="B7236"/>
      <c r="C7236" s="1"/>
      <c r="D7236" s="1"/>
      <c r="E7236" s="1"/>
      <c r="F7236" s="1"/>
    </row>
    <row r="7237" spans="1:6">
      <c r="A7237" s="1"/>
      <c r="B7237"/>
      <c r="C7237" s="1"/>
      <c r="D7237" s="1"/>
      <c r="E7237" s="1"/>
      <c r="F7237" s="1"/>
    </row>
    <row r="7238" spans="1:6">
      <c r="A7238" s="1"/>
      <c r="B7238"/>
      <c r="C7238" s="1"/>
      <c r="D7238" s="1"/>
      <c r="E7238" s="1"/>
      <c r="F7238" s="1"/>
    </row>
    <row r="7239" spans="1:6">
      <c r="A7239" s="1"/>
      <c r="B7239"/>
      <c r="C7239" s="1"/>
      <c r="D7239" s="1"/>
      <c r="E7239" s="1"/>
      <c r="F7239" s="1"/>
    </row>
    <row r="7240" spans="1:6">
      <c r="A7240" s="1"/>
      <c r="B7240"/>
      <c r="C7240" s="1"/>
      <c r="D7240" s="1"/>
      <c r="E7240" s="1"/>
      <c r="F7240" s="1"/>
    </row>
    <row r="7241" spans="1:6">
      <c r="A7241" s="1"/>
      <c r="B7241"/>
      <c r="C7241" s="1"/>
      <c r="D7241" s="1"/>
      <c r="E7241" s="1"/>
      <c r="F7241" s="1"/>
    </row>
    <row r="7242" spans="1:6">
      <c r="A7242" s="1"/>
      <c r="B7242"/>
      <c r="C7242" s="1"/>
      <c r="D7242" s="1"/>
      <c r="E7242" s="1"/>
      <c r="F7242" s="1"/>
    </row>
    <row r="7243" spans="1:6">
      <c r="A7243" s="1"/>
      <c r="B7243"/>
      <c r="C7243" s="1"/>
      <c r="D7243" s="1"/>
      <c r="E7243" s="1"/>
      <c r="F7243" s="1"/>
    </row>
    <row r="7244" spans="1:6">
      <c r="A7244" s="1"/>
      <c r="B7244"/>
      <c r="C7244" s="1"/>
      <c r="D7244" s="1"/>
      <c r="E7244" s="1"/>
      <c r="F7244" s="1"/>
    </row>
    <row r="7245" spans="1:6">
      <c r="A7245" s="1"/>
      <c r="B7245"/>
      <c r="C7245" s="1"/>
      <c r="D7245" s="1"/>
      <c r="E7245" s="1"/>
      <c r="F7245" s="1"/>
    </row>
    <row r="7246" spans="1:6">
      <c r="A7246" s="1"/>
      <c r="B7246"/>
      <c r="C7246" s="1"/>
      <c r="D7246" s="1"/>
      <c r="E7246" s="1"/>
      <c r="F7246" s="1"/>
    </row>
    <row r="7247" spans="1:6">
      <c r="A7247" s="1"/>
      <c r="B7247"/>
      <c r="C7247" s="1"/>
      <c r="D7247" s="1"/>
      <c r="E7247" s="1"/>
      <c r="F7247" s="1"/>
    </row>
    <row r="7248" spans="1:6">
      <c r="A7248" s="1"/>
      <c r="B7248"/>
      <c r="C7248" s="1"/>
      <c r="D7248" s="1"/>
      <c r="E7248" s="1"/>
      <c r="F7248" s="1"/>
    </row>
    <row r="7249" spans="1:6">
      <c r="A7249" s="1"/>
      <c r="B7249"/>
      <c r="C7249" s="1"/>
      <c r="D7249" s="1"/>
      <c r="E7249" s="1"/>
      <c r="F7249" s="1"/>
    </row>
    <row r="7250" spans="1:6">
      <c r="A7250" s="1"/>
      <c r="B7250"/>
      <c r="C7250" s="1"/>
      <c r="D7250" s="1"/>
      <c r="E7250" s="1"/>
      <c r="F7250" s="1"/>
    </row>
    <row r="7251" spans="1:6">
      <c r="A7251" s="1"/>
      <c r="B7251"/>
      <c r="C7251" s="1"/>
      <c r="D7251" s="1"/>
      <c r="E7251" s="1"/>
      <c r="F7251" s="1"/>
    </row>
    <row r="7252" spans="1:6">
      <c r="A7252" s="1"/>
      <c r="B7252"/>
      <c r="C7252" s="1"/>
      <c r="D7252" s="1"/>
      <c r="E7252" s="1"/>
      <c r="F7252" s="1"/>
    </row>
    <row r="7253" spans="1:6">
      <c r="A7253" s="1"/>
      <c r="B7253"/>
      <c r="C7253" s="1"/>
      <c r="D7253" s="1"/>
      <c r="E7253" s="1"/>
      <c r="F7253" s="1"/>
    </row>
    <row r="7254" spans="1:6">
      <c r="A7254" s="1"/>
      <c r="B7254"/>
      <c r="C7254" s="1"/>
      <c r="D7254" s="1"/>
      <c r="E7254" s="1"/>
      <c r="F7254" s="1"/>
    </row>
    <row r="7255" spans="1:6">
      <c r="A7255" s="1"/>
      <c r="B7255"/>
      <c r="C7255" s="1"/>
      <c r="D7255" s="1"/>
      <c r="E7255" s="1"/>
      <c r="F7255" s="1"/>
    </row>
    <row r="7256" spans="1:6">
      <c r="A7256" s="1"/>
      <c r="B7256"/>
      <c r="C7256" s="1"/>
      <c r="D7256" s="1"/>
      <c r="E7256" s="1"/>
      <c r="F7256" s="1"/>
    </row>
    <row r="7257" spans="1:6">
      <c r="A7257" s="1"/>
      <c r="B7257"/>
      <c r="C7257" s="1"/>
      <c r="D7257" s="1"/>
      <c r="E7257" s="1"/>
      <c r="F7257" s="1"/>
    </row>
    <row r="7258" spans="1:6">
      <c r="A7258" s="1"/>
      <c r="B7258"/>
      <c r="C7258" s="1"/>
      <c r="D7258" s="1"/>
      <c r="E7258" s="1"/>
      <c r="F7258" s="1"/>
    </row>
    <row r="7259" spans="1:6">
      <c r="A7259" s="1"/>
      <c r="B7259"/>
      <c r="C7259" s="1"/>
      <c r="D7259" s="1"/>
      <c r="E7259" s="1"/>
      <c r="F7259" s="1"/>
    </row>
    <row r="7260" spans="1:6">
      <c r="A7260" s="1"/>
      <c r="B7260"/>
      <c r="C7260" s="1"/>
      <c r="D7260" s="1"/>
      <c r="E7260" s="1"/>
      <c r="F7260" s="1"/>
    </row>
    <row r="7261" spans="1:6">
      <c r="A7261" s="1"/>
      <c r="B7261"/>
      <c r="C7261" s="1"/>
      <c r="D7261" s="1"/>
      <c r="E7261" s="1"/>
      <c r="F7261" s="1"/>
    </row>
    <row r="7262" spans="1:6">
      <c r="A7262" s="1"/>
      <c r="B7262"/>
      <c r="C7262" s="1"/>
      <c r="D7262" s="1"/>
      <c r="E7262" s="1"/>
      <c r="F7262" s="1"/>
    </row>
    <row r="7263" spans="1:6">
      <c r="A7263" s="1"/>
      <c r="B7263"/>
      <c r="C7263" s="1"/>
      <c r="D7263" s="1"/>
      <c r="E7263" s="1"/>
      <c r="F7263" s="1"/>
    </row>
    <row r="7264" spans="1:6">
      <c r="A7264" s="1"/>
      <c r="B7264"/>
      <c r="C7264" s="1"/>
      <c r="D7264" s="1"/>
      <c r="E7264" s="1"/>
      <c r="F7264" s="1"/>
    </row>
    <row r="7265" spans="1:6">
      <c r="A7265" s="1"/>
      <c r="B7265"/>
      <c r="C7265" s="1"/>
      <c r="D7265" s="1"/>
      <c r="E7265" s="1"/>
      <c r="F7265" s="1"/>
    </row>
    <row r="7266" spans="1:6">
      <c r="A7266" s="1"/>
      <c r="B7266"/>
      <c r="C7266" s="1"/>
      <c r="D7266" s="1"/>
      <c r="E7266" s="1"/>
      <c r="F7266" s="1"/>
    </row>
    <row r="7267" spans="1:6">
      <c r="A7267" s="1"/>
      <c r="B7267"/>
      <c r="C7267" s="1"/>
      <c r="D7267" s="1"/>
      <c r="E7267" s="1"/>
      <c r="F7267" s="1"/>
    </row>
    <row r="7268" spans="1:6">
      <c r="A7268" s="1"/>
      <c r="B7268"/>
      <c r="C7268" s="1"/>
      <c r="D7268" s="1"/>
      <c r="E7268" s="1"/>
      <c r="F7268" s="1"/>
    </row>
    <row r="7269" spans="1:6">
      <c r="A7269" s="1"/>
      <c r="B7269"/>
      <c r="C7269" s="1"/>
      <c r="D7269" s="1"/>
      <c r="E7269" s="1"/>
      <c r="F7269" s="1"/>
    </row>
    <row r="7270" spans="1:6">
      <c r="A7270" s="1"/>
      <c r="B7270"/>
      <c r="C7270" s="1"/>
      <c r="D7270" s="1"/>
      <c r="E7270" s="1"/>
      <c r="F7270" s="1"/>
    </row>
    <row r="7271" spans="1:6">
      <c r="A7271" s="1"/>
      <c r="B7271"/>
      <c r="C7271" s="1"/>
      <c r="D7271" s="1"/>
      <c r="E7271" s="1"/>
      <c r="F7271" s="1"/>
    </row>
    <row r="7272" spans="1:6">
      <c r="A7272" s="1"/>
      <c r="B7272"/>
      <c r="C7272" s="1"/>
      <c r="D7272" s="1"/>
      <c r="E7272" s="1"/>
      <c r="F7272" s="1"/>
    </row>
    <row r="7273" spans="1:6">
      <c r="A7273" s="1"/>
      <c r="B7273"/>
      <c r="C7273" s="1"/>
      <c r="D7273" s="1"/>
      <c r="E7273" s="1"/>
      <c r="F7273" s="1"/>
    </row>
    <row r="7274" spans="1:6">
      <c r="A7274" s="1"/>
      <c r="B7274"/>
      <c r="C7274" s="1"/>
      <c r="D7274" s="1"/>
      <c r="E7274" s="1"/>
      <c r="F7274" s="1"/>
    </row>
    <row r="7275" spans="1:6">
      <c r="A7275" s="1"/>
      <c r="B7275"/>
      <c r="C7275" s="1"/>
      <c r="D7275" s="1"/>
      <c r="E7275" s="1"/>
      <c r="F7275" s="1"/>
    </row>
    <row r="7276" spans="1:6">
      <c r="A7276" s="1"/>
      <c r="B7276"/>
      <c r="C7276" s="1"/>
      <c r="D7276" s="1"/>
      <c r="E7276" s="1"/>
      <c r="F7276" s="1"/>
    </row>
    <row r="7277" spans="1:6">
      <c r="A7277" s="1"/>
      <c r="B7277"/>
      <c r="C7277" s="1"/>
      <c r="D7277" s="1"/>
      <c r="E7277" s="1"/>
      <c r="F7277" s="1"/>
    </row>
    <row r="7278" spans="1:6">
      <c r="A7278" s="1"/>
      <c r="B7278"/>
      <c r="C7278" s="1"/>
      <c r="D7278" s="1"/>
      <c r="E7278" s="1"/>
      <c r="F7278" s="1"/>
    </row>
    <row r="7279" spans="1:6">
      <c r="A7279" s="1"/>
      <c r="B7279"/>
      <c r="C7279" s="1"/>
      <c r="D7279" s="1"/>
      <c r="E7279" s="1"/>
      <c r="F7279" s="1"/>
    </row>
    <row r="7280" spans="1:6">
      <c r="A7280" s="1"/>
      <c r="B7280"/>
      <c r="C7280" s="1"/>
      <c r="D7280" s="1"/>
      <c r="E7280" s="1"/>
      <c r="F7280" s="1"/>
    </row>
    <row r="7281" spans="1:6">
      <c r="A7281" s="1"/>
      <c r="B7281"/>
      <c r="C7281" s="1"/>
      <c r="D7281" s="1"/>
      <c r="E7281" s="1"/>
      <c r="F7281" s="1"/>
    </row>
    <row r="7282" spans="1:6">
      <c r="A7282" s="1"/>
      <c r="B7282"/>
      <c r="C7282" s="1"/>
      <c r="D7282" s="1"/>
      <c r="E7282" s="1"/>
      <c r="F7282" s="1"/>
    </row>
    <row r="7283" spans="1:6">
      <c r="A7283" s="1"/>
      <c r="B7283"/>
      <c r="C7283" s="1"/>
      <c r="D7283" s="1"/>
      <c r="E7283" s="1"/>
      <c r="F7283" s="1"/>
    </row>
    <row r="7284" spans="1:6">
      <c r="A7284" s="1"/>
      <c r="B7284"/>
      <c r="C7284" s="1"/>
      <c r="D7284" s="1"/>
      <c r="E7284" s="1"/>
      <c r="F7284" s="1"/>
    </row>
    <row r="7285" spans="1:6">
      <c r="A7285" s="1"/>
      <c r="B7285"/>
      <c r="C7285" s="1"/>
      <c r="D7285" s="1"/>
      <c r="E7285" s="1"/>
      <c r="F7285" s="1"/>
    </row>
    <row r="7286" spans="1:6">
      <c r="A7286" s="1"/>
      <c r="B7286"/>
      <c r="C7286" s="1"/>
      <c r="D7286" s="1"/>
      <c r="E7286" s="1"/>
      <c r="F7286" s="1"/>
    </row>
    <row r="7287" spans="1:6">
      <c r="A7287" s="1"/>
      <c r="B7287"/>
      <c r="C7287" s="1"/>
      <c r="D7287" s="1"/>
      <c r="E7287" s="1"/>
      <c r="F7287" s="1"/>
    </row>
    <row r="7288" spans="1:6">
      <c r="A7288" s="1"/>
      <c r="B7288"/>
      <c r="C7288" s="1"/>
      <c r="D7288" s="1"/>
      <c r="E7288" s="1"/>
      <c r="F7288" s="1"/>
    </row>
    <row r="7289" spans="1:6">
      <c r="A7289" s="1"/>
      <c r="B7289"/>
      <c r="C7289" s="1"/>
      <c r="D7289" s="1"/>
      <c r="E7289" s="1"/>
      <c r="F7289" s="1"/>
    </row>
    <row r="7290" spans="1:6">
      <c r="A7290" s="1"/>
      <c r="B7290"/>
      <c r="C7290" s="1"/>
      <c r="D7290" s="1"/>
      <c r="E7290" s="1"/>
      <c r="F7290" s="1"/>
    </row>
    <row r="7291" spans="1:6">
      <c r="A7291" s="1"/>
      <c r="B7291"/>
      <c r="C7291" s="1"/>
      <c r="D7291" s="1"/>
      <c r="E7291" s="1"/>
      <c r="F7291" s="1"/>
    </row>
    <row r="7292" spans="1:6">
      <c r="A7292" s="1"/>
      <c r="B7292"/>
      <c r="C7292" s="1"/>
      <c r="D7292" s="1"/>
      <c r="E7292" s="1"/>
      <c r="F7292" s="1"/>
    </row>
    <row r="7293" spans="1:6">
      <c r="A7293" s="1"/>
      <c r="B7293"/>
      <c r="C7293" s="1"/>
      <c r="D7293" s="1"/>
      <c r="E7293" s="1"/>
      <c r="F7293" s="1"/>
    </row>
    <row r="7294" spans="1:6">
      <c r="A7294" s="1"/>
      <c r="B7294"/>
      <c r="C7294" s="1"/>
      <c r="D7294" s="1"/>
      <c r="E7294" s="1"/>
      <c r="F7294" s="1"/>
    </row>
    <row r="7295" spans="1:6">
      <c r="A7295" s="1"/>
      <c r="B7295"/>
      <c r="C7295" s="1"/>
      <c r="D7295" s="1"/>
      <c r="E7295" s="1"/>
      <c r="F7295" s="1"/>
    </row>
    <row r="7296" spans="1:6">
      <c r="A7296" s="1"/>
      <c r="B7296"/>
      <c r="C7296" s="1"/>
      <c r="D7296" s="1"/>
      <c r="E7296" s="1"/>
      <c r="F7296" s="1"/>
    </row>
    <row r="7297" spans="1:6">
      <c r="A7297" s="1"/>
      <c r="B7297"/>
      <c r="C7297" s="1"/>
      <c r="D7297" s="1"/>
      <c r="E7297" s="1"/>
      <c r="F7297" s="1"/>
    </row>
    <row r="7298" spans="1:6">
      <c r="A7298" s="1"/>
      <c r="B7298"/>
      <c r="C7298" s="1"/>
      <c r="D7298" s="1"/>
      <c r="E7298" s="1"/>
      <c r="F7298" s="1"/>
    </row>
    <row r="7299" spans="1:6">
      <c r="A7299" s="1"/>
      <c r="B7299"/>
      <c r="C7299" s="1"/>
      <c r="D7299" s="1"/>
      <c r="E7299" s="1"/>
      <c r="F7299" s="1"/>
    </row>
    <row r="7300" spans="1:6">
      <c r="A7300" s="1"/>
      <c r="B7300"/>
      <c r="C7300" s="1"/>
      <c r="D7300" s="1"/>
      <c r="E7300" s="1"/>
      <c r="F7300" s="1"/>
    </row>
    <row r="7301" spans="1:6">
      <c r="A7301" s="1"/>
      <c r="B7301"/>
      <c r="C7301" s="1"/>
      <c r="D7301" s="1"/>
      <c r="E7301" s="1"/>
      <c r="F7301" s="1"/>
    </row>
    <row r="7302" spans="1:6">
      <c r="A7302" s="1"/>
      <c r="B7302"/>
      <c r="C7302" s="1"/>
      <c r="D7302" s="1"/>
      <c r="E7302" s="1"/>
      <c r="F7302" s="1"/>
    </row>
    <row r="7303" spans="1:6">
      <c r="A7303" s="1"/>
      <c r="B7303"/>
      <c r="C7303" s="1"/>
      <c r="D7303" s="1"/>
      <c r="E7303" s="1"/>
      <c r="F7303" s="1"/>
    </row>
    <row r="7304" spans="1:6">
      <c r="A7304" s="1"/>
      <c r="B7304"/>
      <c r="C7304" s="1"/>
      <c r="D7304" s="1"/>
      <c r="E7304" s="1"/>
      <c r="F7304" s="1"/>
    </row>
    <row r="7305" spans="1:6">
      <c r="A7305" s="1"/>
      <c r="B7305"/>
      <c r="C7305" s="1"/>
      <c r="D7305" s="1"/>
      <c r="E7305" s="1"/>
      <c r="F7305" s="1"/>
    </row>
    <row r="7306" spans="1:6">
      <c r="A7306" s="1"/>
      <c r="B7306"/>
      <c r="C7306" s="1"/>
      <c r="D7306" s="1"/>
      <c r="E7306" s="1"/>
      <c r="F7306" s="1"/>
    </row>
    <row r="7307" spans="1:6">
      <c r="A7307" s="1"/>
      <c r="B7307"/>
      <c r="C7307" s="1"/>
      <c r="D7307" s="1"/>
      <c r="E7307" s="1"/>
      <c r="F7307" s="1"/>
    </row>
    <row r="7308" spans="1:6">
      <c r="A7308" s="1"/>
      <c r="B7308"/>
      <c r="C7308" s="1"/>
      <c r="D7308" s="1"/>
      <c r="E7308" s="1"/>
      <c r="F7308" s="1"/>
    </row>
    <row r="7309" spans="1:6">
      <c r="A7309" s="1"/>
      <c r="B7309"/>
      <c r="C7309" s="1"/>
      <c r="D7309" s="1"/>
      <c r="E7309" s="1"/>
      <c r="F7309" s="1"/>
    </row>
    <row r="7310" spans="1:6">
      <c r="A7310" s="1"/>
      <c r="B7310"/>
      <c r="C7310" s="1"/>
      <c r="D7310" s="1"/>
      <c r="E7310" s="1"/>
      <c r="F7310" s="1"/>
    </row>
    <row r="7311" spans="1:6">
      <c r="A7311" s="1"/>
      <c r="B7311"/>
      <c r="C7311" s="1"/>
      <c r="D7311" s="1"/>
      <c r="E7311" s="1"/>
      <c r="F7311" s="1"/>
    </row>
    <row r="7312" spans="1:6">
      <c r="A7312" s="1"/>
      <c r="B7312"/>
      <c r="C7312" s="1"/>
      <c r="D7312" s="1"/>
      <c r="E7312" s="1"/>
      <c r="F7312" s="1"/>
    </row>
    <row r="7313" spans="1:6">
      <c r="A7313" s="1"/>
      <c r="B7313"/>
      <c r="C7313" s="1"/>
      <c r="D7313" s="1"/>
      <c r="E7313" s="1"/>
      <c r="F7313" s="1"/>
    </row>
    <row r="7314" spans="1:6">
      <c r="A7314" s="1"/>
      <c r="B7314"/>
      <c r="C7314" s="1"/>
      <c r="D7314" s="1"/>
      <c r="E7314" s="1"/>
      <c r="F7314" s="1"/>
    </row>
    <row r="7315" spans="1:6">
      <c r="A7315" s="1"/>
      <c r="B7315"/>
      <c r="C7315" s="1"/>
      <c r="D7315" s="1"/>
      <c r="E7315" s="1"/>
      <c r="F7315" s="1"/>
    </row>
    <row r="7316" spans="1:6">
      <c r="A7316" s="1"/>
      <c r="B7316"/>
      <c r="C7316" s="1"/>
      <c r="D7316" s="1"/>
      <c r="E7316" s="1"/>
      <c r="F7316" s="1"/>
    </row>
    <row r="7317" spans="1:6">
      <c r="A7317" s="1"/>
      <c r="B7317"/>
      <c r="C7317" s="1"/>
      <c r="D7317" s="1"/>
      <c r="E7317" s="1"/>
      <c r="F7317" s="1"/>
    </row>
    <row r="7318" spans="1:6">
      <c r="A7318" s="1"/>
      <c r="B7318"/>
      <c r="C7318" s="1"/>
      <c r="D7318" s="1"/>
      <c r="E7318" s="1"/>
      <c r="F7318" s="1"/>
    </row>
    <row r="7319" spans="1:6">
      <c r="A7319" s="1"/>
      <c r="B7319"/>
      <c r="C7319" s="1"/>
      <c r="D7319" s="1"/>
      <c r="E7319" s="1"/>
      <c r="F7319" s="1"/>
    </row>
    <row r="7320" spans="1:6">
      <c r="A7320" s="1"/>
      <c r="B7320"/>
      <c r="C7320" s="1"/>
      <c r="D7320" s="1"/>
      <c r="E7320" s="1"/>
      <c r="F7320" s="1"/>
    </row>
    <row r="7321" spans="1:6">
      <c r="A7321" s="1"/>
      <c r="B7321"/>
      <c r="C7321" s="1"/>
      <c r="D7321" s="1"/>
      <c r="E7321" s="1"/>
      <c r="F7321" s="1"/>
    </row>
    <row r="7322" spans="1:6">
      <c r="A7322" s="1"/>
      <c r="B7322"/>
      <c r="C7322" s="1"/>
      <c r="D7322" s="1"/>
      <c r="E7322" s="1"/>
      <c r="F7322" s="1"/>
    </row>
    <row r="7323" spans="1:6">
      <c r="A7323" s="1"/>
      <c r="B7323"/>
      <c r="C7323" s="1"/>
      <c r="D7323" s="1"/>
      <c r="E7323" s="1"/>
      <c r="F7323" s="1"/>
    </row>
    <row r="7324" spans="1:6">
      <c r="A7324" s="1"/>
      <c r="B7324"/>
      <c r="C7324" s="1"/>
      <c r="D7324" s="1"/>
      <c r="E7324" s="1"/>
      <c r="F7324" s="1"/>
    </row>
    <row r="7325" spans="1:6">
      <c r="A7325" s="1"/>
      <c r="B7325"/>
      <c r="C7325" s="1"/>
      <c r="D7325" s="1"/>
      <c r="E7325" s="1"/>
      <c r="F7325" s="1"/>
    </row>
    <row r="7326" spans="1:6">
      <c r="A7326" s="1"/>
      <c r="B7326"/>
      <c r="C7326" s="1"/>
      <c r="D7326" s="1"/>
      <c r="E7326" s="1"/>
      <c r="F7326" s="1"/>
    </row>
    <row r="7327" spans="1:6">
      <c r="A7327" s="1"/>
      <c r="B7327"/>
      <c r="C7327" s="1"/>
      <c r="D7327" s="1"/>
      <c r="E7327" s="1"/>
      <c r="F7327" s="1"/>
    </row>
    <row r="7328" spans="1:6">
      <c r="A7328" s="1"/>
      <c r="B7328"/>
      <c r="C7328" s="1"/>
      <c r="D7328" s="1"/>
      <c r="E7328" s="1"/>
      <c r="F7328" s="1"/>
    </row>
    <row r="7329" spans="1:6">
      <c r="A7329" s="1"/>
      <c r="B7329"/>
      <c r="C7329" s="1"/>
      <c r="D7329" s="1"/>
      <c r="E7329" s="1"/>
      <c r="F7329" s="1"/>
    </row>
    <row r="7330" spans="1:6">
      <c r="A7330" s="1"/>
      <c r="B7330"/>
      <c r="C7330" s="1"/>
      <c r="D7330" s="1"/>
      <c r="E7330" s="1"/>
      <c r="F7330" s="1"/>
    </row>
    <row r="7331" spans="1:6">
      <c r="A7331" s="1"/>
      <c r="B7331"/>
      <c r="C7331" s="1"/>
      <c r="D7331" s="1"/>
      <c r="E7331" s="1"/>
      <c r="F7331" s="1"/>
    </row>
    <row r="7332" spans="1:6">
      <c r="A7332" s="1"/>
      <c r="B7332"/>
      <c r="C7332" s="1"/>
      <c r="D7332" s="1"/>
      <c r="E7332" s="1"/>
      <c r="F7332" s="1"/>
    </row>
    <row r="7333" spans="1:6">
      <c r="A7333" s="1"/>
      <c r="B7333"/>
      <c r="C7333" s="1"/>
      <c r="D7333" s="1"/>
      <c r="E7333" s="1"/>
      <c r="F7333" s="1"/>
    </row>
    <row r="7334" spans="1:6">
      <c r="A7334" s="1"/>
      <c r="B7334"/>
      <c r="C7334" s="1"/>
      <c r="D7334" s="1"/>
      <c r="E7334" s="1"/>
      <c r="F7334" s="1"/>
    </row>
    <row r="7335" spans="1:6">
      <c r="A7335" s="1"/>
      <c r="B7335"/>
      <c r="C7335" s="1"/>
      <c r="D7335" s="1"/>
      <c r="E7335" s="1"/>
      <c r="F7335" s="1"/>
    </row>
    <row r="7336" spans="1:6">
      <c r="A7336" s="1"/>
      <c r="B7336"/>
      <c r="C7336" s="1"/>
      <c r="D7336" s="1"/>
      <c r="E7336" s="1"/>
      <c r="F7336" s="1"/>
    </row>
    <row r="7337" spans="1:6">
      <c r="A7337" s="1"/>
      <c r="B7337"/>
      <c r="C7337" s="1"/>
      <c r="D7337" s="1"/>
      <c r="E7337" s="1"/>
      <c r="F7337" s="1"/>
    </row>
    <row r="7338" spans="1:6">
      <c r="A7338" s="1"/>
      <c r="B7338"/>
      <c r="C7338" s="1"/>
      <c r="D7338" s="1"/>
      <c r="E7338" s="1"/>
      <c r="F7338" s="1"/>
    </row>
    <row r="7339" spans="1:6">
      <c r="A7339" s="1"/>
      <c r="B7339"/>
      <c r="C7339" s="1"/>
      <c r="D7339" s="1"/>
      <c r="E7339" s="1"/>
      <c r="F7339" s="1"/>
    </row>
    <row r="7340" spans="1:6">
      <c r="A7340" s="1"/>
      <c r="B7340"/>
      <c r="C7340" s="1"/>
      <c r="D7340" s="1"/>
      <c r="E7340" s="1"/>
      <c r="F7340" s="1"/>
    </row>
    <row r="7341" spans="1:6">
      <c r="A7341" s="1"/>
      <c r="B7341"/>
      <c r="C7341" s="1"/>
      <c r="D7341" s="1"/>
      <c r="E7341" s="1"/>
      <c r="F7341" s="1"/>
    </row>
    <row r="7342" spans="1:6">
      <c r="A7342" s="1"/>
      <c r="B7342"/>
      <c r="C7342" s="1"/>
      <c r="D7342" s="1"/>
      <c r="E7342" s="1"/>
      <c r="F7342" s="1"/>
    </row>
    <row r="7343" spans="1:6">
      <c r="A7343" s="1"/>
      <c r="B7343"/>
      <c r="C7343" s="1"/>
      <c r="D7343" s="1"/>
      <c r="E7343" s="1"/>
      <c r="F7343" s="1"/>
    </row>
    <row r="7344" spans="1:6">
      <c r="A7344" s="1"/>
      <c r="B7344"/>
      <c r="C7344" s="1"/>
      <c r="D7344" s="1"/>
      <c r="E7344" s="1"/>
      <c r="F7344" s="1"/>
    </row>
    <row r="7345" spans="1:6">
      <c r="A7345" s="1"/>
      <c r="B7345"/>
      <c r="C7345" s="1"/>
      <c r="D7345" s="1"/>
      <c r="E7345" s="1"/>
      <c r="F7345" s="1"/>
    </row>
    <row r="7346" spans="1:6">
      <c r="A7346" s="1"/>
      <c r="B7346"/>
      <c r="C7346" s="1"/>
      <c r="D7346" s="1"/>
      <c r="E7346" s="1"/>
      <c r="F7346" s="1"/>
    </row>
    <row r="7347" spans="1:6">
      <c r="A7347" s="1"/>
      <c r="B7347"/>
      <c r="C7347" s="1"/>
      <c r="D7347" s="1"/>
      <c r="E7347" s="1"/>
      <c r="F7347" s="1"/>
    </row>
    <row r="7348" spans="1:6">
      <c r="A7348" s="1"/>
      <c r="B7348"/>
      <c r="C7348" s="1"/>
      <c r="D7348" s="1"/>
      <c r="E7348" s="1"/>
      <c r="F7348" s="1"/>
    </row>
    <row r="7349" spans="1:6">
      <c r="A7349" s="1"/>
      <c r="B7349"/>
      <c r="C7349" s="1"/>
      <c r="D7349" s="1"/>
      <c r="E7349" s="1"/>
      <c r="F7349" s="1"/>
    </row>
    <row r="7350" spans="1:6">
      <c r="A7350" s="1"/>
      <c r="B7350"/>
      <c r="C7350" s="1"/>
      <c r="D7350" s="1"/>
      <c r="E7350" s="1"/>
      <c r="F7350" s="1"/>
    </row>
    <row r="7351" spans="1:6">
      <c r="A7351" s="1"/>
      <c r="B7351"/>
      <c r="C7351" s="1"/>
      <c r="D7351" s="1"/>
      <c r="E7351" s="1"/>
      <c r="F7351" s="1"/>
    </row>
    <row r="7352" spans="1:6">
      <c r="A7352" s="1"/>
      <c r="B7352"/>
      <c r="C7352" s="1"/>
      <c r="D7352" s="1"/>
      <c r="E7352" s="1"/>
      <c r="F7352" s="1"/>
    </row>
    <row r="7353" spans="1:6">
      <c r="A7353" s="1"/>
      <c r="B7353"/>
      <c r="C7353" s="1"/>
      <c r="D7353" s="1"/>
      <c r="E7353" s="1"/>
      <c r="F7353" s="1"/>
    </row>
    <row r="7354" spans="1:6">
      <c r="A7354" s="1"/>
      <c r="B7354"/>
      <c r="C7354" s="1"/>
      <c r="D7354" s="1"/>
      <c r="E7354" s="1"/>
      <c r="F7354" s="1"/>
    </row>
    <row r="7355" spans="1:6">
      <c r="A7355" s="1"/>
      <c r="B7355"/>
      <c r="C7355" s="1"/>
      <c r="D7355" s="1"/>
      <c r="E7355" s="1"/>
      <c r="F7355" s="1"/>
    </row>
    <row r="7356" spans="1:6">
      <c r="A7356" s="1"/>
      <c r="B7356"/>
      <c r="C7356" s="1"/>
      <c r="D7356" s="1"/>
      <c r="E7356" s="1"/>
      <c r="F7356" s="1"/>
    </row>
    <row r="7357" spans="1:6">
      <c r="A7357" s="1"/>
      <c r="B7357"/>
      <c r="C7357" s="1"/>
      <c r="D7357" s="1"/>
      <c r="E7357" s="1"/>
      <c r="F7357" s="1"/>
    </row>
    <row r="7358" spans="1:6">
      <c r="A7358" s="1"/>
      <c r="B7358"/>
      <c r="C7358" s="1"/>
      <c r="D7358" s="1"/>
      <c r="E7358" s="1"/>
      <c r="F7358" s="1"/>
    </row>
    <row r="7359" spans="1:6">
      <c r="A7359" s="1"/>
      <c r="B7359"/>
      <c r="C7359" s="1"/>
      <c r="D7359" s="1"/>
      <c r="E7359" s="1"/>
      <c r="F7359" s="1"/>
    </row>
    <row r="7360" spans="1:6">
      <c r="A7360" s="1"/>
      <c r="B7360"/>
      <c r="C7360" s="1"/>
      <c r="D7360" s="1"/>
      <c r="E7360" s="1"/>
      <c r="F7360" s="1"/>
    </row>
    <row r="7361" spans="1:6">
      <c r="A7361" s="1"/>
      <c r="B7361"/>
      <c r="C7361" s="1"/>
      <c r="D7361" s="1"/>
      <c r="E7361" s="1"/>
      <c r="F7361" s="1"/>
    </row>
    <row r="7362" spans="1:6">
      <c r="A7362" s="1"/>
      <c r="B7362"/>
      <c r="C7362" s="1"/>
      <c r="D7362" s="1"/>
      <c r="E7362" s="1"/>
      <c r="F7362" s="1"/>
    </row>
    <row r="7363" spans="1:6">
      <c r="A7363" s="1"/>
      <c r="B7363"/>
      <c r="C7363" s="1"/>
      <c r="D7363" s="1"/>
      <c r="E7363" s="1"/>
      <c r="F7363" s="1"/>
    </row>
    <row r="7364" spans="1:6">
      <c r="A7364" s="1"/>
      <c r="B7364"/>
      <c r="C7364" s="1"/>
      <c r="D7364" s="1"/>
      <c r="E7364" s="1"/>
      <c r="F7364" s="1"/>
    </row>
    <row r="7365" spans="1:6">
      <c r="A7365" s="1"/>
      <c r="B7365"/>
      <c r="C7365" s="1"/>
      <c r="D7365" s="1"/>
      <c r="E7365" s="1"/>
      <c r="F7365" s="1"/>
    </row>
    <row r="7366" spans="1:6">
      <c r="A7366" s="1"/>
      <c r="B7366"/>
      <c r="C7366" s="1"/>
      <c r="D7366" s="1"/>
      <c r="E7366" s="1"/>
      <c r="F7366" s="1"/>
    </row>
    <row r="7367" spans="1:6">
      <c r="A7367" s="1"/>
      <c r="B7367"/>
      <c r="C7367" s="1"/>
      <c r="D7367" s="1"/>
      <c r="E7367" s="1"/>
      <c r="F7367" s="1"/>
    </row>
    <row r="7368" spans="1:6">
      <c r="A7368" s="1"/>
      <c r="B7368"/>
      <c r="C7368" s="1"/>
      <c r="D7368" s="1"/>
      <c r="E7368" s="1"/>
      <c r="F7368" s="1"/>
    </row>
    <row r="7369" spans="1:6">
      <c r="A7369" s="1"/>
      <c r="B7369"/>
      <c r="C7369" s="1"/>
      <c r="D7369" s="1"/>
      <c r="E7369" s="1"/>
      <c r="F7369" s="1"/>
    </row>
    <row r="7370" spans="1:6">
      <c r="A7370" s="1"/>
      <c r="B7370"/>
      <c r="C7370" s="1"/>
      <c r="D7370" s="1"/>
      <c r="E7370" s="1"/>
      <c r="F7370" s="1"/>
    </row>
    <row r="7371" spans="1:6">
      <c r="A7371" s="1"/>
      <c r="B7371"/>
      <c r="C7371" s="1"/>
      <c r="D7371" s="1"/>
      <c r="E7371" s="1"/>
      <c r="F7371" s="1"/>
    </row>
    <row r="7372" spans="1:6">
      <c r="A7372" s="1"/>
      <c r="B7372"/>
      <c r="C7372" s="1"/>
      <c r="D7372" s="1"/>
      <c r="E7372" s="1"/>
      <c r="F7372" s="1"/>
    </row>
    <row r="7373" spans="1:6">
      <c r="A7373" s="1"/>
      <c r="B7373"/>
      <c r="C7373" s="1"/>
      <c r="D7373" s="1"/>
      <c r="E7373" s="1"/>
      <c r="F7373" s="1"/>
    </row>
    <row r="7374" spans="1:6">
      <c r="A7374" s="1"/>
      <c r="B7374"/>
      <c r="C7374" s="1"/>
      <c r="D7374" s="1"/>
      <c r="E7374" s="1"/>
      <c r="F7374" s="1"/>
    </row>
    <row r="7375" spans="1:6">
      <c r="A7375" s="1"/>
      <c r="B7375"/>
      <c r="C7375" s="1"/>
      <c r="D7375" s="1"/>
      <c r="E7375" s="1"/>
      <c r="F7375" s="1"/>
    </row>
    <row r="7376" spans="1:6">
      <c r="A7376" s="1"/>
      <c r="B7376"/>
      <c r="C7376" s="1"/>
      <c r="D7376" s="1"/>
      <c r="E7376" s="1"/>
      <c r="F7376" s="1"/>
    </row>
    <row r="7377" spans="1:6">
      <c r="A7377" s="1"/>
      <c r="B7377"/>
      <c r="C7377" s="1"/>
      <c r="D7377" s="1"/>
      <c r="E7377" s="1"/>
      <c r="F7377" s="1"/>
    </row>
    <row r="7378" spans="1:6">
      <c r="A7378" s="1"/>
      <c r="B7378"/>
      <c r="C7378" s="1"/>
      <c r="D7378" s="1"/>
      <c r="E7378" s="1"/>
      <c r="F7378" s="1"/>
    </row>
    <row r="7379" spans="1:6">
      <c r="A7379" s="1"/>
      <c r="B7379"/>
      <c r="C7379" s="1"/>
      <c r="D7379" s="1"/>
      <c r="E7379" s="1"/>
      <c r="F7379" s="1"/>
    </row>
    <row r="7380" spans="1:6">
      <c r="A7380" s="1"/>
      <c r="B7380"/>
      <c r="C7380" s="1"/>
      <c r="D7380" s="1"/>
      <c r="E7380" s="1"/>
      <c r="F7380" s="1"/>
    </row>
    <row r="7381" spans="1:6">
      <c r="A7381" s="1"/>
      <c r="B7381"/>
      <c r="C7381" s="1"/>
      <c r="D7381" s="1"/>
      <c r="E7381" s="1"/>
      <c r="F7381" s="1"/>
    </row>
    <row r="7382" spans="1:6">
      <c r="A7382" s="1"/>
      <c r="B7382"/>
      <c r="C7382" s="1"/>
      <c r="D7382" s="1"/>
      <c r="E7382" s="1"/>
      <c r="F7382" s="1"/>
    </row>
    <row r="7383" spans="1:6">
      <c r="A7383" s="1"/>
      <c r="B7383"/>
      <c r="C7383" s="1"/>
      <c r="D7383" s="1"/>
      <c r="E7383" s="1"/>
      <c r="F7383" s="1"/>
    </row>
    <row r="7384" spans="1:6">
      <c r="A7384" s="1"/>
      <c r="B7384"/>
      <c r="C7384" s="1"/>
      <c r="D7384" s="1"/>
      <c r="E7384" s="1"/>
      <c r="F7384" s="1"/>
    </row>
    <row r="7385" spans="1:6">
      <c r="A7385" s="1"/>
      <c r="B7385"/>
      <c r="C7385" s="1"/>
      <c r="D7385" s="1"/>
      <c r="E7385" s="1"/>
      <c r="F7385" s="1"/>
    </row>
    <row r="7386" spans="1:6">
      <c r="A7386" s="1"/>
      <c r="B7386"/>
      <c r="C7386" s="1"/>
      <c r="D7386" s="1"/>
      <c r="E7386" s="1"/>
      <c r="F7386" s="1"/>
    </row>
    <row r="7387" spans="1:6">
      <c r="A7387" s="1"/>
      <c r="B7387"/>
      <c r="C7387" s="1"/>
      <c r="D7387" s="1"/>
      <c r="E7387" s="1"/>
      <c r="F7387" s="1"/>
    </row>
    <row r="7388" spans="1:6">
      <c r="A7388" s="1"/>
      <c r="B7388"/>
      <c r="C7388" s="1"/>
      <c r="D7388" s="1"/>
      <c r="E7388" s="1"/>
      <c r="F7388" s="1"/>
    </row>
    <row r="7389" spans="1:6">
      <c r="A7389" s="1"/>
      <c r="B7389"/>
      <c r="C7389" s="1"/>
      <c r="D7389" s="1"/>
      <c r="E7389" s="1"/>
      <c r="F7389" s="1"/>
    </row>
    <row r="7390" spans="1:6">
      <c r="A7390" s="1"/>
      <c r="B7390"/>
      <c r="C7390" s="1"/>
      <c r="D7390" s="1"/>
      <c r="E7390" s="1"/>
      <c r="F7390" s="1"/>
    </row>
    <row r="7391" spans="1:6">
      <c r="A7391" s="1"/>
      <c r="B7391"/>
      <c r="C7391" s="1"/>
      <c r="D7391" s="1"/>
      <c r="E7391" s="1"/>
      <c r="F7391" s="1"/>
    </row>
    <row r="7392" spans="1:6">
      <c r="A7392" s="1"/>
      <c r="B7392"/>
      <c r="C7392" s="1"/>
      <c r="D7392" s="1"/>
      <c r="E7392" s="1"/>
      <c r="F7392" s="1"/>
    </row>
    <row r="7393" spans="1:6">
      <c r="A7393" s="1"/>
      <c r="B7393"/>
      <c r="C7393" s="1"/>
      <c r="D7393" s="1"/>
      <c r="E7393" s="1"/>
      <c r="F7393" s="1"/>
    </row>
    <row r="7394" spans="1:6">
      <c r="A7394" s="1"/>
      <c r="B7394"/>
      <c r="C7394" s="1"/>
      <c r="D7394" s="1"/>
      <c r="E7394" s="1"/>
      <c r="F7394" s="1"/>
    </row>
    <row r="7395" spans="1:6">
      <c r="A7395" s="1"/>
      <c r="B7395"/>
      <c r="C7395" s="1"/>
      <c r="D7395" s="1"/>
      <c r="E7395" s="1"/>
      <c r="F7395" s="1"/>
    </row>
    <row r="7396" spans="1:6">
      <c r="A7396" s="1"/>
      <c r="B7396"/>
      <c r="C7396" s="1"/>
      <c r="D7396" s="1"/>
      <c r="E7396" s="1"/>
      <c r="F7396" s="1"/>
    </row>
    <row r="7397" spans="1:6">
      <c r="A7397" s="1"/>
      <c r="B7397"/>
      <c r="C7397" s="1"/>
      <c r="D7397" s="1"/>
      <c r="E7397" s="1"/>
      <c r="F7397" s="1"/>
    </row>
    <row r="7398" spans="1:6">
      <c r="A7398" s="1"/>
      <c r="B7398"/>
      <c r="C7398" s="1"/>
      <c r="D7398" s="1"/>
      <c r="E7398" s="1"/>
      <c r="F7398" s="1"/>
    </row>
    <row r="7399" spans="1:6">
      <c r="A7399" s="1"/>
      <c r="B7399"/>
      <c r="C7399" s="1"/>
      <c r="D7399" s="1"/>
      <c r="E7399" s="1"/>
      <c r="F7399" s="1"/>
    </row>
    <row r="7400" spans="1:6">
      <c r="A7400" s="1"/>
      <c r="B7400"/>
      <c r="C7400" s="1"/>
      <c r="D7400" s="1"/>
      <c r="E7400" s="1"/>
      <c r="F7400" s="1"/>
    </row>
    <row r="7401" spans="1:6">
      <c r="A7401" s="1"/>
      <c r="B7401"/>
      <c r="C7401" s="1"/>
      <c r="D7401" s="1"/>
      <c r="E7401" s="1"/>
      <c r="F7401" s="1"/>
    </row>
    <row r="7402" spans="1:6">
      <c r="A7402" s="1"/>
      <c r="B7402"/>
      <c r="C7402" s="1"/>
      <c r="D7402" s="1"/>
      <c r="E7402" s="1"/>
      <c r="F7402" s="1"/>
    </row>
    <row r="7403" spans="1:6">
      <c r="A7403" s="1"/>
      <c r="B7403"/>
      <c r="C7403" s="1"/>
      <c r="D7403" s="1"/>
      <c r="E7403" s="1"/>
      <c r="F7403" s="1"/>
    </row>
    <row r="7404" spans="1:6">
      <c r="A7404" s="1"/>
      <c r="B7404"/>
      <c r="C7404" s="1"/>
      <c r="D7404" s="1"/>
      <c r="E7404" s="1"/>
      <c r="F7404" s="1"/>
    </row>
    <row r="7405" spans="1:6">
      <c r="A7405" s="1"/>
      <c r="B7405"/>
      <c r="C7405" s="1"/>
      <c r="D7405" s="1"/>
      <c r="E7405" s="1"/>
      <c r="F7405" s="1"/>
    </row>
    <row r="7406" spans="1:6">
      <c r="A7406" s="1"/>
      <c r="B7406"/>
      <c r="C7406" s="1"/>
      <c r="D7406" s="1"/>
      <c r="E7406" s="1"/>
      <c r="F7406" s="1"/>
    </row>
    <row r="7407" spans="1:6">
      <c r="A7407" s="1"/>
      <c r="B7407"/>
      <c r="C7407" s="1"/>
      <c r="D7407" s="1"/>
      <c r="E7407" s="1"/>
      <c r="F7407" s="1"/>
    </row>
    <row r="7408" spans="1:6">
      <c r="A7408" s="1"/>
      <c r="B7408"/>
      <c r="C7408" s="1"/>
      <c r="D7408" s="1"/>
      <c r="E7408" s="1"/>
      <c r="F7408" s="1"/>
    </row>
    <row r="7409" spans="1:6">
      <c r="A7409" s="1"/>
      <c r="B7409"/>
      <c r="C7409" s="1"/>
      <c r="D7409" s="1"/>
      <c r="E7409" s="1"/>
      <c r="F7409" s="1"/>
    </row>
    <row r="7410" spans="1:6">
      <c r="A7410" s="1"/>
      <c r="B7410"/>
      <c r="C7410" s="1"/>
      <c r="D7410" s="1"/>
      <c r="E7410" s="1"/>
      <c r="F7410" s="1"/>
    </row>
    <row r="7411" spans="1:6">
      <c r="A7411" s="1"/>
      <c r="B7411"/>
      <c r="C7411" s="1"/>
      <c r="D7411" s="1"/>
      <c r="E7411" s="1"/>
      <c r="F7411" s="1"/>
    </row>
    <row r="7412" spans="1:6">
      <c r="A7412" s="1"/>
      <c r="B7412"/>
      <c r="C7412" s="1"/>
      <c r="D7412" s="1"/>
      <c r="E7412" s="1"/>
      <c r="F7412" s="1"/>
    </row>
    <row r="7413" spans="1:6">
      <c r="A7413" s="1"/>
      <c r="B7413"/>
      <c r="C7413" s="1"/>
      <c r="D7413" s="1"/>
      <c r="E7413" s="1"/>
      <c r="F7413" s="1"/>
    </row>
    <row r="7414" spans="1:6">
      <c r="A7414" s="1"/>
      <c r="B7414"/>
      <c r="C7414" s="1"/>
      <c r="D7414" s="1"/>
      <c r="E7414" s="1"/>
      <c r="F7414" s="1"/>
    </row>
    <row r="7415" spans="1:6">
      <c r="A7415" s="1"/>
      <c r="B7415"/>
      <c r="C7415" s="1"/>
      <c r="D7415" s="1"/>
      <c r="E7415" s="1"/>
      <c r="F7415" s="1"/>
    </row>
    <row r="7416" spans="1:6">
      <c r="A7416" s="1"/>
      <c r="B7416"/>
      <c r="C7416" s="1"/>
      <c r="D7416" s="1"/>
      <c r="E7416" s="1"/>
      <c r="F7416" s="1"/>
    </row>
    <row r="7417" spans="1:6">
      <c r="A7417" s="1"/>
      <c r="B7417"/>
      <c r="C7417" s="1"/>
      <c r="D7417" s="1"/>
      <c r="E7417" s="1"/>
      <c r="F7417" s="1"/>
    </row>
    <row r="7418" spans="1:6">
      <c r="A7418" s="1"/>
      <c r="B7418"/>
      <c r="C7418" s="1"/>
      <c r="D7418" s="1"/>
      <c r="E7418" s="1"/>
      <c r="F7418" s="1"/>
    </row>
    <row r="7419" spans="1:6">
      <c r="A7419" s="1"/>
      <c r="B7419"/>
      <c r="C7419" s="1"/>
      <c r="D7419" s="1"/>
      <c r="E7419" s="1"/>
      <c r="F7419" s="1"/>
    </row>
    <row r="7420" spans="1:6">
      <c r="A7420" s="1"/>
      <c r="B7420"/>
      <c r="C7420" s="1"/>
      <c r="D7420" s="1"/>
      <c r="E7420" s="1"/>
      <c r="F7420" s="1"/>
    </row>
    <row r="7421" spans="1:6">
      <c r="A7421" s="1"/>
      <c r="B7421"/>
      <c r="C7421" s="1"/>
      <c r="D7421" s="1"/>
      <c r="E7421" s="1"/>
      <c r="F7421" s="1"/>
    </row>
    <row r="7422" spans="1:6">
      <c r="A7422" s="1"/>
      <c r="B7422"/>
      <c r="C7422" s="1"/>
      <c r="D7422" s="1"/>
      <c r="E7422" s="1"/>
      <c r="F7422" s="1"/>
    </row>
    <row r="7423" spans="1:6">
      <c r="A7423" s="1"/>
      <c r="B7423"/>
      <c r="C7423" s="1"/>
      <c r="D7423" s="1"/>
      <c r="E7423" s="1"/>
      <c r="F7423" s="1"/>
    </row>
    <row r="7424" spans="1:6">
      <c r="A7424" s="1"/>
      <c r="B7424"/>
      <c r="C7424" s="1"/>
      <c r="D7424" s="1"/>
      <c r="E7424" s="1"/>
      <c r="F7424" s="1"/>
    </row>
    <row r="7425" spans="1:6">
      <c r="A7425" s="1"/>
      <c r="B7425"/>
      <c r="C7425" s="1"/>
      <c r="D7425" s="1"/>
      <c r="E7425" s="1"/>
      <c r="F7425" s="1"/>
    </row>
    <row r="7426" spans="1:6">
      <c r="A7426" s="1"/>
      <c r="B7426"/>
      <c r="C7426" s="1"/>
      <c r="D7426" s="1"/>
      <c r="E7426" s="1"/>
      <c r="F7426" s="1"/>
    </row>
    <row r="7427" spans="1:6">
      <c r="A7427" s="1"/>
      <c r="B7427"/>
      <c r="C7427" s="1"/>
      <c r="D7427" s="1"/>
      <c r="E7427" s="1"/>
      <c r="F7427" s="1"/>
    </row>
    <row r="7428" spans="1:6">
      <c r="A7428" s="1"/>
      <c r="B7428"/>
      <c r="C7428" s="1"/>
      <c r="D7428" s="1"/>
      <c r="E7428" s="1"/>
      <c r="F7428" s="1"/>
    </row>
    <row r="7429" spans="1:6">
      <c r="A7429" s="1"/>
      <c r="B7429"/>
      <c r="C7429" s="1"/>
      <c r="D7429" s="1"/>
      <c r="E7429" s="1"/>
      <c r="F7429" s="1"/>
    </row>
    <row r="7430" spans="1:6">
      <c r="A7430" s="1"/>
      <c r="B7430"/>
      <c r="C7430" s="1"/>
      <c r="D7430" s="1"/>
      <c r="E7430" s="1"/>
      <c r="F7430" s="1"/>
    </row>
    <row r="7431" spans="1:6">
      <c r="A7431" s="1"/>
      <c r="B7431"/>
      <c r="C7431" s="1"/>
      <c r="D7431" s="1"/>
      <c r="E7431" s="1"/>
      <c r="F7431" s="1"/>
    </row>
    <row r="7432" spans="1:6">
      <c r="A7432" s="1"/>
      <c r="B7432"/>
      <c r="C7432" s="1"/>
      <c r="D7432" s="1"/>
      <c r="E7432" s="1"/>
      <c r="F7432" s="1"/>
    </row>
    <row r="7433" spans="1:6">
      <c r="A7433" s="1"/>
      <c r="B7433"/>
      <c r="C7433" s="1"/>
      <c r="D7433" s="1"/>
      <c r="E7433" s="1"/>
      <c r="F7433" s="1"/>
    </row>
    <row r="7434" spans="1:6">
      <c r="A7434" s="1"/>
      <c r="B7434"/>
      <c r="C7434" s="1"/>
      <c r="D7434" s="1"/>
      <c r="E7434" s="1"/>
      <c r="F7434" s="1"/>
    </row>
    <row r="7435" spans="1:6">
      <c r="A7435" s="1"/>
      <c r="B7435"/>
      <c r="C7435" s="1"/>
      <c r="D7435" s="1"/>
      <c r="E7435" s="1"/>
      <c r="F7435" s="1"/>
    </row>
    <row r="7436" spans="1:6">
      <c r="A7436" s="1"/>
      <c r="B7436"/>
      <c r="C7436" s="1"/>
      <c r="D7436" s="1"/>
      <c r="E7436" s="1"/>
      <c r="F7436" s="1"/>
    </row>
    <row r="7437" spans="1:6">
      <c r="A7437" s="1"/>
      <c r="B7437"/>
      <c r="C7437" s="1"/>
      <c r="D7437" s="1"/>
      <c r="E7437" s="1"/>
      <c r="F7437" s="1"/>
    </row>
    <row r="7438" spans="1:6">
      <c r="A7438" s="1"/>
      <c r="B7438"/>
      <c r="C7438" s="1"/>
      <c r="D7438" s="1"/>
      <c r="E7438" s="1"/>
      <c r="F7438" s="1"/>
    </row>
    <row r="7439" spans="1:6">
      <c r="A7439" s="1"/>
      <c r="B7439"/>
      <c r="C7439" s="1"/>
      <c r="D7439" s="1"/>
      <c r="E7439" s="1"/>
      <c r="F7439" s="1"/>
    </row>
    <row r="7440" spans="1:6">
      <c r="A7440" s="1"/>
      <c r="B7440"/>
      <c r="C7440" s="1"/>
      <c r="D7440" s="1"/>
      <c r="E7440" s="1"/>
      <c r="F7440" s="1"/>
    </row>
    <row r="7441" spans="1:6">
      <c r="A7441" s="1"/>
      <c r="B7441"/>
      <c r="C7441" s="1"/>
      <c r="D7441" s="1"/>
      <c r="E7441" s="1"/>
      <c r="F7441" s="1"/>
    </row>
    <row r="7442" spans="1:6">
      <c r="A7442" s="1"/>
      <c r="B7442"/>
      <c r="C7442" s="1"/>
      <c r="D7442" s="1"/>
      <c r="E7442" s="1"/>
      <c r="F7442" s="1"/>
    </row>
    <row r="7443" spans="1:6">
      <c r="A7443" s="1"/>
      <c r="B7443"/>
      <c r="C7443" s="1"/>
      <c r="D7443" s="1"/>
      <c r="E7443" s="1"/>
      <c r="F7443" s="1"/>
    </row>
    <row r="7444" spans="1:6">
      <c r="A7444" s="1"/>
      <c r="B7444"/>
      <c r="C7444" s="1"/>
      <c r="D7444" s="1"/>
      <c r="E7444" s="1"/>
      <c r="F7444" s="1"/>
    </row>
    <row r="7445" spans="1:6">
      <c r="A7445" s="1"/>
      <c r="B7445"/>
      <c r="C7445" s="1"/>
      <c r="D7445" s="1"/>
      <c r="E7445" s="1"/>
      <c r="F7445" s="1"/>
    </row>
    <row r="7446" spans="1:6">
      <c r="A7446" s="1"/>
      <c r="B7446"/>
      <c r="C7446" s="1"/>
      <c r="D7446" s="1"/>
      <c r="E7446" s="1"/>
      <c r="F7446" s="1"/>
    </row>
    <row r="7447" spans="1:6">
      <c r="A7447" s="1"/>
      <c r="B7447"/>
      <c r="C7447" s="1"/>
      <c r="D7447" s="1"/>
      <c r="E7447" s="1"/>
      <c r="F7447" s="1"/>
    </row>
    <row r="7448" spans="1:6">
      <c r="A7448" s="1"/>
      <c r="B7448"/>
      <c r="C7448" s="1"/>
      <c r="D7448" s="1"/>
      <c r="E7448" s="1"/>
      <c r="F7448" s="1"/>
    </row>
    <row r="7449" spans="1:6">
      <c r="A7449" s="1"/>
      <c r="B7449"/>
      <c r="C7449" s="1"/>
      <c r="D7449" s="1"/>
      <c r="E7449" s="1"/>
      <c r="F7449" s="1"/>
    </row>
    <row r="7450" spans="1:6">
      <c r="A7450" s="1"/>
      <c r="B7450"/>
      <c r="C7450" s="1"/>
      <c r="D7450" s="1"/>
      <c r="E7450" s="1"/>
      <c r="F7450" s="1"/>
    </row>
    <row r="7451" spans="1:6">
      <c r="A7451" s="1"/>
      <c r="B7451"/>
      <c r="C7451" s="1"/>
      <c r="D7451" s="1"/>
      <c r="E7451" s="1"/>
      <c r="F7451" s="1"/>
    </row>
    <row r="7452" spans="1:6">
      <c r="A7452" s="1"/>
      <c r="B7452"/>
      <c r="C7452" s="1"/>
      <c r="D7452" s="1"/>
      <c r="E7452" s="1"/>
      <c r="F7452" s="1"/>
    </row>
    <row r="7453" spans="1:6">
      <c r="A7453" s="1"/>
      <c r="B7453"/>
      <c r="C7453" s="1"/>
      <c r="D7453" s="1"/>
      <c r="E7453" s="1"/>
      <c r="F7453" s="1"/>
    </row>
    <row r="7454" spans="1:6">
      <c r="A7454" s="1"/>
      <c r="B7454"/>
      <c r="C7454" s="1"/>
      <c r="D7454" s="1"/>
      <c r="E7454" s="1"/>
      <c r="F7454" s="1"/>
    </row>
    <row r="7455" spans="1:6">
      <c r="A7455" s="1"/>
      <c r="B7455"/>
      <c r="C7455" s="1"/>
      <c r="D7455" s="1"/>
      <c r="E7455" s="1"/>
      <c r="F7455" s="1"/>
    </row>
    <row r="7456" spans="1:6">
      <c r="A7456" s="1"/>
      <c r="B7456"/>
      <c r="C7456" s="1"/>
      <c r="D7456" s="1"/>
      <c r="E7456" s="1"/>
      <c r="F7456" s="1"/>
    </row>
    <row r="7457" spans="1:6">
      <c r="A7457" s="1"/>
      <c r="B7457"/>
      <c r="C7457" s="1"/>
      <c r="D7457" s="1"/>
      <c r="E7457" s="1"/>
      <c r="F7457" s="1"/>
    </row>
    <row r="7458" spans="1:6">
      <c r="A7458" s="1"/>
      <c r="B7458"/>
      <c r="C7458" s="1"/>
      <c r="D7458" s="1"/>
      <c r="E7458" s="1"/>
      <c r="F7458" s="1"/>
    </row>
    <row r="7459" spans="1:6">
      <c r="A7459" s="1"/>
      <c r="B7459"/>
      <c r="C7459" s="1"/>
      <c r="D7459" s="1"/>
      <c r="E7459" s="1"/>
      <c r="F7459" s="1"/>
    </row>
    <row r="7460" spans="1:6">
      <c r="A7460" s="1"/>
      <c r="B7460"/>
      <c r="C7460" s="1"/>
      <c r="D7460" s="1"/>
      <c r="E7460" s="1"/>
      <c r="F7460" s="1"/>
    </row>
    <row r="7461" spans="1:6">
      <c r="A7461" s="1"/>
      <c r="B7461"/>
      <c r="C7461" s="1"/>
      <c r="D7461" s="1"/>
      <c r="E7461" s="1"/>
      <c r="F7461" s="1"/>
    </row>
    <row r="7462" spans="1:6">
      <c r="A7462" s="1"/>
      <c r="B7462"/>
      <c r="C7462" s="1"/>
      <c r="D7462" s="1"/>
      <c r="E7462" s="1"/>
      <c r="F7462" s="1"/>
    </row>
    <row r="7463" spans="1:6">
      <c r="A7463" s="1"/>
      <c r="B7463"/>
      <c r="C7463" s="1"/>
      <c r="D7463" s="1"/>
      <c r="E7463" s="1"/>
      <c r="F7463" s="1"/>
    </row>
    <row r="7464" spans="1:6">
      <c r="A7464" s="1"/>
      <c r="B7464"/>
      <c r="C7464" s="1"/>
      <c r="D7464" s="1"/>
      <c r="E7464" s="1"/>
      <c r="F7464" s="1"/>
    </row>
    <row r="7465" spans="1:6">
      <c r="A7465" s="1"/>
      <c r="B7465"/>
      <c r="C7465" s="1"/>
      <c r="D7465" s="1"/>
      <c r="E7465" s="1"/>
      <c r="F7465" s="1"/>
    </row>
    <row r="7466" spans="1:6">
      <c r="A7466" s="1"/>
      <c r="B7466"/>
      <c r="C7466" s="1"/>
      <c r="D7466" s="1"/>
      <c r="E7466" s="1"/>
      <c r="F7466" s="1"/>
    </row>
    <row r="7467" spans="1:6">
      <c r="A7467" s="1"/>
      <c r="B7467"/>
      <c r="C7467" s="1"/>
      <c r="D7467" s="1"/>
      <c r="E7467" s="1"/>
      <c r="F7467" s="1"/>
    </row>
    <row r="7468" spans="1:6">
      <c r="A7468" s="1"/>
      <c r="B7468"/>
      <c r="C7468" s="1"/>
      <c r="D7468" s="1"/>
      <c r="E7468" s="1"/>
      <c r="F7468" s="1"/>
    </row>
    <row r="7469" spans="1:6">
      <c r="A7469" s="1"/>
      <c r="B7469"/>
      <c r="C7469" s="1"/>
      <c r="D7469" s="1"/>
      <c r="E7469" s="1"/>
      <c r="F7469" s="1"/>
    </row>
    <row r="7470" spans="1:6">
      <c r="A7470" s="1"/>
      <c r="B7470"/>
      <c r="C7470" s="1"/>
      <c r="D7470" s="1"/>
      <c r="E7470" s="1"/>
      <c r="F7470" s="1"/>
    </row>
    <row r="7471" spans="1:6">
      <c r="A7471" s="1"/>
      <c r="B7471"/>
      <c r="C7471" s="1"/>
      <c r="D7471" s="1"/>
      <c r="E7471" s="1"/>
      <c r="F7471" s="1"/>
    </row>
    <row r="7472" spans="1:6">
      <c r="A7472" s="1"/>
      <c r="B7472"/>
      <c r="C7472" s="1"/>
      <c r="D7472" s="1"/>
      <c r="E7472" s="1"/>
      <c r="F7472" s="1"/>
    </row>
    <row r="7473" spans="1:6">
      <c r="A7473" s="1"/>
      <c r="B7473"/>
      <c r="C7473" s="1"/>
      <c r="D7473" s="1"/>
      <c r="E7473" s="1"/>
      <c r="F7473" s="1"/>
    </row>
    <row r="7474" spans="1:6">
      <c r="A7474" s="1"/>
      <c r="B7474"/>
      <c r="C7474" s="1"/>
      <c r="D7474" s="1"/>
      <c r="E7474" s="1"/>
      <c r="F7474" s="1"/>
    </row>
    <row r="7475" spans="1:6">
      <c r="A7475" s="1"/>
      <c r="B7475"/>
      <c r="C7475" s="1"/>
      <c r="D7475" s="1"/>
      <c r="E7475" s="1"/>
      <c r="F7475" s="1"/>
    </row>
    <row r="7476" spans="1:6">
      <c r="A7476" s="1"/>
      <c r="B7476"/>
      <c r="C7476" s="1"/>
      <c r="D7476" s="1"/>
      <c r="E7476" s="1"/>
      <c r="F7476" s="1"/>
    </row>
    <row r="7477" spans="1:6">
      <c r="A7477" s="1"/>
      <c r="B7477"/>
      <c r="C7477" s="1"/>
      <c r="D7477" s="1"/>
      <c r="E7477" s="1"/>
      <c r="F7477" s="1"/>
    </row>
    <row r="7478" spans="1:6">
      <c r="A7478" s="1"/>
      <c r="B7478"/>
      <c r="C7478" s="1"/>
      <c r="D7478" s="1"/>
      <c r="E7478" s="1"/>
      <c r="F7478" s="1"/>
    </row>
    <row r="7479" spans="1:6">
      <c r="A7479" s="1"/>
      <c r="B7479"/>
      <c r="C7479" s="1"/>
      <c r="D7479" s="1"/>
      <c r="E7479" s="1"/>
      <c r="F7479" s="1"/>
    </row>
    <row r="7480" spans="1:6">
      <c r="A7480" s="1"/>
      <c r="B7480"/>
      <c r="C7480" s="1"/>
      <c r="D7480" s="1"/>
      <c r="E7480" s="1"/>
      <c r="F7480" s="1"/>
    </row>
    <row r="7481" spans="1:6">
      <c r="A7481" s="1"/>
      <c r="B7481"/>
      <c r="C7481" s="1"/>
      <c r="D7481" s="1"/>
      <c r="E7481" s="1"/>
      <c r="F7481" s="1"/>
    </row>
    <row r="7482" spans="1:6">
      <c r="A7482" s="1"/>
      <c r="B7482"/>
      <c r="C7482" s="1"/>
      <c r="D7482" s="1"/>
      <c r="E7482" s="1"/>
      <c r="F7482" s="1"/>
    </row>
    <row r="7483" spans="1:6">
      <c r="A7483" s="1"/>
      <c r="B7483"/>
      <c r="C7483" s="1"/>
      <c r="D7483" s="1"/>
      <c r="E7483" s="1"/>
      <c r="F7483" s="1"/>
    </row>
    <row r="7484" spans="1:6">
      <c r="A7484" s="1"/>
      <c r="B7484"/>
      <c r="C7484" s="1"/>
      <c r="D7484" s="1"/>
      <c r="E7484" s="1"/>
      <c r="F7484" s="1"/>
    </row>
    <row r="7485" spans="1:6">
      <c r="A7485" s="1"/>
      <c r="B7485"/>
      <c r="C7485" s="1"/>
      <c r="D7485" s="1"/>
      <c r="E7485" s="1"/>
      <c r="F7485" s="1"/>
    </row>
    <row r="7486" spans="1:6">
      <c r="A7486" s="1"/>
      <c r="B7486"/>
      <c r="C7486" s="1"/>
      <c r="D7486" s="1"/>
      <c r="E7486" s="1"/>
      <c r="F7486" s="1"/>
    </row>
    <row r="7487" spans="1:6">
      <c r="A7487" s="1"/>
      <c r="B7487"/>
      <c r="C7487" s="1"/>
      <c r="D7487" s="1"/>
      <c r="E7487" s="1"/>
      <c r="F7487" s="1"/>
    </row>
    <row r="7488" spans="1:6">
      <c r="A7488" s="1"/>
      <c r="B7488"/>
      <c r="C7488" s="1"/>
      <c r="D7488" s="1"/>
      <c r="E7488" s="1"/>
      <c r="F7488" s="1"/>
    </row>
    <row r="7489" spans="1:6">
      <c r="A7489" s="1"/>
      <c r="B7489"/>
      <c r="C7489" s="1"/>
      <c r="D7489" s="1"/>
      <c r="E7489" s="1"/>
      <c r="F7489" s="1"/>
    </row>
    <row r="7490" spans="1:6">
      <c r="A7490" s="1"/>
      <c r="B7490"/>
      <c r="C7490" s="1"/>
      <c r="D7490" s="1"/>
      <c r="E7490" s="1"/>
      <c r="F7490" s="1"/>
    </row>
    <row r="7491" spans="1:6">
      <c r="A7491" s="1"/>
      <c r="B7491"/>
      <c r="C7491" s="1"/>
      <c r="D7491" s="1"/>
      <c r="E7491" s="1"/>
      <c r="F7491" s="1"/>
    </row>
    <row r="7492" spans="1:6">
      <c r="A7492" s="1"/>
      <c r="B7492"/>
      <c r="C7492" s="1"/>
      <c r="D7492" s="1"/>
      <c r="E7492" s="1"/>
      <c r="F7492" s="1"/>
    </row>
    <row r="7493" spans="1:6">
      <c r="A7493" s="1"/>
      <c r="B7493"/>
      <c r="C7493" s="1"/>
      <c r="D7493" s="1"/>
      <c r="E7493" s="1"/>
      <c r="F7493" s="1"/>
    </row>
    <row r="7494" spans="1:6">
      <c r="A7494" s="1"/>
      <c r="B7494"/>
      <c r="C7494" s="1"/>
      <c r="D7494" s="1"/>
      <c r="E7494" s="1"/>
      <c r="F7494" s="1"/>
    </row>
    <row r="7495" spans="1:6">
      <c r="A7495" s="1"/>
      <c r="B7495"/>
      <c r="C7495" s="1"/>
      <c r="D7495" s="1"/>
      <c r="E7495" s="1"/>
      <c r="F7495" s="1"/>
    </row>
    <row r="7496" spans="1:6">
      <c r="A7496" s="1"/>
      <c r="B7496"/>
      <c r="C7496" s="1"/>
      <c r="D7496" s="1"/>
      <c r="E7496" s="1"/>
      <c r="F7496" s="1"/>
    </row>
    <row r="7497" spans="1:6">
      <c r="A7497" s="1"/>
      <c r="B7497"/>
      <c r="C7497" s="1"/>
      <c r="D7497" s="1"/>
      <c r="E7497" s="1"/>
      <c r="F7497" s="1"/>
    </row>
    <row r="7498" spans="1:6">
      <c r="A7498" s="1"/>
      <c r="B7498"/>
      <c r="C7498" s="1"/>
      <c r="D7498" s="1"/>
      <c r="E7498" s="1"/>
      <c r="F7498" s="1"/>
    </row>
    <row r="7499" spans="1:6">
      <c r="A7499" s="1"/>
      <c r="B7499"/>
      <c r="C7499" s="1"/>
      <c r="D7499" s="1"/>
      <c r="E7499" s="1"/>
      <c r="F7499" s="1"/>
    </row>
    <row r="7500" spans="1:6">
      <c r="A7500" s="1"/>
      <c r="B7500"/>
      <c r="C7500" s="1"/>
      <c r="D7500" s="1"/>
      <c r="E7500" s="1"/>
      <c r="F7500" s="1"/>
    </row>
    <row r="7501" spans="1:6">
      <c r="A7501" s="1"/>
      <c r="B7501"/>
      <c r="C7501" s="1"/>
      <c r="D7501" s="1"/>
      <c r="E7501" s="1"/>
      <c r="F7501" s="1"/>
    </row>
    <row r="7502" spans="1:6">
      <c r="A7502" s="1"/>
      <c r="B7502"/>
      <c r="C7502" s="1"/>
      <c r="D7502" s="1"/>
      <c r="E7502" s="1"/>
      <c r="F7502" s="1"/>
    </row>
    <row r="7503" spans="1:6">
      <c r="A7503" s="1"/>
      <c r="B7503"/>
      <c r="C7503" s="1"/>
      <c r="D7503" s="1"/>
      <c r="E7503" s="1"/>
      <c r="F7503" s="1"/>
    </row>
    <row r="7504" spans="1:6">
      <c r="A7504" s="1"/>
      <c r="B7504"/>
      <c r="C7504" s="1"/>
      <c r="D7504" s="1"/>
      <c r="E7504" s="1"/>
      <c r="F7504" s="1"/>
    </row>
    <row r="7505" spans="1:6">
      <c r="A7505" s="1"/>
      <c r="B7505"/>
      <c r="C7505" s="1"/>
      <c r="D7505" s="1"/>
      <c r="E7505" s="1"/>
      <c r="F7505" s="1"/>
    </row>
    <row r="7506" spans="1:6">
      <c r="A7506" s="1"/>
      <c r="B7506"/>
      <c r="C7506" s="1"/>
      <c r="D7506" s="1"/>
      <c r="E7506" s="1"/>
      <c r="F7506" s="1"/>
    </row>
    <row r="7507" spans="1:6">
      <c r="A7507" s="1"/>
      <c r="B7507"/>
      <c r="C7507" s="1"/>
      <c r="D7507" s="1"/>
      <c r="E7507" s="1"/>
      <c r="F7507" s="1"/>
    </row>
    <row r="7508" spans="1:6">
      <c r="A7508" s="1"/>
      <c r="B7508"/>
      <c r="C7508" s="1"/>
      <c r="D7508" s="1"/>
      <c r="E7508" s="1"/>
      <c r="F7508" s="1"/>
    </row>
    <row r="7509" spans="1:6">
      <c r="A7509" s="1"/>
      <c r="B7509"/>
      <c r="C7509" s="1"/>
      <c r="D7509" s="1"/>
      <c r="E7509" s="1"/>
      <c r="F7509" s="1"/>
    </row>
    <row r="7510" spans="1:6">
      <c r="A7510" s="1"/>
      <c r="B7510"/>
      <c r="C7510" s="1"/>
      <c r="D7510" s="1"/>
      <c r="E7510" s="1"/>
      <c r="F7510" s="1"/>
    </row>
    <row r="7511" spans="1:6">
      <c r="A7511" s="1"/>
      <c r="B7511"/>
      <c r="C7511" s="1"/>
      <c r="D7511" s="1"/>
      <c r="E7511" s="1"/>
      <c r="F7511" s="1"/>
    </row>
    <row r="7512" spans="1:6">
      <c r="A7512" s="1"/>
      <c r="B7512"/>
      <c r="C7512" s="1"/>
      <c r="D7512" s="1"/>
      <c r="E7512" s="1"/>
      <c r="F7512" s="1"/>
    </row>
    <row r="7513" spans="1:6">
      <c r="A7513" s="1"/>
      <c r="B7513"/>
      <c r="C7513" s="1"/>
      <c r="D7513" s="1"/>
      <c r="E7513" s="1"/>
      <c r="F7513" s="1"/>
    </row>
    <row r="7514" spans="1:6">
      <c r="A7514" s="1"/>
      <c r="B7514"/>
      <c r="C7514" s="1"/>
      <c r="D7514" s="1"/>
      <c r="E7514" s="1"/>
      <c r="F7514" s="1"/>
    </row>
    <row r="7515" spans="1:6">
      <c r="A7515" s="1"/>
      <c r="B7515"/>
      <c r="C7515" s="1"/>
      <c r="D7515" s="1"/>
      <c r="E7515" s="1"/>
      <c r="F7515" s="1"/>
    </row>
    <row r="7516" spans="1:6">
      <c r="A7516" s="1"/>
      <c r="B7516"/>
      <c r="C7516" s="1"/>
      <c r="D7516" s="1"/>
      <c r="E7516" s="1"/>
      <c r="F7516" s="1"/>
    </row>
    <row r="7517" spans="1:6">
      <c r="A7517" s="1"/>
      <c r="B7517"/>
      <c r="C7517" s="1"/>
      <c r="D7517" s="1"/>
      <c r="E7517" s="1"/>
      <c r="F7517" s="1"/>
    </row>
    <row r="7518" spans="1:6">
      <c r="A7518" s="1"/>
      <c r="B7518"/>
      <c r="C7518" s="1"/>
      <c r="D7518" s="1"/>
      <c r="E7518" s="1"/>
      <c r="F7518" s="1"/>
    </row>
    <row r="7519" spans="1:6">
      <c r="A7519" s="1"/>
      <c r="B7519"/>
      <c r="C7519" s="1"/>
      <c r="D7519" s="1"/>
      <c r="E7519" s="1"/>
      <c r="F7519" s="1"/>
    </row>
    <row r="7520" spans="1:6">
      <c r="A7520" s="1"/>
      <c r="B7520"/>
      <c r="C7520" s="1"/>
      <c r="D7520" s="1"/>
      <c r="E7520" s="1"/>
      <c r="F7520" s="1"/>
    </row>
    <row r="7521" spans="1:6">
      <c r="A7521" s="1"/>
      <c r="B7521"/>
      <c r="C7521" s="1"/>
      <c r="D7521" s="1"/>
      <c r="E7521" s="1"/>
      <c r="F7521" s="1"/>
    </row>
    <row r="7522" spans="1:6">
      <c r="A7522" s="1"/>
      <c r="B7522"/>
      <c r="C7522" s="1"/>
      <c r="D7522" s="1"/>
      <c r="E7522" s="1"/>
      <c r="F7522" s="1"/>
    </row>
    <row r="7523" spans="1:6">
      <c r="A7523" s="1"/>
      <c r="B7523"/>
      <c r="C7523" s="1"/>
      <c r="D7523" s="1"/>
      <c r="E7523" s="1"/>
      <c r="F7523" s="1"/>
    </row>
    <row r="7524" spans="1:6">
      <c r="A7524" s="1"/>
      <c r="B7524"/>
      <c r="C7524" s="1"/>
      <c r="D7524" s="1"/>
      <c r="E7524" s="1"/>
      <c r="F7524" s="1"/>
    </row>
    <row r="7525" spans="1:6">
      <c r="A7525" s="1"/>
      <c r="B7525"/>
      <c r="C7525" s="1"/>
      <c r="D7525" s="1"/>
      <c r="E7525" s="1"/>
      <c r="F7525" s="1"/>
    </row>
    <row r="7526" spans="1:6">
      <c r="A7526" s="1"/>
      <c r="B7526"/>
      <c r="C7526" s="1"/>
      <c r="D7526" s="1"/>
      <c r="E7526" s="1"/>
      <c r="F7526" s="1"/>
    </row>
    <row r="7527" spans="1:6">
      <c r="A7527" s="1"/>
      <c r="B7527"/>
      <c r="C7527" s="1"/>
      <c r="D7527" s="1"/>
      <c r="E7527" s="1"/>
      <c r="F7527" s="1"/>
    </row>
    <row r="7528" spans="1:6">
      <c r="A7528" s="1"/>
      <c r="B7528"/>
      <c r="C7528" s="1"/>
      <c r="D7528" s="1"/>
      <c r="E7528" s="1"/>
      <c r="F7528" s="1"/>
    </row>
    <row r="7529" spans="1:6">
      <c r="A7529" s="1"/>
      <c r="B7529"/>
      <c r="C7529" s="1"/>
      <c r="D7529" s="1"/>
      <c r="E7529" s="1"/>
      <c r="F7529" s="1"/>
    </row>
    <row r="7530" spans="1:6">
      <c r="A7530" s="1"/>
      <c r="B7530"/>
      <c r="C7530" s="1"/>
      <c r="D7530" s="1"/>
      <c r="E7530" s="1"/>
      <c r="F7530" s="1"/>
    </row>
    <row r="7531" spans="1:6">
      <c r="A7531" s="1"/>
      <c r="B7531"/>
      <c r="C7531" s="1"/>
      <c r="D7531" s="1"/>
      <c r="E7531" s="1"/>
      <c r="F7531" s="1"/>
    </row>
    <row r="7532" spans="1:6">
      <c r="A7532" s="1"/>
      <c r="B7532"/>
      <c r="C7532" s="1"/>
      <c r="D7532" s="1"/>
      <c r="E7532" s="1"/>
      <c r="F7532" s="1"/>
    </row>
    <row r="7533" spans="1:6">
      <c r="A7533" s="1"/>
      <c r="B7533"/>
      <c r="C7533" s="1"/>
      <c r="D7533" s="1"/>
      <c r="E7533" s="1"/>
      <c r="F7533" s="1"/>
    </row>
    <row r="7534" spans="1:6">
      <c r="A7534" s="1"/>
      <c r="B7534"/>
      <c r="C7534" s="1"/>
      <c r="D7534" s="1"/>
      <c r="E7534" s="1"/>
      <c r="F7534" s="1"/>
    </row>
    <row r="7535" spans="1:6">
      <c r="A7535" s="1"/>
      <c r="B7535"/>
      <c r="C7535" s="1"/>
      <c r="D7535" s="1"/>
      <c r="E7535" s="1"/>
      <c r="F7535" s="1"/>
    </row>
    <row r="7536" spans="1:6">
      <c r="A7536" s="1"/>
      <c r="B7536"/>
      <c r="C7536" s="1"/>
      <c r="D7536" s="1"/>
      <c r="E7536" s="1"/>
      <c r="F7536" s="1"/>
    </row>
    <row r="7537" spans="1:6">
      <c r="A7537" s="1"/>
      <c r="B7537"/>
      <c r="C7537" s="1"/>
      <c r="D7537" s="1"/>
      <c r="E7537" s="1"/>
      <c r="F7537" s="1"/>
    </row>
    <row r="7538" spans="1:6">
      <c r="A7538" s="1"/>
      <c r="B7538"/>
      <c r="C7538" s="1"/>
      <c r="D7538" s="1"/>
      <c r="E7538" s="1"/>
      <c r="F7538" s="1"/>
    </row>
    <row r="7539" spans="1:6">
      <c r="A7539" s="1"/>
      <c r="B7539"/>
      <c r="C7539" s="1"/>
      <c r="D7539" s="1"/>
      <c r="E7539" s="1"/>
      <c r="F7539" s="1"/>
    </row>
    <row r="7540" spans="1:6">
      <c r="A7540" s="1"/>
      <c r="B7540"/>
      <c r="C7540" s="1"/>
      <c r="D7540" s="1"/>
      <c r="E7540" s="1"/>
      <c r="F7540" s="1"/>
    </row>
    <row r="7541" spans="1:6">
      <c r="A7541" s="1"/>
      <c r="B7541"/>
      <c r="C7541" s="1"/>
      <c r="D7541" s="1"/>
      <c r="E7541" s="1"/>
      <c r="F7541" s="1"/>
    </row>
    <row r="7542" spans="1:6">
      <c r="A7542" s="1"/>
      <c r="B7542"/>
      <c r="C7542" s="1"/>
      <c r="D7542" s="1"/>
      <c r="E7542" s="1"/>
      <c r="F7542" s="1"/>
    </row>
    <row r="7543" spans="1:6">
      <c r="A7543" s="1"/>
      <c r="B7543"/>
      <c r="C7543" s="1"/>
      <c r="D7543" s="1"/>
      <c r="E7543" s="1"/>
      <c r="F7543" s="1"/>
    </row>
    <row r="7544" spans="1:6">
      <c r="A7544" s="1"/>
      <c r="B7544"/>
      <c r="C7544" s="1"/>
      <c r="D7544" s="1"/>
      <c r="E7544" s="1"/>
      <c r="F7544" s="1"/>
    </row>
    <row r="7545" spans="1:6">
      <c r="A7545" s="1"/>
      <c r="B7545"/>
      <c r="C7545" s="1"/>
      <c r="D7545" s="1"/>
      <c r="E7545" s="1"/>
      <c r="F7545" s="1"/>
    </row>
    <row r="7546" spans="1:6">
      <c r="A7546" s="1"/>
      <c r="B7546"/>
      <c r="C7546" s="1"/>
      <c r="D7546" s="1"/>
      <c r="E7546" s="1"/>
      <c r="F7546" s="1"/>
    </row>
    <row r="7547" spans="1:6">
      <c r="A7547" s="1"/>
      <c r="B7547"/>
      <c r="C7547" s="1"/>
      <c r="D7547" s="1"/>
      <c r="E7547" s="1"/>
      <c r="F7547" s="1"/>
    </row>
    <row r="7548" spans="1:6">
      <c r="A7548" s="1"/>
      <c r="B7548"/>
      <c r="C7548" s="1"/>
      <c r="D7548" s="1"/>
      <c r="E7548" s="1"/>
      <c r="F7548" s="1"/>
    </row>
    <row r="7549" spans="1:6">
      <c r="A7549" s="1"/>
      <c r="B7549"/>
      <c r="C7549" s="1"/>
      <c r="D7549" s="1"/>
      <c r="E7549" s="1"/>
      <c r="F7549" s="1"/>
    </row>
    <row r="7550" spans="1:6">
      <c r="A7550" s="1"/>
      <c r="B7550"/>
      <c r="C7550" s="1"/>
      <c r="D7550" s="1"/>
      <c r="E7550" s="1"/>
      <c r="F7550" s="1"/>
    </row>
    <row r="7551" spans="1:6">
      <c r="A7551" s="1"/>
      <c r="B7551"/>
      <c r="C7551" s="1"/>
      <c r="D7551" s="1"/>
      <c r="E7551" s="1"/>
      <c r="F7551" s="1"/>
    </row>
    <row r="7552" spans="1:6">
      <c r="A7552" s="1"/>
      <c r="B7552"/>
      <c r="C7552" s="1"/>
      <c r="D7552" s="1"/>
      <c r="E7552" s="1"/>
      <c r="F7552" s="1"/>
    </row>
    <row r="7553" spans="1:6">
      <c r="A7553" s="1"/>
      <c r="B7553"/>
      <c r="C7553" s="1"/>
      <c r="D7553" s="1"/>
      <c r="E7553" s="1"/>
      <c r="F7553" s="1"/>
    </row>
    <row r="7554" spans="1:6">
      <c r="A7554" s="1"/>
      <c r="B7554"/>
      <c r="C7554" s="1"/>
      <c r="D7554" s="1"/>
      <c r="E7554" s="1"/>
      <c r="F7554" s="1"/>
    </row>
    <row r="7555" spans="1:6">
      <c r="A7555" s="1"/>
      <c r="B7555"/>
      <c r="C7555" s="1"/>
      <c r="D7555" s="1"/>
      <c r="E7555" s="1"/>
      <c r="F7555" s="1"/>
    </row>
    <row r="7556" spans="1:6">
      <c r="A7556" s="1"/>
      <c r="B7556"/>
      <c r="C7556" s="1"/>
      <c r="D7556" s="1"/>
      <c r="E7556" s="1"/>
      <c r="F7556" s="1"/>
    </row>
    <row r="7557" spans="1:6">
      <c r="A7557" s="1"/>
      <c r="B7557"/>
      <c r="C7557" s="1"/>
      <c r="D7557" s="1"/>
      <c r="E7557" s="1"/>
      <c r="F7557" s="1"/>
    </row>
    <row r="7558" spans="1:6">
      <c r="A7558" s="1"/>
      <c r="B7558"/>
      <c r="C7558" s="1"/>
      <c r="D7558" s="1"/>
      <c r="E7558" s="1"/>
      <c r="F7558" s="1"/>
    </row>
    <row r="7559" spans="1:6">
      <c r="A7559" s="1"/>
      <c r="B7559"/>
      <c r="C7559" s="1"/>
      <c r="D7559" s="1"/>
      <c r="E7559" s="1"/>
      <c r="F7559" s="1"/>
    </row>
    <row r="7560" spans="1:6">
      <c r="A7560" s="1"/>
      <c r="B7560"/>
      <c r="C7560" s="1"/>
      <c r="D7560" s="1"/>
      <c r="E7560" s="1"/>
      <c r="F7560" s="1"/>
    </row>
    <row r="7561" spans="1:6">
      <c r="A7561" s="1"/>
      <c r="B7561"/>
      <c r="C7561" s="1"/>
      <c r="D7561" s="1"/>
      <c r="E7561" s="1"/>
      <c r="F7561" s="1"/>
    </row>
    <row r="7562" spans="1:6">
      <c r="A7562" s="1"/>
      <c r="B7562"/>
      <c r="C7562" s="1"/>
      <c r="D7562" s="1"/>
      <c r="E7562" s="1"/>
      <c r="F7562" s="1"/>
    </row>
    <row r="7563" spans="1:6">
      <c r="A7563" s="1"/>
      <c r="B7563"/>
      <c r="C7563" s="1"/>
      <c r="D7563" s="1"/>
      <c r="E7563" s="1"/>
      <c r="F7563" s="1"/>
    </row>
    <row r="7564" spans="1:6">
      <c r="A7564" s="1"/>
      <c r="B7564"/>
      <c r="C7564" s="1"/>
      <c r="D7564" s="1"/>
      <c r="E7564" s="1"/>
      <c r="F7564" s="1"/>
    </row>
    <row r="7565" spans="1:6">
      <c r="A7565" s="1"/>
      <c r="B7565"/>
      <c r="C7565" s="1"/>
      <c r="D7565" s="1"/>
      <c r="E7565" s="1"/>
      <c r="F7565" s="1"/>
    </row>
    <row r="7566" spans="1:6">
      <c r="A7566" s="1"/>
      <c r="B7566"/>
      <c r="C7566" s="1"/>
      <c r="D7566" s="1"/>
      <c r="E7566" s="1"/>
      <c r="F7566" s="1"/>
    </row>
    <row r="7567" spans="1:6">
      <c r="A7567" s="1"/>
      <c r="B7567"/>
      <c r="C7567" s="1"/>
      <c r="D7567" s="1"/>
      <c r="E7567" s="1"/>
      <c r="F7567" s="1"/>
    </row>
    <row r="7568" spans="1:6">
      <c r="A7568" s="1"/>
      <c r="B7568"/>
      <c r="C7568" s="1"/>
      <c r="D7568" s="1"/>
      <c r="E7568" s="1"/>
      <c r="F7568" s="1"/>
    </row>
    <row r="7569" spans="1:6">
      <c r="A7569" s="1"/>
      <c r="B7569"/>
      <c r="C7569" s="1"/>
      <c r="D7569" s="1"/>
      <c r="E7569" s="1"/>
      <c r="F7569" s="1"/>
    </row>
    <row r="7570" spans="1:6">
      <c r="A7570" s="1"/>
      <c r="B7570"/>
      <c r="C7570" s="1"/>
      <c r="D7570" s="1"/>
      <c r="E7570" s="1"/>
      <c r="F7570" s="1"/>
    </row>
    <row r="7571" spans="1:6">
      <c r="A7571" s="1"/>
      <c r="B7571"/>
      <c r="C7571" s="1"/>
      <c r="D7571" s="1"/>
      <c r="E7571" s="1"/>
      <c r="F7571" s="1"/>
    </row>
    <row r="7572" spans="1:6">
      <c r="A7572" s="1"/>
      <c r="B7572"/>
      <c r="C7572" s="1"/>
      <c r="D7572" s="1"/>
      <c r="E7572" s="1"/>
      <c r="F7572" s="1"/>
    </row>
    <row r="7573" spans="1:6">
      <c r="A7573" s="1"/>
      <c r="B7573"/>
      <c r="C7573" s="1"/>
      <c r="D7573" s="1"/>
      <c r="E7573" s="1"/>
      <c r="F7573" s="1"/>
    </row>
    <row r="7574" spans="1:6">
      <c r="A7574" s="1"/>
      <c r="B7574"/>
      <c r="C7574" s="1"/>
      <c r="D7574" s="1"/>
      <c r="E7574" s="1"/>
      <c r="F7574" s="1"/>
    </row>
    <row r="7575" spans="1:6">
      <c r="A7575" s="1"/>
      <c r="B7575"/>
      <c r="C7575" s="1"/>
      <c r="D7575" s="1"/>
      <c r="E7575" s="1"/>
      <c r="F7575" s="1"/>
    </row>
    <row r="7576" spans="1:6">
      <c r="A7576" s="1"/>
      <c r="B7576"/>
      <c r="C7576" s="1"/>
      <c r="D7576" s="1"/>
      <c r="E7576" s="1"/>
      <c r="F7576" s="1"/>
    </row>
    <row r="7577" spans="1:6">
      <c r="A7577" s="1"/>
      <c r="B7577"/>
      <c r="C7577" s="1"/>
      <c r="D7577" s="1"/>
      <c r="E7577" s="1"/>
      <c r="F7577" s="1"/>
    </row>
    <row r="7578" spans="1:6">
      <c r="A7578" s="1"/>
      <c r="B7578"/>
      <c r="C7578" s="1"/>
      <c r="D7578" s="1"/>
      <c r="E7578" s="1"/>
      <c r="F7578" s="1"/>
    </row>
    <row r="7579" spans="1:6">
      <c r="A7579" s="1"/>
      <c r="B7579"/>
      <c r="C7579" s="1"/>
      <c r="D7579" s="1"/>
      <c r="E7579" s="1"/>
      <c r="F7579" s="1"/>
    </row>
    <row r="7580" spans="1:6">
      <c r="A7580" s="1"/>
      <c r="B7580"/>
      <c r="C7580" s="1"/>
      <c r="D7580" s="1"/>
      <c r="E7580" s="1"/>
      <c r="F7580" s="1"/>
    </row>
    <row r="7581" spans="1:6">
      <c r="A7581" s="1"/>
      <c r="B7581"/>
      <c r="C7581" s="1"/>
      <c r="D7581" s="1"/>
      <c r="E7581" s="1"/>
      <c r="F7581" s="1"/>
    </row>
    <row r="7582" spans="1:6">
      <c r="A7582" s="1"/>
      <c r="B7582"/>
      <c r="C7582" s="1"/>
      <c r="D7582" s="1"/>
      <c r="E7582" s="1"/>
      <c r="F7582" s="1"/>
    </row>
    <row r="7583" spans="1:6">
      <c r="A7583" s="1"/>
      <c r="B7583"/>
      <c r="C7583" s="1"/>
      <c r="D7583" s="1"/>
      <c r="E7583" s="1"/>
      <c r="F7583" s="1"/>
    </row>
    <row r="7584" spans="1:6">
      <c r="A7584" s="1"/>
      <c r="B7584"/>
      <c r="C7584" s="1"/>
      <c r="D7584" s="1"/>
      <c r="E7584" s="1"/>
      <c r="F7584" s="1"/>
    </row>
    <row r="7585" spans="1:6">
      <c r="A7585" s="1"/>
      <c r="B7585"/>
      <c r="C7585" s="1"/>
      <c r="D7585" s="1"/>
      <c r="E7585" s="1"/>
      <c r="F7585" s="1"/>
    </row>
    <row r="7586" spans="1:6">
      <c r="A7586" s="1"/>
      <c r="B7586"/>
      <c r="C7586" s="1"/>
      <c r="D7586" s="1"/>
      <c r="E7586" s="1"/>
      <c r="F7586" s="1"/>
    </row>
    <row r="7587" spans="1:6">
      <c r="A7587" s="1"/>
      <c r="B7587"/>
      <c r="C7587" s="1"/>
      <c r="D7587" s="1"/>
      <c r="E7587" s="1"/>
      <c r="F7587" s="1"/>
    </row>
    <row r="7588" spans="1:6">
      <c r="A7588" s="1"/>
      <c r="B7588"/>
      <c r="C7588" s="1"/>
      <c r="D7588" s="1"/>
      <c r="E7588" s="1"/>
      <c r="F7588" s="1"/>
    </row>
    <row r="7589" spans="1:6">
      <c r="A7589" s="1"/>
      <c r="B7589"/>
      <c r="C7589" s="1"/>
      <c r="D7589" s="1"/>
      <c r="E7589" s="1"/>
      <c r="F7589" s="1"/>
    </row>
    <row r="7590" spans="1:6">
      <c r="A7590" s="1"/>
      <c r="B7590"/>
      <c r="C7590" s="1"/>
      <c r="D7590" s="1"/>
      <c r="E7590" s="1"/>
      <c r="F7590" s="1"/>
    </row>
    <row r="7591" spans="1:6">
      <c r="A7591" s="1"/>
      <c r="B7591"/>
      <c r="C7591" s="1"/>
      <c r="D7591" s="1"/>
      <c r="E7591" s="1"/>
      <c r="F7591" s="1"/>
    </row>
    <row r="7592" spans="1:6">
      <c r="A7592" s="1"/>
      <c r="B7592"/>
      <c r="C7592" s="1"/>
      <c r="D7592" s="1"/>
      <c r="E7592" s="1"/>
      <c r="F7592" s="1"/>
    </row>
    <row r="7593" spans="1:6">
      <c r="A7593" s="1"/>
      <c r="B7593"/>
      <c r="C7593" s="1"/>
      <c r="D7593" s="1"/>
      <c r="E7593" s="1"/>
      <c r="F7593" s="1"/>
    </row>
    <row r="7594" spans="1:6">
      <c r="A7594" s="1"/>
      <c r="B7594"/>
      <c r="C7594" s="1"/>
      <c r="D7594" s="1"/>
      <c r="E7594" s="1"/>
      <c r="F7594" s="1"/>
    </row>
    <row r="7595" spans="1:6">
      <c r="A7595" s="1"/>
      <c r="B7595"/>
      <c r="C7595" s="1"/>
      <c r="D7595" s="1"/>
      <c r="E7595" s="1"/>
      <c r="F7595" s="1"/>
    </row>
    <row r="7596" spans="1:6">
      <c r="A7596" s="1"/>
      <c r="B7596"/>
      <c r="C7596" s="1"/>
      <c r="D7596" s="1"/>
      <c r="E7596" s="1"/>
      <c r="F7596" s="1"/>
    </row>
    <row r="7597" spans="1:6">
      <c r="A7597" s="1"/>
      <c r="B7597"/>
      <c r="C7597" s="1"/>
      <c r="D7597" s="1"/>
      <c r="E7597" s="1"/>
      <c r="F7597" s="1"/>
    </row>
    <row r="7598" spans="1:6">
      <c r="A7598" s="1"/>
      <c r="B7598"/>
      <c r="C7598" s="1"/>
      <c r="D7598" s="1"/>
      <c r="E7598" s="1"/>
      <c r="F7598" s="1"/>
    </row>
    <row r="7599" spans="1:6">
      <c r="A7599" s="1"/>
      <c r="B7599"/>
      <c r="C7599" s="1"/>
      <c r="D7599" s="1"/>
      <c r="E7599" s="1"/>
      <c r="F7599" s="1"/>
    </row>
    <row r="7600" spans="1:6">
      <c r="A7600" s="1"/>
      <c r="B7600"/>
      <c r="C7600" s="1"/>
      <c r="D7600" s="1"/>
      <c r="E7600" s="1"/>
      <c r="F7600" s="1"/>
    </row>
    <row r="7601" spans="1:6">
      <c r="A7601" s="1"/>
      <c r="B7601"/>
      <c r="C7601" s="1"/>
      <c r="D7601" s="1"/>
      <c r="E7601" s="1"/>
      <c r="F7601" s="1"/>
    </row>
    <row r="7602" spans="1:6">
      <c r="A7602" s="1"/>
      <c r="B7602"/>
      <c r="C7602" s="1"/>
      <c r="D7602" s="1"/>
      <c r="E7602" s="1"/>
      <c r="F7602" s="1"/>
    </row>
    <row r="7603" spans="1:6">
      <c r="A7603" s="1"/>
      <c r="B7603"/>
      <c r="C7603" s="1"/>
      <c r="D7603" s="1"/>
      <c r="E7603" s="1"/>
      <c r="F7603" s="1"/>
    </row>
    <row r="7604" spans="1:6">
      <c r="A7604" s="1"/>
      <c r="B7604"/>
      <c r="C7604" s="1"/>
      <c r="D7604" s="1"/>
      <c r="E7604" s="1"/>
      <c r="F7604" s="1"/>
    </row>
    <row r="7605" spans="1:6">
      <c r="A7605" s="1"/>
      <c r="B7605"/>
      <c r="C7605" s="1"/>
      <c r="D7605" s="1"/>
      <c r="E7605" s="1"/>
      <c r="F7605" s="1"/>
    </row>
    <row r="7606" spans="1:6">
      <c r="A7606" s="1"/>
      <c r="B7606"/>
      <c r="C7606" s="1"/>
      <c r="D7606" s="1"/>
      <c r="E7606" s="1"/>
      <c r="F7606" s="1"/>
    </row>
    <row r="7607" spans="1:6">
      <c r="A7607" s="1"/>
      <c r="B7607"/>
      <c r="C7607" s="1"/>
      <c r="D7607" s="1"/>
      <c r="E7607" s="1"/>
      <c r="F7607" s="1"/>
    </row>
    <row r="7608" spans="1:6">
      <c r="A7608" s="1"/>
      <c r="B7608"/>
      <c r="C7608" s="1"/>
      <c r="D7608" s="1"/>
      <c r="E7608" s="1"/>
      <c r="F7608" s="1"/>
    </row>
    <row r="7609" spans="1:6">
      <c r="A7609" s="1"/>
      <c r="B7609"/>
      <c r="C7609" s="1"/>
      <c r="D7609" s="1"/>
      <c r="E7609" s="1"/>
      <c r="F7609" s="1"/>
    </row>
    <row r="7610" spans="1:6">
      <c r="A7610" s="1"/>
      <c r="B7610"/>
      <c r="C7610" s="1"/>
      <c r="D7610" s="1"/>
      <c r="E7610" s="1"/>
      <c r="F7610" s="1"/>
    </row>
    <row r="7611" spans="1:6">
      <c r="A7611" s="1"/>
      <c r="B7611"/>
      <c r="C7611" s="1"/>
      <c r="D7611" s="1"/>
      <c r="E7611" s="1"/>
      <c r="F7611" s="1"/>
    </row>
    <row r="7612" spans="1:6">
      <c r="A7612" s="1"/>
      <c r="B7612"/>
      <c r="C7612" s="1"/>
      <c r="D7612" s="1"/>
      <c r="E7612" s="1"/>
      <c r="F7612" s="1"/>
    </row>
    <row r="7613" spans="1:6">
      <c r="A7613" s="1"/>
      <c r="B7613"/>
      <c r="C7613" s="1"/>
      <c r="D7613" s="1"/>
      <c r="E7613" s="1"/>
      <c r="F7613" s="1"/>
    </row>
    <row r="7614" spans="1:6">
      <c r="A7614" s="1"/>
      <c r="B7614"/>
      <c r="C7614" s="1"/>
      <c r="D7614" s="1"/>
      <c r="E7614" s="1"/>
      <c r="F7614" s="1"/>
    </row>
    <row r="7615" spans="1:6">
      <c r="A7615" s="1"/>
      <c r="B7615"/>
      <c r="C7615" s="1"/>
      <c r="D7615" s="1"/>
      <c r="E7615" s="1"/>
      <c r="F7615" s="1"/>
    </row>
    <row r="7616" spans="1:6">
      <c r="A7616" s="1"/>
      <c r="B7616"/>
      <c r="C7616" s="1"/>
      <c r="D7616" s="1"/>
      <c r="E7616" s="1"/>
      <c r="F7616" s="1"/>
    </row>
    <row r="7617" spans="1:6">
      <c r="A7617" s="1"/>
      <c r="B7617"/>
      <c r="C7617" s="1"/>
      <c r="D7617" s="1"/>
      <c r="E7617" s="1"/>
      <c r="F7617" s="1"/>
    </row>
    <row r="7618" spans="1:6">
      <c r="A7618" s="1"/>
      <c r="B7618"/>
      <c r="C7618" s="1"/>
      <c r="D7618" s="1"/>
      <c r="E7618" s="1"/>
      <c r="F7618" s="1"/>
    </row>
    <row r="7619" spans="1:6">
      <c r="A7619" s="1"/>
      <c r="B7619"/>
      <c r="C7619" s="1"/>
      <c r="D7619" s="1"/>
      <c r="E7619" s="1"/>
      <c r="F7619" s="1"/>
    </row>
    <row r="7620" spans="1:6">
      <c r="A7620" s="1"/>
      <c r="B7620"/>
      <c r="C7620" s="1"/>
      <c r="D7620" s="1"/>
      <c r="E7620" s="1"/>
      <c r="F7620" s="1"/>
    </row>
    <row r="7621" spans="1:6">
      <c r="A7621" s="1"/>
      <c r="B7621"/>
      <c r="C7621" s="1"/>
      <c r="D7621" s="1"/>
      <c r="E7621" s="1"/>
      <c r="F7621" s="1"/>
    </row>
    <row r="7622" spans="1:6">
      <c r="A7622" s="1"/>
      <c r="B7622"/>
      <c r="C7622" s="1"/>
      <c r="D7622" s="1"/>
      <c r="E7622" s="1"/>
      <c r="F7622" s="1"/>
    </row>
    <row r="7623" spans="1:6">
      <c r="A7623" s="1"/>
      <c r="B7623"/>
      <c r="C7623" s="1"/>
      <c r="D7623" s="1"/>
      <c r="E7623" s="1"/>
      <c r="F7623" s="1"/>
    </row>
    <row r="7624" spans="1:6">
      <c r="A7624" s="1"/>
      <c r="B7624"/>
      <c r="C7624" s="1"/>
      <c r="D7624" s="1"/>
      <c r="E7624" s="1"/>
      <c r="F7624" s="1"/>
    </row>
    <row r="7625" spans="1:6">
      <c r="A7625" s="1"/>
      <c r="B7625"/>
      <c r="C7625" s="1"/>
      <c r="D7625" s="1"/>
      <c r="E7625" s="1"/>
      <c r="F7625" s="1"/>
    </row>
    <row r="7626" spans="1:6">
      <c r="A7626" s="1"/>
      <c r="B7626"/>
      <c r="C7626" s="1"/>
      <c r="D7626" s="1"/>
      <c r="E7626" s="1"/>
      <c r="F7626" s="1"/>
    </row>
    <row r="7627" spans="1:6">
      <c r="A7627" s="1"/>
      <c r="B7627"/>
      <c r="C7627" s="1"/>
      <c r="D7627" s="1"/>
      <c r="E7627" s="1"/>
      <c r="F7627" s="1"/>
    </row>
    <row r="7628" spans="1:6">
      <c r="A7628" s="1"/>
      <c r="B7628"/>
      <c r="C7628" s="1"/>
      <c r="D7628" s="1"/>
      <c r="E7628" s="1"/>
      <c r="F7628" s="1"/>
    </row>
    <row r="7629" spans="1:6">
      <c r="A7629" s="1"/>
      <c r="B7629"/>
      <c r="C7629" s="1"/>
      <c r="D7629" s="1"/>
      <c r="E7629" s="1"/>
      <c r="F7629" s="1"/>
    </row>
    <row r="7630" spans="1:6">
      <c r="A7630" s="1"/>
      <c r="B7630"/>
      <c r="C7630" s="1"/>
      <c r="D7630" s="1"/>
      <c r="E7630" s="1"/>
      <c r="F7630" s="1"/>
    </row>
    <row r="7631" spans="1:6">
      <c r="A7631" s="1"/>
      <c r="B7631"/>
      <c r="C7631" s="1"/>
      <c r="D7631" s="1"/>
      <c r="E7631" s="1"/>
      <c r="F7631" s="1"/>
    </row>
    <row r="7632" spans="1:6">
      <c r="A7632" s="1"/>
      <c r="B7632"/>
      <c r="C7632" s="1"/>
      <c r="D7632" s="1"/>
      <c r="E7632" s="1"/>
      <c r="F7632" s="1"/>
    </row>
    <row r="7633" spans="1:6">
      <c r="A7633" s="1"/>
      <c r="B7633"/>
      <c r="C7633" s="1"/>
      <c r="D7633" s="1"/>
      <c r="E7633" s="1"/>
      <c r="F7633" s="1"/>
    </row>
    <row r="7634" spans="1:6">
      <c r="A7634" s="1"/>
      <c r="B7634"/>
      <c r="C7634" s="1"/>
      <c r="D7634" s="1"/>
      <c r="E7634" s="1"/>
      <c r="F7634" s="1"/>
    </row>
    <row r="7635" spans="1:6">
      <c r="A7635" s="1"/>
      <c r="B7635"/>
      <c r="C7635" s="1"/>
      <c r="D7635" s="1"/>
      <c r="E7635" s="1"/>
      <c r="F7635" s="1"/>
    </row>
    <row r="7636" spans="1:6">
      <c r="A7636" s="1"/>
      <c r="B7636"/>
      <c r="C7636" s="1"/>
      <c r="D7636" s="1"/>
      <c r="E7636" s="1"/>
      <c r="F7636" s="1"/>
    </row>
    <row r="7637" spans="1:6">
      <c r="A7637" s="1"/>
      <c r="B7637"/>
      <c r="C7637" s="1"/>
      <c r="D7637" s="1"/>
      <c r="E7637" s="1"/>
      <c r="F7637" s="1"/>
    </row>
    <row r="7638" spans="1:6">
      <c r="A7638" s="1"/>
      <c r="B7638"/>
      <c r="C7638" s="1"/>
      <c r="D7638" s="1"/>
      <c r="E7638" s="1"/>
      <c r="F7638" s="1"/>
    </row>
    <row r="7639" spans="1:6">
      <c r="A7639" s="1"/>
      <c r="B7639"/>
      <c r="C7639" s="1"/>
      <c r="D7639" s="1"/>
      <c r="E7639" s="1"/>
      <c r="F7639" s="1"/>
    </row>
    <row r="7640" spans="1:6">
      <c r="A7640" s="1"/>
      <c r="B7640"/>
      <c r="C7640" s="1"/>
      <c r="D7640" s="1"/>
      <c r="E7640" s="1"/>
      <c r="F7640" s="1"/>
    </row>
    <row r="7641" spans="1:6">
      <c r="A7641" s="1"/>
      <c r="B7641"/>
      <c r="C7641" s="1"/>
      <c r="D7641" s="1"/>
      <c r="E7641" s="1"/>
      <c r="F7641" s="1"/>
    </row>
    <row r="7642" spans="1:6">
      <c r="A7642" s="1"/>
      <c r="B7642"/>
      <c r="C7642" s="1"/>
      <c r="D7642" s="1"/>
      <c r="E7642" s="1"/>
      <c r="F7642" s="1"/>
    </row>
    <row r="7643" spans="1:6">
      <c r="A7643" s="1"/>
      <c r="B7643"/>
      <c r="C7643" s="1"/>
      <c r="D7643" s="1"/>
      <c r="E7643" s="1"/>
      <c r="F7643" s="1"/>
    </row>
    <row r="7644" spans="1:6">
      <c r="A7644" s="1"/>
      <c r="B7644"/>
      <c r="C7644" s="1"/>
      <c r="D7644" s="1"/>
      <c r="E7644" s="1"/>
      <c r="F7644" s="1"/>
    </row>
    <row r="7645" spans="1:6">
      <c r="A7645" s="1"/>
      <c r="B7645"/>
      <c r="C7645" s="1"/>
      <c r="D7645" s="1"/>
      <c r="E7645" s="1"/>
      <c r="F7645" s="1"/>
    </row>
    <row r="7646" spans="1:6">
      <c r="A7646" s="1"/>
      <c r="B7646"/>
      <c r="C7646" s="1"/>
      <c r="D7646" s="1"/>
      <c r="E7646" s="1"/>
      <c r="F7646" s="1"/>
    </row>
    <row r="7647" spans="1:6">
      <c r="A7647" s="1"/>
      <c r="B7647"/>
      <c r="C7647" s="1"/>
      <c r="D7647" s="1"/>
      <c r="E7647" s="1"/>
      <c r="F7647" s="1"/>
    </row>
    <row r="7648" spans="1:6">
      <c r="A7648" s="1"/>
      <c r="B7648"/>
      <c r="C7648" s="1"/>
      <c r="D7648" s="1"/>
      <c r="E7648" s="1"/>
      <c r="F7648" s="1"/>
    </row>
    <row r="7649" spans="1:6">
      <c r="A7649" s="1"/>
      <c r="B7649"/>
      <c r="C7649" s="1"/>
      <c r="D7649" s="1"/>
      <c r="E7649" s="1"/>
      <c r="F7649" s="1"/>
    </row>
    <row r="7650" spans="1:6">
      <c r="A7650" s="1"/>
      <c r="B7650"/>
      <c r="C7650" s="1"/>
      <c r="D7650" s="1"/>
      <c r="E7650" s="1"/>
      <c r="F7650" s="1"/>
    </row>
    <row r="7651" spans="1:6">
      <c r="A7651" s="1"/>
      <c r="B7651"/>
      <c r="C7651" s="1"/>
      <c r="D7651" s="1"/>
      <c r="E7651" s="1"/>
      <c r="F7651" s="1"/>
    </row>
    <row r="7652" spans="1:6">
      <c r="A7652" s="1"/>
      <c r="B7652"/>
      <c r="C7652" s="1"/>
      <c r="D7652" s="1"/>
      <c r="E7652" s="1"/>
      <c r="F7652" s="1"/>
    </row>
    <row r="7653" spans="1:6">
      <c r="A7653" s="1"/>
      <c r="B7653"/>
      <c r="C7653" s="1"/>
      <c r="D7653" s="1"/>
      <c r="E7653" s="1"/>
      <c r="F7653" s="1"/>
    </row>
    <row r="7654" spans="1:6">
      <c r="A7654" s="1"/>
      <c r="B7654"/>
      <c r="C7654" s="1"/>
      <c r="D7654" s="1"/>
      <c r="E7654" s="1"/>
      <c r="F7654" s="1"/>
    </row>
    <row r="7655" spans="1:6">
      <c r="A7655" s="1"/>
      <c r="B7655"/>
      <c r="C7655" s="1"/>
      <c r="D7655" s="1"/>
      <c r="E7655" s="1"/>
      <c r="F7655" s="1"/>
    </row>
    <row r="7656" spans="1:6">
      <c r="A7656" s="1"/>
      <c r="B7656"/>
      <c r="C7656" s="1"/>
      <c r="D7656" s="1"/>
      <c r="E7656" s="1"/>
      <c r="F7656" s="1"/>
    </row>
    <row r="7657" spans="1:6">
      <c r="A7657" s="1"/>
      <c r="B7657"/>
      <c r="C7657" s="1"/>
      <c r="D7657" s="1"/>
      <c r="E7657" s="1"/>
      <c r="F7657" s="1"/>
    </row>
    <row r="7658" spans="1:6">
      <c r="A7658" s="1"/>
      <c r="B7658"/>
      <c r="C7658" s="1"/>
      <c r="D7658" s="1"/>
      <c r="E7658" s="1"/>
      <c r="F7658" s="1"/>
    </row>
    <row r="7659" spans="1:6">
      <c r="A7659" s="1"/>
      <c r="B7659"/>
      <c r="C7659" s="1"/>
      <c r="D7659" s="1"/>
      <c r="E7659" s="1"/>
      <c r="F7659" s="1"/>
    </row>
    <row r="7660" spans="1:6">
      <c r="A7660" s="1"/>
      <c r="B7660"/>
      <c r="C7660" s="1"/>
      <c r="D7660" s="1"/>
      <c r="E7660" s="1"/>
      <c r="F7660" s="1"/>
    </row>
    <row r="7661" spans="1:6">
      <c r="A7661" s="1"/>
      <c r="B7661"/>
      <c r="C7661" s="1"/>
      <c r="D7661" s="1"/>
      <c r="E7661" s="1"/>
      <c r="F7661" s="1"/>
    </row>
    <row r="7662" spans="1:6">
      <c r="A7662" s="1"/>
      <c r="B7662"/>
      <c r="C7662" s="1"/>
      <c r="D7662" s="1"/>
      <c r="E7662" s="1"/>
      <c r="F7662" s="1"/>
    </row>
    <row r="7663" spans="1:6">
      <c r="A7663" s="1"/>
      <c r="B7663"/>
      <c r="C7663" s="1"/>
      <c r="D7663" s="1"/>
      <c r="E7663" s="1"/>
      <c r="F7663" s="1"/>
    </row>
    <row r="7664" spans="1:6">
      <c r="A7664" s="1"/>
      <c r="B7664"/>
      <c r="C7664" s="1"/>
      <c r="D7664" s="1"/>
      <c r="E7664" s="1"/>
      <c r="F7664" s="1"/>
    </row>
    <row r="7665" spans="1:6">
      <c r="A7665" s="1"/>
      <c r="B7665"/>
      <c r="C7665" s="1"/>
      <c r="D7665" s="1"/>
      <c r="E7665" s="1"/>
      <c r="F7665" s="1"/>
    </row>
    <row r="7666" spans="1:6">
      <c r="A7666" s="1"/>
      <c r="B7666"/>
      <c r="C7666" s="1"/>
      <c r="D7666" s="1"/>
      <c r="E7666" s="1"/>
      <c r="F7666" s="1"/>
    </row>
    <row r="7667" spans="1:6">
      <c r="A7667" s="1"/>
      <c r="B7667"/>
      <c r="C7667" s="1"/>
      <c r="D7667" s="1"/>
      <c r="E7667" s="1"/>
      <c r="F7667" s="1"/>
    </row>
    <row r="7668" spans="1:6">
      <c r="A7668" s="1"/>
      <c r="B7668"/>
      <c r="C7668" s="1"/>
      <c r="D7668" s="1"/>
      <c r="E7668" s="1"/>
      <c r="F7668" s="1"/>
    </row>
    <row r="7669" spans="1:6">
      <c r="A7669" s="1"/>
      <c r="B7669"/>
      <c r="C7669" s="1"/>
      <c r="D7669" s="1"/>
      <c r="E7669" s="1"/>
      <c r="F7669" s="1"/>
    </row>
    <row r="7670" spans="1:6">
      <c r="A7670" s="1"/>
      <c r="B7670"/>
      <c r="C7670" s="1"/>
      <c r="D7670" s="1"/>
      <c r="E7670" s="1"/>
      <c r="F7670" s="1"/>
    </row>
    <row r="7671" spans="1:6">
      <c r="A7671" s="1"/>
      <c r="B7671"/>
      <c r="C7671" s="1"/>
      <c r="D7671" s="1"/>
      <c r="E7671" s="1"/>
      <c r="F7671" s="1"/>
    </row>
    <row r="7672" spans="1:6">
      <c r="A7672" s="1"/>
      <c r="B7672"/>
      <c r="C7672" s="1"/>
      <c r="D7672" s="1"/>
      <c r="E7672" s="1"/>
      <c r="F7672" s="1"/>
    </row>
    <row r="7673" spans="1:6">
      <c r="A7673" s="1"/>
      <c r="B7673"/>
      <c r="C7673" s="1"/>
      <c r="D7673" s="1"/>
      <c r="E7673" s="1"/>
      <c r="F7673" s="1"/>
    </row>
    <row r="7674" spans="1:6">
      <c r="A7674" s="1"/>
      <c r="B7674"/>
      <c r="C7674" s="1"/>
      <c r="D7674" s="1"/>
      <c r="E7674" s="1"/>
      <c r="F7674" s="1"/>
    </row>
    <row r="7675" spans="1:6">
      <c r="A7675" s="1"/>
      <c r="B7675"/>
      <c r="C7675" s="1"/>
      <c r="D7675" s="1"/>
      <c r="E7675" s="1"/>
      <c r="F7675" s="1"/>
    </row>
    <row r="7676" spans="1:6">
      <c r="A7676" s="1"/>
      <c r="B7676"/>
      <c r="C7676" s="1"/>
      <c r="D7676" s="1"/>
      <c r="E7676" s="1"/>
      <c r="F7676" s="1"/>
    </row>
    <row r="7677" spans="1:6">
      <c r="A7677" s="1"/>
      <c r="B7677"/>
      <c r="C7677" s="1"/>
      <c r="D7677" s="1"/>
      <c r="E7677" s="1"/>
      <c r="F7677" s="1"/>
    </row>
    <row r="7678" spans="1:6">
      <c r="A7678" s="1"/>
      <c r="B7678"/>
      <c r="C7678" s="1"/>
      <c r="D7678" s="1"/>
      <c r="E7678" s="1"/>
      <c r="F7678" s="1"/>
    </row>
    <row r="7679" spans="1:6">
      <c r="A7679" s="1"/>
      <c r="B7679"/>
      <c r="C7679" s="1"/>
      <c r="D7679" s="1"/>
      <c r="E7679" s="1"/>
      <c r="F7679" s="1"/>
    </row>
    <row r="7680" spans="1:6">
      <c r="A7680" s="1"/>
      <c r="B7680"/>
      <c r="C7680" s="1"/>
      <c r="D7680" s="1"/>
      <c r="E7680" s="1"/>
      <c r="F7680" s="1"/>
    </row>
    <row r="7681" spans="1:6">
      <c r="A7681" s="1"/>
      <c r="B7681"/>
      <c r="C7681" s="1"/>
      <c r="D7681" s="1"/>
      <c r="E7681" s="1"/>
      <c r="F7681" s="1"/>
    </row>
    <row r="7682" spans="1:6">
      <c r="A7682" s="1"/>
      <c r="B7682"/>
      <c r="C7682" s="1"/>
      <c r="D7682" s="1"/>
      <c r="E7682" s="1"/>
      <c r="F7682" s="1"/>
    </row>
    <row r="7683" spans="1:6">
      <c r="A7683" s="1"/>
      <c r="B7683"/>
      <c r="C7683" s="1"/>
      <c r="D7683" s="1"/>
      <c r="E7683" s="1"/>
      <c r="F7683" s="1"/>
    </row>
    <row r="7684" spans="1:6">
      <c r="A7684" s="1"/>
      <c r="B7684"/>
      <c r="C7684" s="1"/>
      <c r="D7684" s="1"/>
      <c r="E7684" s="1"/>
      <c r="F7684" s="1"/>
    </row>
    <row r="7685" spans="1:6">
      <c r="A7685" s="1"/>
      <c r="B7685"/>
      <c r="C7685" s="1"/>
      <c r="D7685" s="1"/>
      <c r="E7685" s="1"/>
      <c r="F7685" s="1"/>
    </row>
    <row r="7686" spans="1:6">
      <c r="A7686" s="1"/>
      <c r="B7686"/>
      <c r="C7686" s="1"/>
      <c r="D7686" s="1"/>
      <c r="E7686" s="1"/>
      <c r="F7686" s="1"/>
    </row>
    <row r="7687" spans="1:6">
      <c r="A7687" s="1"/>
      <c r="B7687"/>
      <c r="C7687" s="1"/>
      <c r="D7687" s="1"/>
      <c r="E7687" s="1"/>
      <c r="F7687" s="1"/>
    </row>
    <row r="7688" spans="1:6">
      <c r="A7688" s="1"/>
      <c r="B7688"/>
      <c r="C7688" s="1"/>
      <c r="D7688" s="1"/>
      <c r="E7688" s="1"/>
      <c r="F7688" s="1"/>
    </row>
    <row r="7689" spans="1:6">
      <c r="A7689" s="1"/>
      <c r="B7689"/>
      <c r="C7689" s="1"/>
      <c r="D7689" s="1"/>
      <c r="E7689" s="1"/>
      <c r="F7689" s="1"/>
    </row>
    <row r="7690" spans="1:6">
      <c r="A7690" s="1"/>
      <c r="B7690"/>
      <c r="C7690" s="1"/>
      <c r="D7690" s="1"/>
      <c r="E7690" s="1"/>
      <c r="F7690" s="1"/>
    </row>
    <row r="7691" spans="1:6">
      <c r="A7691" s="1"/>
      <c r="B7691"/>
      <c r="C7691" s="1"/>
      <c r="D7691" s="1"/>
      <c r="E7691" s="1"/>
      <c r="F7691" s="1"/>
    </row>
    <row r="7692" spans="1:6">
      <c r="A7692" s="1"/>
      <c r="B7692"/>
      <c r="C7692" s="1"/>
      <c r="D7692" s="1"/>
      <c r="E7692" s="1"/>
      <c r="F7692" s="1"/>
    </row>
    <row r="7693" spans="1:6">
      <c r="A7693" s="1"/>
      <c r="B7693"/>
      <c r="C7693" s="1"/>
      <c r="D7693" s="1"/>
      <c r="E7693" s="1"/>
      <c r="F7693" s="1"/>
    </row>
    <row r="7694" spans="1:6">
      <c r="A7694" s="1"/>
      <c r="B7694"/>
      <c r="C7694" s="1"/>
      <c r="D7694" s="1"/>
      <c r="E7694" s="1"/>
      <c r="F7694" s="1"/>
    </row>
    <row r="7695" spans="1:6">
      <c r="A7695" s="1"/>
      <c r="B7695"/>
      <c r="C7695" s="1"/>
      <c r="D7695" s="1"/>
      <c r="E7695" s="1"/>
      <c r="F7695" s="1"/>
    </row>
    <row r="7696" spans="1:6">
      <c r="A7696" s="1"/>
      <c r="B7696"/>
      <c r="C7696" s="1"/>
      <c r="D7696" s="1"/>
      <c r="E7696" s="1"/>
      <c r="F7696" s="1"/>
    </row>
    <row r="7697" spans="1:6">
      <c r="A7697" s="1"/>
      <c r="B7697"/>
      <c r="C7697" s="1"/>
      <c r="D7697" s="1"/>
      <c r="E7697" s="1"/>
      <c r="F7697" s="1"/>
    </row>
    <row r="7698" spans="1:6">
      <c r="A7698" s="1"/>
      <c r="B7698"/>
      <c r="C7698" s="1"/>
      <c r="D7698" s="1"/>
      <c r="E7698" s="1"/>
      <c r="F7698" s="1"/>
    </row>
    <row r="7699" spans="1:6">
      <c r="A7699" s="1"/>
      <c r="B7699"/>
      <c r="C7699" s="1"/>
      <c r="D7699" s="1"/>
      <c r="E7699" s="1"/>
      <c r="F7699" s="1"/>
    </row>
    <row r="7700" spans="1:6">
      <c r="A7700" s="1"/>
      <c r="B7700"/>
      <c r="C7700" s="1"/>
      <c r="D7700" s="1"/>
      <c r="E7700" s="1"/>
      <c r="F7700" s="1"/>
    </row>
    <row r="7701" spans="1:6">
      <c r="A7701" s="1"/>
      <c r="B7701"/>
      <c r="C7701" s="1"/>
      <c r="D7701" s="1"/>
      <c r="E7701" s="1"/>
      <c r="F7701" s="1"/>
    </row>
    <row r="7702" spans="1:6">
      <c r="A7702" s="1"/>
      <c r="B7702"/>
      <c r="C7702" s="1"/>
      <c r="D7702" s="1"/>
      <c r="E7702" s="1"/>
      <c r="F7702" s="1"/>
    </row>
    <row r="7703" spans="1:6">
      <c r="A7703" s="1"/>
      <c r="B7703"/>
      <c r="C7703" s="1"/>
      <c r="D7703" s="1"/>
      <c r="E7703" s="1"/>
      <c r="F7703" s="1"/>
    </row>
    <row r="7704" spans="1:6">
      <c r="A7704" s="1"/>
      <c r="B7704"/>
      <c r="C7704" s="1"/>
      <c r="D7704" s="1"/>
      <c r="E7704" s="1"/>
      <c r="F7704" s="1"/>
    </row>
    <row r="7705" spans="1:6">
      <c r="A7705" s="1"/>
      <c r="B7705"/>
      <c r="C7705" s="1"/>
      <c r="D7705" s="1"/>
      <c r="E7705" s="1"/>
      <c r="F7705" s="1"/>
    </row>
    <row r="7706" spans="1:6">
      <c r="A7706" s="1"/>
      <c r="B7706"/>
      <c r="C7706" s="1"/>
      <c r="D7706" s="1"/>
      <c r="E7706" s="1"/>
      <c r="F7706" s="1"/>
    </row>
    <row r="7707" spans="1:6">
      <c r="A7707" s="1"/>
      <c r="B7707"/>
      <c r="C7707" s="1"/>
      <c r="D7707" s="1"/>
      <c r="E7707" s="1"/>
      <c r="F7707" s="1"/>
    </row>
    <row r="7708" spans="1:6">
      <c r="A7708" s="1"/>
      <c r="B7708"/>
      <c r="C7708" s="1"/>
      <c r="D7708" s="1"/>
      <c r="E7708" s="1"/>
      <c r="F7708" s="1"/>
    </row>
    <row r="7709" spans="1:6">
      <c r="A7709" s="1"/>
      <c r="B7709"/>
      <c r="C7709" s="1"/>
      <c r="D7709" s="1"/>
      <c r="E7709" s="1"/>
      <c r="F7709" s="1"/>
    </row>
    <row r="7710" spans="1:6">
      <c r="A7710" s="1"/>
      <c r="B7710"/>
      <c r="C7710" s="1"/>
      <c r="D7710" s="1"/>
      <c r="E7710" s="1"/>
      <c r="F7710" s="1"/>
    </row>
    <row r="7711" spans="1:6">
      <c r="A7711" s="1"/>
      <c r="B7711"/>
      <c r="C7711" s="1"/>
      <c r="D7711" s="1"/>
      <c r="E7711" s="1"/>
      <c r="F7711" s="1"/>
    </row>
    <row r="7712" spans="1:6">
      <c r="A7712" s="1"/>
      <c r="B7712"/>
      <c r="C7712" s="1"/>
      <c r="D7712" s="1"/>
      <c r="E7712" s="1"/>
      <c r="F7712" s="1"/>
    </row>
    <row r="7713" spans="1:6">
      <c r="A7713" s="1"/>
      <c r="B7713"/>
      <c r="C7713" s="1"/>
      <c r="D7713" s="1"/>
      <c r="E7713" s="1"/>
      <c r="F7713" s="1"/>
    </row>
    <row r="7714" spans="1:6">
      <c r="A7714" s="1"/>
      <c r="B7714"/>
      <c r="C7714" s="1"/>
      <c r="D7714" s="1"/>
      <c r="E7714" s="1"/>
      <c r="F7714" s="1"/>
    </row>
    <row r="7715" spans="1:6">
      <c r="A7715" s="1"/>
      <c r="B7715"/>
      <c r="C7715" s="1"/>
      <c r="D7715" s="1"/>
      <c r="E7715" s="1"/>
      <c r="F7715" s="1"/>
    </row>
    <row r="7716" spans="1:6">
      <c r="A7716" s="1"/>
      <c r="B7716"/>
      <c r="C7716" s="1"/>
      <c r="D7716" s="1"/>
      <c r="E7716" s="1"/>
      <c r="F7716" s="1"/>
    </row>
    <row r="7717" spans="1:6">
      <c r="A7717" s="1"/>
      <c r="B7717"/>
      <c r="C7717" s="1"/>
      <c r="D7717" s="1"/>
      <c r="E7717" s="1"/>
      <c r="F7717" s="1"/>
    </row>
    <row r="7718" spans="1:6">
      <c r="A7718" s="1"/>
      <c r="B7718"/>
      <c r="C7718" s="1"/>
      <c r="D7718" s="1"/>
      <c r="E7718" s="1"/>
      <c r="F7718" s="1"/>
    </row>
    <row r="7719" spans="1:6">
      <c r="A7719" s="1"/>
      <c r="B7719"/>
      <c r="C7719" s="1"/>
      <c r="D7719" s="1"/>
      <c r="E7719" s="1"/>
      <c r="F7719" s="1"/>
    </row>
    <row r="7720" spans="1:6">
      <c r="A7720" s="1"/>
      <c r="B7720"/>
      <c r="C7720" s="1"/>
      <c r="D7720" s="1"/>
      <c r="E7720" s="1"/>
      <c r="F7720" s="1"/>
    </row>
    <row r="7721" spans="1:6">
      <c r="A7721" s="1"/>
      <c r="B7721"/>
      <c r="C7721" s="1"/>
      <c r="D7721" s="1"/>
      <c r="E7721" s="1"/>
      <c r="F7721" s="1"/>
    </row>
    <row r="7722" spans="1:6">
      <c r="A7722" s="1"/>
      <c r="B7722"/>
      <c r="C7722" s="1"/>
      <c r="D7722" s="1"/>
      <c r="E7722" s="1"/>
      <c r="F7722" s="1"/>
    </row>
    <row r="7723" spans="1:6">
      <c r="A7723" s="1"/>
      <c r="B7723"/>
      <c r="C7723" s="1"/>
      <c r="D7723" s="1"/>
      <c r="E7723" s="1"/>
      <c r="F7723" s="1"/>
    </row>
    <row r="7724" spans="1:6">
      <c r="A7724" s="1"/>
      <c r="B7724"/>
      <c r="C7724" s="1"/>
      <c r="D7724" s="1"/>
      <c r="E7724" s="1"/>
      <c r="F7724" s="1"/>
    </row>
    <row r="7725" spans="1:6">
      <c r="A7725" s="1"/>
      <c r="B7725"/>
      <c r="C7725" s="1"/>
      <c r="D7725" s="1"/>
      <c r="E7725" s="1"/>
      <c r="F7725" s="1"/>
    </row>
    <row r="7726" spans="1:6">
      <c r="A7726" s="1"/>
      <c r="B7726"/>
      <c r="C7726" s="1"/>
      <c r="D7726" s="1"/>
      <c r="E7726" s="1"/>
      <c r="F7726" s="1"/>
    </row>
    <row r="7727" spans="1:6">
      <c r="A7727" s="1"/>
      <c r="B7727"/>
      <c r="C7727" s="1"/>
      <c r="D7727" s="1"/>
      <c r="E7727" s="1"/>
      <c r="F7727" s="1"/>
    </row>
    <row r="7728" spans="1:6">
      <c r="A7728" s="1"/>
      <c r="B7728"/>
      <c r="C7728" s="1"/>
      <c r="D7728" s="1"/>
      <c r="E7728" s="1"/>
      <c r="F7728" s="1"/>
    </row>
    <row r="7729" spans="1:6">
      <c r="A7729" s="1"/>
      <c r="B7729"/>
      <c r="C7729" s="1"/>
      <c r="D7729" s="1"/>
      <c r="E7729" s="1"/>
      <c r="F7729" s="1"/>
    </row>
    <row r="7730" spans="1:6">
      <c r="A7730" s="1"/>
      <c r="B7730"/>
      <c r="C7730" s="1"/>
      <c r="D7730" s="1"/>
      <c r="E7730" s="1"/>
      <c r="F7730" s="1"/>
    </row>
    <row r="7731" spans="1:6">
      <c r="A7731" s="1"/>
      <c r="B7731"/>
      <c r="C7731" s="1"/>
      <c r="D7731" s="1"/>
      <c r="E7731" s="1"/>
      <c r="F7731" s="1"/>
    </row>
    <row r="7732" spans="1:6">
      <c r="A7732" s="1"/>
      <c r="B7732"/>
      <c r="C7732" s="1"/>
      <c r="D7732" s="1"/>
      <c r="E7732" s="1"/>
      <c r="F7732" s="1"/>
    </row>
    <row r="7733" spans="1:6">
      <c r="A7733" s="1"/>
      <c r="B7733"/>
      <c r="C7733" s="1"/>
      <c r="D7733" s="1"/>
      <c r="E7733" s="1"/>
      <c r="F7733" s="1"/>
    </row>
    <row r="7734" spans="1:6">
      <c r="A7734" s="1"/>
      <c r="B7734"/>
      <c r="C7734" s="1"/>
      <c r="D7734" s="1"/>
      <c r="E7734" s="1"/>
      <c r="F7734" s="1"/>
    </row>
    <row r="7735" spans="1:6">
      <c r="A7735" s="1"/>
      <c r="B7735"/>
      <c r="C7735" s="1"/>
      <c r="D7735" s="1"/>
      <c r="E7735" s="1"/>
      <c r="F7735" s="1"/>
    </row>
    <row r="7736" spans="1:6">
      <c r="A7736" s="1"/>
      <c r="B7736"/>
      <c r="C7736" s="1"/>
      <c r="D7736" s="1"/>
      <c r="E7736" s="1"/>
      <c r="F7736" s="1"/>
    </row>
    <row r="7737" spans="1:6">
      <c r="A7737" s="1"/>
      <c r="B7737"/>
      <c r="C7737" s="1"/>
      <c r="D7737" s="1"/>
      <c r="E7737" s="1"/>
      <c r="F7737" s="1"/>
    </row>
    <row r="7738" spans="1:6">
      <c r="A7738" s="1"/>
      <c r="B7738"/>
      <c r="C7738" s="1"/>
      <c r="D7738" s="1"/>
      <c r="E7738" s="1"/>
      <c r="F7738" s="1"/>
    </row>
    <row r="7739" spans="1:6">
      <c r="A7739" s="1"/>
      <c r="B7739"/>
      <c r="C7739" s="1"/>
      <c r="D7739" s="1"/>
      <c r="E7739" s="1"/>
      <c r="F7739" s="1"/>
    </row>
    <row r="7740" spans="1:6">
      <c r="A7740" s="1"/>
      <c r="B7740"/>
      <c r="C7740" s="1"/>
      <c r="D7740" s="1"/>
      <c r="E7740" s="1"/>
      <c r="F7740" s="1"/>
    </row>
    <row r="7741" spans="1:6">
      <c r="A7741" s="1"/>
      <c r="B7741"/>
      <c r="C7741" s="1"/>
      <c r="D7741" s="1"/>
      <c r="E7741" s="1"/>
      <c r="F7741" s="1"/>
    </row>
    <row r="7742" spans="1:6">
      <c r="A7742" s="1"/>
      <c r="B7742"/>
      <c r="C7742" s="1"/>
      <c r="D7742" s="1"/>
      <c r="E7742" s="1"/>
      <c r="F7742" s="1"/>
    </row>
    <row r="7743" spans="1:6">
      <c r="A7743" s="1"/>
      <c r="B7743"/>
      <c r="C7743" s="1"/>
      <c r="D7743" s="1"/>
      <c r="E7743" s="1"/>
      <c r="F7743" s="1"/>
    </row>
    <row r="7744" spans="1:6">
      <c r="A7744" s="1"/>
      <c r="B7744"/>
      <c r="C7744" s="1"/>
      <c r="D7744" s="1"/>
      <c r="E7744" s="1"/>
      <c r="F7744" s="1"/>
    </row>
    <row r="7745" spans="1:6">
      <c r="A7745" s="1"/>
      <c r="B7745"/>
      <c r="C7745" s="1"/>
      <c r="D7745" s="1"/>
      <c r="E7745" s="1"/>
      <c r="F7745" s="1"/>
    </row>
    <row r="7746" spans="1:6">
      <c r="A7746" s="1"/>
      <c r="B7746"/>
      <c r="C7746" s="1"/>
      <c r="D7746" s="1"/>
      <c r="E7746" s="1"/>
      <c r="F7746" s="1"/>
    </row>
    <row r="7747" spans="1:6">
      <c r="A7747" s="1"/>
      <c r="B7747"/>
      <c r="C7747" s="1"/>
      <c r="D7747" s="1"/>
      <c r="E7747" s="1"/>
      <c r="F7747" s="1"/>
    </row>
    <row r="7748" spans="1:6">
      <c r="A7748" s="1"/>
      <c r="B7748"/>
      <c r="C7748" s="1"/>
      <c r="D7748" s="1"/>
      <c r="E7748" s="1"/>
      <c r="F7748" s="1"/>
    </row>
    <row r="7749" spans="1:6">
      <c r="A7749" s="1"/>
      <c r="B7749"/>
      <c r="C7749" s="1"/>
      <c r="D7749" s="1"/>
      <c r="E7749" s="1"/>
      <c r="F7749" s="1"/>
    </row>
    <row r="7750" spans="1:6">
      <c r="A7750" s="1"/>
      <c r="B7750"/>
      <c r="C7750" s="1"/>
      <c r="D7750" s="1"/>
      <c r="E7750" s="1"/>
      <c r="F7750" s="1"/>
    </row>
    <row r="7751" spans="1:6">
      <c r="A7751" s="1"/>
      <c r="B7751"/>
      <c r="C7751" s="1"/>
      <c r="D7751" s="1"/>
      <c r="E7751" s="1"/>
      <c r="F7751" s="1"/>
    </row>
    <row r="7752" spans="1:6">
      <c r="A7752" s="1"/>
      <c r="B7752"/>
      <c r="C7752" s="1"/>
      <c r="D7752" s="1"/>
      <c r="E7752" s="1"/>
      <c r="F7752" s="1"/>
    </row>
    <row r="7753" spans="1:6">
      <c r="A7753" s="1"/>
      <c r="B7753"/>
      <c r="C7753" s="1"/>
      <c r="D7753" s="1"/>
      <c r="E7753" s="1"/>
      <c r="F7753" s="1"/>
    </row>
    <row r="7754" spans="1:6">
      <c r="A7754" s="1"/>
      <c r="B7754"/>
      <c r="C7754" s="1"/>
      <c r="D7754" s="1"/>
      <c r="E7754" s="1"/>
      <c r="F7754" s="1"/>
    </row>
    <row r="7755" spans="1:6">
      <c r="A7755" s="1"/>
      <c r="B7755"/>
      <c r="C7755" s="1"/>
      <c r="D7755" s="1"/>
      <c r="E7755" s="1"/>
      <c r="F7755" s="1"/>
    </row>
    <row r="7756" spans="1:6">
      <c r="A7756" s="1"/>
      <c r="B7756"/>
      <c r="C7756" s="1"/>
      <c r="D7756" s="1"/>
      <c r="E7756" s="1"/>
      <c r="F7756" s="1"/>
    </row>
    <row r="7757" spans="1:6">
      <c r="A7757" s="1"/>
      <c r="B7757"/>
      <c r="C7757" s="1"/>
      <c r="D7757" s="1"/>
      <c r="E7757" s="1"/>
      <c r="F7757" s="1"/>
    </row>
    <row r="7758" spans="1:6">
      <c r="A7758" s="1"/>
      <c r="B7758"/>
      <c r="C7758" s="1"/>
      <c r="D7758" s="1"/>
      <c r="E7758" s="1"/>
      <c r="F7758" s="1"/>
    </row>
    <row r="7759" spans="1:6">
      <c r="A7759" s="1"/>
      <c r="B7759"/>
      <c r="C7759" s="1"/>
      <c r="D7759" s="1"/>
      <c r="E7759" s="1"/>
      <c r="F7759" s="1"/>
    </row>
    <row r="7760" spans="1:6">
      <c r="A7760" s="1"/>
      <c r="B7760"/>
      <c r="C7760" s="1"/>
      <c r="D7760" s="1"/>
      <c r="E7760" s="1"/>
      <c r="F7760" s="1"/>
    </row>
    <row r="7761" spans="1:6">
      <c r="A7761" s="1"/>
      <c r="B7761"/>
      <c r="C7761" s="1"/>
      <c r="D7761" s="1"/>
      <c r="E7761" s="1"/>
      <c r="F7761" s="1"/>
    </row>
    <row r="7762" spans="1:6">
      <c r="A7762" s="1"/>
      <c r="B7762"/>
      <c r="C7762" s="1"/>
      <c r="D7762" s="1"/>
      <c r="E7762" s="1"/>
      <c r="F7762" s="1"/>
    </row>
    <row r="7763" spans="1:6">
      <c r="A7763" s="1"/>
      <c r="B7763"/>
      <c r="C7763" s="1"/>
      <c r="D7763" s="1"/>
      <c r="E7763" s="1"/>
      <c r="F7763" s="1"/>
    </row>
    <row r="7764" spans="1:6">
      <c r="A7764" s="1"/>
      <c r="B7764"/>
      <c r="C7764" s="1"/>
      <c r="D7764" s="1"/>
      <c r="E7764" s="1"/>
      <c r="F7764" s="1"/>
    </row>
    <row r="7765" spans="1:6">
      <c r="A7765" s="1"/>
      <c r="B7765"/>
      <c r="C7765" s="19"/>
      <c r="D7765" s="19"/>
      <c r="E7765" s="19"/>
      <c r="F7765" s="19"/>
    </row>
    <row r="7766" spans="1:6">
      <c r="A7766" s="1"/>
      <c r="B7766"/>
      <c r="C7766" s="19"/>
      <c r="D7766" s="19"/>
      <c r="E7766" s="19"/>
      <c r="F7766" s="19"/>
    </row>
    <row r="7767" spans="1:6">
      <c r="A7767" s="1"/>
      <c r="B7767"/>
      <c r="C7767" s="19"/>
      <c r="D7767" s="19"/>
      <c r="E7767" s="19"/>
      <c r="F7767" s="19"/>
    </row>
    <row r="7768" spans="1:6">
      <c r="A7768" s="1"/>
      <c r="B7768"/>
      <c r="C7768" s="19"/>
      <c r="D7768" s="19"/>
      <c r="E7768" s="19"/>
      <c r="F7768" s="19"/>
    </row>
    <row r="7769" spans="1:6">
      <c r="A7769" s="1"/>
      <c r="B7769"/>
      <c r="C7769" s="19"/>
      <c r="D7769" s="19"/>
      <c r="E7769" s="19"/>
      <c r="F7769" s="19"/>
    </row>
    <row r="7770" spans="1:6">
      <c r="A7770" s="1"/>
      <c r="B7770"/>
      <c r="C7770" s="19"/>
      <c r="D7770" s="19"/>
      <c r="E7770" s="19"/>
      <c r="F7770" s="19"/>
    </row>
    <row r="7771" spans="1:6">
      <c r="A7771" s="1"/>
      <c r="B7771"/>
      <c r="C7771" s="19"/>
      <c r="D7771" s="19"/>
      <c r="E7771" s="19"/>
      <c r="F7771" s="19"/>
    </row>
    <row r="7772" spans="1:6">
      <c r="A7772" s="1"/>
      <c r="B7772"/>
      <c r="C7772" s="19"/>
      <c r="D7772" s="19"/>
      <c r="E7772" s="19"/>
      <c r="F7772" s="19"/>
    </row>
    <row r="7773" spans="1:6">
      <c r="A7773" s="1"/>
      <c r="B7773"/>
      <c r="C7773" s="19"/>
      <c r="D7773" s="19"/>
      <c r="E7773" s="19"/>
      <c r="F7773" s="19"/>
    </row>
    <row r="7774" spans="1:6">
      <c r="A7774" s="1"/>
      <c r="B7774"/>
      <c r="C7774" s="19"/>
      <c r="D7774" s="19"/>
      <c r="E7774" s="19"/>
      <c r="F7774" s="19"/>
    </row>
    <row r="7775" spans="1:6">
      <c r="A7775" s="1"/>
      <c r="B7775"/>
      <c r="C7775" s="19"/>
      <c r="D7775" s="19"/>
      <c r="E7775" s="19"/>
      <c r="F7775" s="19"/>
    </row>
    <row r="7776" spans="1:6">
      <c r="A7776" s="1"/>
      <c r="B7776"/>
      <c r="C7776" s="19"/>
      <c r="D7776" s="19"/>
      <c r="E7776" s="19"/>
      <c r="F7776" s="19"/>
    </row>
    <row r="7777" spans="1:6">
      <c r="A7777" s="1"/>
      <c r="B7777"/>
      <c r="C7777" s="19"/>
      <c r="D7777" s="19"/>
      <c r="E7777" s="19"/>
      <c r="F7777" s="19"/>
    </row>
    <row r="7778" spans="1:6">
      <c r="A7778" s="1"/>
      <c r="B7778"/>
      <c r="C7778" s="19"/>
      <c r="D7778" s="19"/>
      <c r="E7778" s="19"/>
      <c r="F7778" s="19"/>
    </row>
    <row r="7779" spans="1:6">
      <c r="A7779" s="1"/>
      <c r="B7779"/>
      <c r="C7779" s="19"/>
      <c r="D7779" s="19"/>
      <c r="E7779" s="19"/>
      <c r="F7779" s="19"/>
    </row>
    <row r="7780" spans="1:6">
      <c r="A7780" s="1"/>
      <c r="B7780"/>
      <c r="C7780" s="19"/>
      <c r="D7780" s="19"/>
      <c r="E7780" s="19"/>
      <c r="F7780" s="19"/>
    </row>
    <row r="7781" spans="1:6">
      <c r="A7781" s="1"/>
      <c r="B7781"/>
      <c r="C7781" s="19"/>
      <c r="D7781" s="19"/>
      <c r="E7781" s="19"/>
      <c r="F7781" s="19"/>
    </row>
    <row r="7782" spans="1:6">
      <c r="A7782" s="1"/>
      <c r="B7782"/>
      <c r="C7782" s="19"/>
      <c r="D7782" s="19"/>
      <c r="E7782" s="19"/>
      <c r="F7782" s="19"/>
    </row>
    <row r="7783" spans="1:6">
      <c r="A7783" s="1"/>
      <c r="B7783"/>
      <c r="C7783" s="19"/>
      <c r="D7783" s="19"/>
      <c r="E7783" s="19"/>
      <c r="F7783" s="19"/>
    </row>
    <row r="7784" spans="1:6">
      <c r="A7784" s="1"/>
      <c r="B7784"/>
      <c r="C7784" s="19"/>
      <c r="D7784" s="19"/>
      <c r="E7784" s="19"/>
      <c r="F7784" s="19"/>
    </row>
    <row r="7785" spans="1:6">
      <c r="A7785" s="1"/>
      <c r="B7785"/>
      <c r="C7785" s="19"/>
      <c r="D7785" s="19"/>
      <c r="E7785" s="19"/>
      <c r="F7785" s="19"/>
    </row>
    <row r="7786" spans="1:6">
      <c r="A7786" s="1"/>
      <c r="B7786"/>
      <c r="C7786" s="19"/>
      <c r="D7786" s="19"/>
      <c r="E7786" s="19"/>
      <c r="F7786" s="19"/>
    </row>
    <row r="7787" spans="1:6">
      <c r="A7787" s="1"/>
      <c r="B7787"/>
      <c r="C7787" s="19"/>
      <c r="D7787" s="19"/>
      <c r="E7787" s="19"/>
      <c r="F7787" s="19"/>
    </row>
    <row r="7788" spans="1:6">
      <c r="A7788" s="1"/>
      <c r="B7788"/>
      <c r="C7788" s="19"/>
      <c r="D7788" s="19"/>
      <c r="E7788" s="19"/>
      <c r="F7788" s="19"/>
    </row>
    <row r="7789" spans="1:6">
      <c r="A7789" s="1"/>
      <c r="B7789"/>
      <c r="C7789" s="19"/>
      <c r="D7789" s="19"/>
      <c r="E7789" s="19"/>
      <c r="F7789" s="19"/>
    </row>
    <row r="7790" spans="1:6">
      <c r="A7790" s="1"/>
      <c r="B7790"/>
      <c r="C7790" s="19"/>
      <c r="D7790" s="19"/>
      <c r="E7790" s="19"/>
      <c r="F7790" s="19"/>
    </row>
    <row r="7791" spans="1:6">
      <c r="A7791" s="1"/>
      <c r="B7791"/>
      <c r="C7791" s="19"/>
      <c r="D7791" s="19"/>
      <c r="E7791" s="19"/>
      <c r="F7791" s="19"/>
    </row>
    <row r="7792" spans="1:6">
      <c r="A7792" s="1"/>
      <c r="B7792"/>
      <c r="C7792" s="19"/>
      <c r="D7792" s="19"/>
      <c r="E7792" s="19"/>
      <c r="F7792" s="19"/>
    </row>
    <row r="7793" spans="1:6">
      <c r="A7793" s="1"/>
      <c r="B7793"/>
      <c r="C7793" s="19"/>
      <c r="D7793" s="19"/>
      <c r="E7793" s="19"/>
      <c r="F7793" s="19"/>
    </row>
    <row r="7794" spans="1:6">
      <c r="A7794" s="1"/>
      <c r="B7794"/>
      <c r="C7794" s="19"/>
      <c r="D7794" s="19"/>
      <c r="E7794" s="19"/>
      <c r="F7794" s="19"/>
    </row>
    <row r="7795" spans="1:6">
      <c r="A7795" s="1"/>
      <c r="B7795"/>
      <c r="C7795" s="19"/>
      <c r="D7795" s="19"/>
      <c r="E7795" s="19"/>
      <c r="F7795" s="19"/>
    </row>
    <row r="7796" spans="1:6">
      <c r="A7796" s="1"/>
      <c r="B7796"/>
      <c r="C7796" s="19"/>
      <c r="D7796" s="19"/>
      <c r="E7796" s="19"/>
      <c r="F7796" s="19"/>
    </row>
    <row r="7797" spans="1:6">
      <c r="A7797" s="1"/>
      <c r="B7797"/>
      <c r="C7797" s="19"/>
      <c r="D7797" s="19"/>
      <c r="E7797" s="19"/>
      <c r="F7797" s="19"/>
    </row>
    <row r="7798" spans="1:6">
      <c r="A7798" s="1"/>
      <c r="B7798"/>
      <c r="C7798" s="19"/>
      <c r="D7798" s="19"/>
      <c r="E7798" s="19"/>
      <c r="F7798" s="19"/>
    </row>
    <row r="7799" spans="1:6">
      <c r="A7799" s="1"/>
      <c r="B7799"/>
      <c r="C7799" s="19"/>
      <c r="D7799" s="19"/>
      <c r="E7799" s="19"/>
      <c r="F7799" s="19"/>
    </row>
    <row r="7800" spans="1:6">
      <c r="A7800" s="1"/>
      <c r="B7800"/>
      <c r="C7800" s="19"/>
      <c r="D7800" s="19"/>
      <c r="E7800" s="19"/>
      <c r="F7800" s="19"/>
    </row>
    <row r="7801" spans="1:6">
      <c r="A7801" s="1"/>
      <c r="B7801"/>
      <c r="C7801" s="19"/>
      <c r="D7801" s="19"/>
      <c r="E7801" s="19"/>
      <c r="F7801" s="19"/>
    </row>
    <row r="7802" spans="1:6">
      <c r="A7802" s="1"/>
      <c r="B7802"/>
      <c r="C7802" s="19"/>
      <c r="D7802" s="19"/>
      <c r="E7802" s="19"/>
      <c r="F7802" s="19"/>
    </row>
    <row r="7803" spans="1:6">
      <c r="A7803" s="1"/>
      <c r="B7803"/>
      <c r="C7803" s="19"/>
      <c r="D7803" s="19"/>
      <c r="E7803" s="19"/>
      <c r="F7803" s="19"/>
    </row>
    <row r="7804" spans="1:6">
      <c r="A7804" s="1"/>
      <c r="B7804"/>
      <c r="C7804" s="19"/>
      <c r="D7804" s="19"/>
      <c r="E7804" s="19"/>
      <c r="F7804" s="19"/>
    </row>
    <row r="7805" spans="1:6">
      <c r="A7805" s="1"/>
      <c r="B7805"/>
      <c r="C7805" s="19"/>
      <c r="D7805" s="19"/>
      <c r="E7805" s="19"/>
      <c r="F7805" s="19"/>
    </row>
    <row r="7806" spans="1:6">
      <c r="A7806" s="1"/>
      <c r="B7806"/>
      <c r="C7806" s="19"/>
      <c r="D7806" s="19"/>
      <c r="E7806" s="19"/>
      <c r="F7806" s="19"/>
    </row>
    <row r="7807" spans="1:6">
      <c r="A7807" s="1"/>
      <c r="B7807"/>
      <c r="C7807" s="19"/>
      <c r="D7807" s="19"/>
      <c r="E7807" s="19"/>
      <c r="F7807" s="19"/>
    </row>
    <row r="7808" spans="1:6">
      <c r="A7808" s="1"/>
      <c r="B7808"/>
      <c r="C7808" s="19"/>
      <c r="D7808" s="19"/>
      <c r="E7808" s="19"/>
      <c r="F7808" s="19"/>
    </row>
    <row r="7809" spans="1:6">
      <c r="A7809" s="1"/>
      <c r="B7809"/>
      <c r="C7809" s="19"/>
      <c r="D7809" s="19"/>
      <c r="E7809" s="19"/>
      <c r="F7809" s="19"/>
    </row>
    <row r="7810" spans="1:6">
      <c r="A7810" s="1"/>
      <c r="B7810"/>
      <c r="C7810" s="19"/>
      <c r="D7810" s="19"/>
      <c r="E7810" s="19"/>
      <c r="F7810" s="19"/>
    </row>
    <row r="7811" spans="1:6">
      <c r="A7811" s="1"/>
      <c r="B7811"/>
      <c r="C7811" s="19"/>
      <c r="D7811" s="19"/>
      <c r="E7811" s="19"/>
      <c r="F7811" s="19"/>
    </row>
    <row r="7812" spans="1:6">
      <c r="A7812" s="1"/>
      <c r="B7812"/>
      <c r="C7812" s="19"/>
      <c r="D7812" s="19"/>
      <c r="E7812" s="19"/>
      <c r="F7812" s="19"/>
    </row>
    <row r="7813" spans="1:6">
      <c r="A7813" s="1"/>
      <c r="B7813"/>
      <c r="C7813" s="19"/>
      <c r="D7813" s="19"/>
      <c r="E7813" s="19"/>
      <c r="F7813" s="19"/>
    </row>
    <row r="7814" spans="1:6">
      <c r="A7814" s="1"/>
      <c r="B7814"/>
      <c r="C7814" s="19"/>
      <c r="D7814" s="19"/>
      <c r="E7814" s="19"/>
      <c r="F7814" s="19"/>
    </row>
    <row r="7815" spans="1:6">
      <c r="A7815" s="1"/>
      <c r="B7815"/>
      <c r="C7815" s="19"/>
      <c r="D7815" s="19"/>
      <c r="E7815" s="19"/>
      <c r="F7815" s="19"/>
    </row>
    <row r="7816" spans="1:6">
      <c r="A7816" s="1"/>
      <c r="B7816"/>
      <c r="C7816" s="19"/>
      <c r="D7816" s="19"/>
      <c r="E7816" s="19"/>
      <c r="F7816" s="19"/>
    </row>
    <row r="7817" spans="1:6">
      <c r="A7817" s="1"/>
      <c r="B7817"/>
      <c r="C7817" s="19"/>
      <c r="D7817" s="19"/>
      <c r="E7817" s="19"/>
      <c r="F7817" s="19"/>
    </row>
    <row r="7818" spans="1:6">
      <c r="A7818" s="1"/>
      <c r="B7818"/>
      <c r="C7818" s="19"/>
      <c r="D7818" s="19"/>
      <c r="E7818" s="19"/>
      <c r="F7818" s="19"/>
    </row>
    <row r="7819" spans="1:6">
      <c r="A7819" s="1"/>
      <c r="B7819"/>
      <c r="C7819" s="19"/>
      <c r="D7819" s="19"/>
      <c r="E7819" s="19"/>
      <c r="F7819" s="19"/>
    </row>
    <row r="7820" spans="1:6">
      <c r="A7820" s="1"/>
      <c r="B7820"/>
      <c r="C7820" s="19"/>
      <c r="D7820" s="19"/>
      <c r="E7820" s="19"/>
      <c r="F7820" s="19"/>
    </row>
    <row r="7821" spans="1:6">
      <c r="A7821" s="1"/>
      <c r="B7821"/>
      <c r="C7821" s="19"/>
      <c r="D7821" s="19"/>
      <c r="E7821" s="19"/>
      <c r="F7821" s="19"/>
    </row>
    <row r="7822" spans="1:6">
      <c r="A7822" s="1"/>
      <c r="B7822"/>
      <c r="C7822" s="19"/>
      <c r="D7822" s="19"/>
      <c r="E7822" s="19"/>
      <c r="F7822" s="19"/>
    </row>
    <row r="7823" spans="1:6">
      <c r="A7823" s="1"/>
      <c r="B7823"/>
      <c r="C7823" s="19"/>
      <c r="D7823" s="19"/>
      <c r="E7823" s="19"/>
      <c r="F7823" s="19"/>
    </row>
    <row r="7824" spans="1:6">
      <c r="A7824" s="1"/>
      <c r="B7824"/>
      <c r="C7824" s="19"/>
      <c r="D7824" s="19"/>
      <c r="E7824" s="19"/>
      <c r="F7824" s="19"/>
    </row>
    <row r="7825" spans="1:6">
      <c r="A7825" s="1"/>
      <c r="B7825"/>
      <c r="C7825" s="19"/>
      <c r="D7825" s="19"/>
      <c r="E7825" s="19"/>
      <c r="F7825" s="19"/>
    </row>
    <row r="7826" spans="1:6">
      <c r="A7826" s="1"/>
      <c r="B7826"/>
      <c r="C7826" s="19"/>
      <c r="D7826" s="19"/>
      <c r="E7826" s="19"/>
      <c r="F7826" s="19"/>
    </row>
    <row r="7827" spans="1:6">
      <c r="A7827" s="1"/>
      <c r="B7827"/>
      <c r="C7827" s="19"/>
      <c r="D7827" s="19"/>
      <c r="E7827" s="19"/>
      <c r="F7827" s="19"/>
    </row>
    <row r="7828" spans="1:6">
      <c r="A7828" s="1"/>
      <c r="B7828"/>
      <c r="C7828" s="19"/>
      <c r="D7828" s="19"/>
      <c r="E7828" s="19"/>
      <c r="F7828" s="19"/>
    </row>
    <row r="7829" spans="1:6">
      <c r="A7829" s="1"/>
      <c r="B7829"/>
      <c r="C7829" s="19"/>
      <c r="D7829" s="19"/>
      <c r="E7829" s="19"/>
      <c r="F7829" s="19"/>
    </row>
    <row r="7830" spans="1:6">
      <c r="A7830" s="1"/>
      <c r="B7830"/>
      <c r="C7830" s="19"/>
      <c r="D7830" s="19"/>
      <c r="E7830" s="19"/>
      <c r="F7830" s="19"/>
    </row>
    <row r="7831" spans="1:6">
      <c r="A7831" s="1"/>
      <c r="B7831"/>
      <c r="C7831" s="19"/>
      <c r="D7831" s="19"/>
      <c r="E7831" s="19"/>
      <c r="F7831" s="19"/>
    </row>
    <row r="7832" spans="1:6">
      <c r="A7832" s="1"/>
      <c r="B7832"/>
      <c r="C7832" s="19"/>
      <c r="D7832" s="19"/>
      <c r="E7832" s="19"/>
      <c r="F7832" s="19"/>
    </row>
    <row r="7833" spans="1:6">
      <c r="A7833" s="1"/>
      <c r="B7833"/>
      <c r="C7833" s="19"/>
      <c r="D7833" s="19"/>
      <c r="E7833" s="19"/>
      <c r="F7833" s="19"/>
    </row>
    <row r="7834" spans="1:6">
      <c r="A7834" s="1"/>
      <c r="B7834"/>
      <c r="C7834" s="19"/>
      <c r="D7834" s="19"/>
      <c r="E7834" s="19"/>
      <c r="F7834" s="19"/>
    </row>
    <row r="7835" spans="1:6">
      <c r="A7835" s="1"/>
      <c r="B7835"/>
      <c r="C7835" s="19"/>
      <c r="D7835" s="19"/>
      <c r="E7835" s="19"/>
      <c r="F7835" s="19"/>
    </row>
    <row r="7836" spans="1:6">
      <c r="A7836" s="1"/>
      <c r="B7836"/>
      <c r="C7836" s="19"/>
      <c r="D7836" s="19"/>
      <c r="E7836" s="19"/>
      <c r="F7836" s="19"/>
    </row>
    <row r="7837" spans="1:6">
      <c r="A7837" s="1"/>
      <c r="B7837"/>
      <c r="C7837" s="19"/>
      <c r="D7837" s="19"/>
      <c r="E7837" s="19"/>
      <c r="F7837" s="19"/>
    </row>
    <row r="7838" spans="1:6">
      <c r="A7838" s="1"/>
      <c r="B7838"/>
      <c r="C7838" s="19"/>
      <c r="D7838" s="19"/>
      <c r="E7838" s="19"/>
      <c r="F7838" s="19"/>
    </row>
    <row r="7839" spans="1:6">
      <c r="A7839" s="1"/>
      <c r="B7839"/>
      <c r="C7839" s="19"/>
      <c r="D7839" s="19"/>
      <c r="E7839" s="19"/>
      <c r="F7839" s="19"/>
    </row>
    <row r="7840" spans="1:6">
      <c r="A7840" s="1"/>
      <c r="B7840"/>
      <c r="C7840" s="19"/>
      <c r="D7840" s="19"/>
      <c r="E7840" s="19"/>
      <c r="F7840" s="19"/>
    </row>
    <row r="7841" spans="1:6">
      <c r="A7841" s="1"/>
      <c r="B7841"/>
      <c r="C7841" s="19"/>
      <c r="D7841" s="19"/>
      <c r="E7841" s="19"/>
      <c r="F7841" s="19"/>
    </row>
    <row r="7842" spans="1:6">
      <c r="A7842" s="1"/>
      <c r="B7842"/>
      <c r="C7842" s="19"/>
      <c r="D7842" s="19"/>
      <c r="E7842" s="19"/>
      <c r="F7842" s="19"/>
    </row>
    <row r="7843" spans="1:6">
      <c r="A7843" s="1"/>
      <c r="B7843"/>
      <c r="C7843" s="19"/>
      <c r="D7843" s="19"/>
      <c r="E7843" s="19"/>
      <c r="F7843" s="19"/>
    </row>
    <row r="7844" spans="1:6">
      <c r="A7844" s="1"/>
      <c r="B7844"/>
      <c r="C7844" s="19"/>
      <c r="D7844" s="19"/>
      <c r="E7844" s="19"/>
      <c r="F7844" s="19"/>
    </row>
    <row r="7845" spans="1:6">
      <c r="A7845" s="1"/>
      <c r="B7845"/>
      <c r="C7845" s="19"/>
      <c r="D7845" s="19"/>
      <c r="E7845" s="19"/>
      <c r="F7845" s="19"/>
    </row>
    <row r="7846" spans="1:6">
      <c r="A7846" s="1"/>
      <c r="B7846"/>
      <c r="C7846" s="19"/>
      <c r="D7846" s="19"/>
      <c r="E7846" s="19"/>
      <c r="F7846" s="19"/>
    </row>
    <row r="7847" spans="1:6">
      <c r="A7847" s="1"/>
      <c r="B7847"/>
      <c r="C7847" s="19"/>
      <c r="D7847" s="19"/>
      <c r="E7847" s="19"/>
      <c r="F7847" s="19"/>
    </row>
    <row r="7848" spans="1:6">
      <c r="A7848" s="1"/>
      <c r="B7848"/>
      <c r="C7848" s="19"/>
      <c r="D7848" s="19"/>
      <c r="E7848" s="19"/>
      <c r="F7848" s="19"/>
    </row>
    <row r="7849" spans="1:6">
      <c r="A7849" s="1"/>
      <c r="B7849"/>
      <c r="C7849" s="19"/>
      <c r="D7849" s="19"/>
      <c r="E7849" s="19"/>
      <c r="F7849" s="19"/>
    </row>
    <row r="7850" spans="1:6">
      <c r="A7850" s="1"/>
      <c r="B7850"/>
      <c r="C7850" s="19"/>
      <c r="D7850" s="19"/>
      <c r="E7850" s="19"/>
      <c r="F7850" s="19"/>
    </row>
    <row r="7851" spans="1:6">
      <c r="A7851" s="1"/>
      <c r="B7851"/>
      <c r="C7851" s="19"/>
      <c r="D7851" s="19"/>
      <c r="E7851" s="19"/>
      <c r="F7851" s="19"/>
    </row>
    <row r="7852" spans="1:6">
      <c r="A7852" s="1"/>
      <c r="B7852"/>
      <c r="C7852" s="19"/>
      <c r="D7852" s="19"/>
      <c r="E7852" s="19"/>
      <c r="F7852" s="19"/>
    </row>
    <row r="7853" spans="1:6">
      <c r="A7853" s="1"/>
      <c r="B7853"/>
      <c r="C7853" s="19"/>
      <c r="D7853" s="19"/>
      <c r="E7853" s="19"/>
      <c r="F7853" s="19"/>
    </row>
    <row r="7854" spans="1:6">
      <c r="A7854" s="1"/>
      <c r="B7854"/>
      <c r="C7854" s="19"/>
      <c r="D7854" s="19"/>
      <c r="E7854" s="19"/>
      <c r="F7854" s="19"/>
    </row>
    <row r="7855" spans="1:6">
      <c r="A7855" s="1"/>
      <c r="B7855"/>
      <c r="C7855" s="19"/>
      <c r="D7855" s="19"/>
      <c r="E7855" s="19"/>
      <c r="F7855" s="19"/>
    </row>
    <row r="7856" spans="1:6">
      <c r="A7856" s="1"/>
      <c r="B7856"/>
      <c r="C7856" s="19"/>
      <c r="D7856" s="19"/>
      <c r="E7856" s="19"/>
      <c r="F7856" s="19"/>
    </row>
    <row r="7857" spans="1:6">
      <c r="A7857" s="1"/>
      <c r="B7857"/>
      <c r="C7857" s="19"/>
      <c r="D7857" s="19"/>
      <c r="E7857" s="19"/>
      <c r="F7857" s="19"/>
    </row>
    <row r="7858" spans="1:6">
      <c r="A7858" s="1"/>
      <c r="B7858"/>
      <c r="C7858" s="19"/>
      <c r="D7858" s="19"/>
      <c r="E7858" s="19"/>
      <c r="F7858" s="19"/>
    </row>
    <row r="7859" spans="1:6">
      <c r="A7859" s="1"/>
      <c r="B7859"/>
      <c r="C7859" s="19"/>
      <c r="D7859" s="19"/>
      <c r="E7859" s="19"/>
      <c r="F7859" s="19"/>
    </row>
    <row r="7860" spans="1:6">
      <c r="A7860" s="1"/>
      <c r="B7860"/>
      <c r="C7860" s="19"/>
      <c r="D7860" s="19"/>
      <c r="E7860" s="19"/>
      <c r="F7860" s="19"/>
    </row>
    <row r="7861" spans="1:6">
      <c r="A7861" s="1"/>
      <c r="B7861"/>
      <c r="C7861" s="19"/>
      <c r="D7861" s="19"/>
      <c r="E7861" s="19"/>
      <c r="F7861" s="19"/>
    </row>
    <row r="7862" spans="1:6">
      <c r="A7862" s="1"/>
      <c r="B7862"/>
      <c r="C7862" s="19"/>
      <c r="D7862" s="19"/>
      <c r="E7862" s="19"/>
      <c r="F7862" s="19"/>
    </row>
    <row r="7863" spans="1:6">
      <c r="A7863" s="1"/>
      <c r="B7863"/>
      <c r="C7863" s="19"/>
      <c r="D7863" s="19"/>
      <c r="E7863" s="19"/>
      <c r="F7863" s="19"/>
    </row>
    <row r="7864" spans="1:6">
      <c r="A7864" s="1"/>
      <c r="B7864"/>
      <c r="C7864" s="19"/>
      <c r="D7864" s="19"/>
      <c r="E7864" s="19"/>
      <c r="F7864" s="19"/>
    </row>
    <row r="7865" spans="1:6">
      <c r="A7865" s="1"/>
      <c r="B7865"/>
      <c r="C7865" s="19"/>
      <c r="D7865" s="19"/>
      <c r="E7865" s="19"/>
      <c r="F7865" s="19"/>
    </row>
    <row r="7866" spans="1:6">
      <c r="A7866" s="1"/>
      <c r="B7866"/>
      <c r="C7866" s="19"/>
      <c r="D7866" s="19"/>
      <c r="E7866" s="19"/>
      <c r="F7866" s="19"/>
    </row>
    <row r="7867" spans="1:6">
      <c r="A7867" s="1"/>
      <c r="B7867"/>
      <c r="C7867" s="19"/>
      <c r="D7867" s="19"/>
      <c r="E7867" s="19"/>
      <c r="F7867" s="19"/>
    </row>
    <row r="7868" spans="1:6">
      <c r="A7868" s="1"/>
      <c r="B7868"/>
      <c r="C7868" s="19"/>
      <c r="D7868" s="19"/>
      <c r="E7868" s="19"/>
      <c r="F7868" s="19"/>
    </row>
    <row r="7869" spans="1:6">
      <c r="A7869" s="1"/>
      <c r="B7869"/>
      <c r="C7869" s="19"/>
      <c r="D7869" s="19"/>
      <c r="E7869" s="19"/>
      <c r="F7869" s="19"/>
    </row>
    <row r="7870" spans="1:6">
      <c r="A7870" s="1"/>
      <c r="B7870"/>
      <c r="C7870" s="19"/>
      <c r="D7870" s="19"/>
      <c r="E7870" s="19"/>
      <c r="F7870" s="19"/>
    </row>
    <row r="7871" spans="1:6">
      <c r="A7871" s="1"/>
      <c r="B7871"/>
      <c r="C7871" s="19"/>
      <c r="D7871" s="19"/>
      <c r="E7871" s="19"/>
      <c r="F7871" s="19"/>
    </row>
    <row r="7872" spans="1:6">
      <c r="A7872" s="1"/>
      <c r="B7872"/>
      <c r="C7872" s="19"/>
      <c r="D7872" s="19"/>
      <c r="E7872" s="19"/>
      <c r="F7872" s="19"/>
    </row>
    <row r="7873" spans="1:6">
      <c r="A7873" s="1"/>
      <c r="B7873"/>
      <c r="C7873" s="19"/>
      <c r="D7873" s="19"/>
      <c r="E7873" s="19"/>
      <c r="F7873" s="19"/>
    </row>
    <row r="7874" spans="1:6">
      <c r="A7874" s="1"/>
      <c r="B7874"/>
      <c r="C7874" s="19"/>
      <c r="D7874" s="19"/>
      <c r="E7874" s="19"/>
      <c r="F7874" s="19"/>
    </row>
    <row r="7875" spans="1:6">
      <c r="A7875" s="1"/>
      <c r="B7875"/>
      <c r="C7875" s="19"/>
      <c r="D7875" s="19"/>
      <c r="E7875" s="19"/>
      <c r="F7875" s="19"/>
    </row>
    <row r="7876" spans="1:6">
      <c r="A7876" s="1"/>
      <c r="B7876"/>
      <c r="C7876" s="19"/>
      <c r="D7876" s="19"/>
      <c r="E7876" s="19"/>
      <c r="F7876" s="19"/>
    </row>
    <row r="7877" spans="1:6">
      <c r="A7877" s="1"/>
      <c r="B7877"/>
      <c r="C7877" s="19"/>
      <c r="D7877" s="19"/>
      <c r="E7877" s="19"/>
      <c r="F7877" s="19"/>
    </row>
    <row r="7878" spans="1:6">
      <c r="A7878" s="1"/>
      <c r="B7878"/>
      <c r="C7878" s="19"/>
      <c r="D7878" s="19"/>
      <c r="E7878" s="19"/>
      <c r="F7878" s="19"/>
    </row>
    <row r="7879" spans="1:6">
      <c r="A7879" s="1"/>
      <c r="B7879"/>
      <c r="C7879" s="19"/>
      <c r="D7879" s="19"/>
      <c r="E7879" s="19"/>
      <c r="F7879" s="19"/>
    </row>
    <row r="7880" spans="1:6">
      <c r="A7880" s="1"/>
      <c r="B7880"/>
      <c r="C7880" s="19"/>
      <c r="D7880" s="19"/>
      <c r="E7880" s="19"/>
      <c r="F7880" s="19"/>
    </row>
    <row r="7881" spans="1:6">
      <c r="A7881" s="1"/>
      <c r="B7881"/>
      <c r="C7881" s="19"/>
      <c r="D7881" s="19"/>
      <c r="E7881" s="19"/>
      <c r="F7881" s="19"/>
    </row>
    <row r="7882" spans="1:6">
      <c r="A7882" s="1"/>
      <c r="B7882"/>
      <c r="C7882" s="19"/>
      <c r="D7882" s="19"/>
      <c r="E7882" s="19"/>
      <c r="F7882" s="19"/>
    </row>
    <row r="7883" spans="1:6">
      <c r="A7883" s="1"/>
      <c r="B7883"/>
      <c r="C7883" s="19"/>
      <c r="D7883" s="19"/>
      <c r="E7883" s="19"/>
      <c r="F7883" s="19"/>
    </row>
    <row r="7884" spans="1:6">
      <c r="A7884" s="1"/>
      <c r="B7884"/>
      <c r="C7884" s="19"/>
      <c r="D7884" s="19"/>
      <c r="E7884" s="19"/>
      <c r="F7884" s="19"/>
    </row>
    <row r="7885" spans="1:6">
      <c r="A7885" s="1"/>
      <c r="B7885"/>
      <c r="C7885" s="19"/>
      <c r="D7885" s="19"/>
      <c r="E7885" s="19"/>
      <c r="F7885" s="19"/>
    </row>
    <row r="7886" spans="1:6">
      <c r="A7886" s="1"/>
      <c r="B7886"/>
      <c r="C7886" s="19"/>
      <c r="D7886" s="19"/>
      <c r="E7886" s="19"/>
      <c r="F7886" s="19"/>
    </row>
    <row r="7887" spans="1:6">
      <c r="A7887" s="1"/>
      <c r="B7887"/>
      <c r="C7887" s="19"/>
      <c r="D7887" s="19"/>
      <c r="E7887" s="19"/>
      <c r="F7887" s="19"/>
    </row>
    <row r="7888" spans="1:6">
      <c r="A7888" s="1"/>
      <c r="B7888"/>
      <c r="C7888" s="19"/>
      <c r="D7888" s="19"/>
      <c r="E7888" s="19"/>
      <c r="F7888" s="19"/>
    </row>
    <row r="7889" spans="1:6">
      <c r="A7889" s="1"/>
      <c r="B7889"/>
      <c r="C7889" s="19"/>
      <c r="D7889" s="19"/>
      <c r="E7889" s="19"/>
      <c r="F7889" s="19"/>
    </row>
    <row r="7890" spans="1:6">
      <c r="A7890" s="1"/>
      <c r="B7890"/>
      <c r="C7890" s="19"/>
      <c r="D7890" s="19"/>
      <c r="E7890" s="19"/>
      <c r="F7890" s="19"/>
    </row>
    <row r="7891" spans="1:6">
      <c r="A7891" s="1"/>
      <c r="B7891"/>
      <c r="C7891" s="19"/>
      <c r="D7891" s="19"/>
      <c r="E7891" s="19"/>
      <c r="F7891" s="19"/>
    </row>
    <row r="7892" spans="1:6">
      <c r="A7892" s="1"/>
      <c r="B7892"/>
      <c r="C7892" s="19"/>
      <c r="D7892" s="19"/>
      <c r="E7892" s="19"/>
      <c r="F7892" s="19"/>
    </row>
    <row r="7893" spans="1:6">
      <c r="A7893" s="1"/>
      <c r="B7893"/>
      <c r="C7893" s="19"/>
      <c r="D7893" s="19"/>
      <c r="E7893" s="19"/>
      <c r="F7893" s="19"/>
    </row>
    <row r="7894" spans="1:6">
      <c r="A7894" s="1"/>
      <c r="B7894"/>
      <c r="C7894" s="19"/>
      <c r="D7894" s="19"/>
      <c r="E7894" s="19"/>
      <c r="F7894" s="19"/>
    </row>
    <row r="7895" spans="1:6">
      <c r="A7895" s="1"/>
      <c r="B7895"/>
      <c r="C7895" s="19"/>
      <c r="D7895" s="19"/>
      <c r="E7895" s="19"/>
      <c r="F7895" s="19"/>
    </row>
    <row r="7896" spans="1:6">
      <c r="A7896" s="1"/>
      <c r="B7896"/>
      <c r="C7896" s="19"/>
      <c r="D7896" s="19"/>
      <c r="E7896" s="19"/>
      <c r="F7896" s="19"/>
    </row>
    <row r="7897" spans="1:6">
      <c r="A7897" s="1"/>
      <c r="B7897"/>
      <c r="C7897" s="19"/>
      <c r="D7897" s="19"/>
      <c r="E7897" s="19"/>
      <c r="F7897" s="19"/>
    </row>
    <row r="7898" spans="1:6">
      <c r="A7898" s="1"/>
      <c r="B7898"/>
      <c r="C7898" s="19"/>
      <c r="D7898" s="19"/>
      <c r="E7898" s="19"/>
      <c r="F7898" s="19"/>
    </row>
    <row r="7899" spans="1:6">
      <c r="A7899" s="1"/>
      <c r="B7899"/>
      <c r="C7899" s="19"/>
      <c r="D7899" s="19"/>
      <c r="E7899" s="19"/>
      <c r="F7899" s="19"/>
    </row>
    <row r="7900" spans="1:6">
      <c r="A7900" s="1"/>
      <c r="B7900"/>
      <c r="C7900" s="19"/>
      <c r="D7900" s="19"/>
      <c r="E7900" s="19"/>
      <c r="F7900" s="19"/>
    </row>
    <row r="7901" spans="1:6">
      <c r="A7901" s="1"/>
      <c r="B7901"/>
      <c r="C7901" s="19"/>
      <c r="D7901" s="19"/>
      <c r="E7901" s="19"/>
      <c r="F7901" s="19"/>
    </row>
    <row r="7902" spans="1:6">
      <c r="A7902" s="1"/>
      <c r="B7902"/>
      <c r="C7902" s="19"/>
      <c r="D7902" s="19"/>
      <c r="E7902" s="19"/>
      <c r="F7902" s="19"/>
    </row>
    <row r="7903" spans="1:6">
      <c r="A7903" s="1"/>
      <c r="B7903"/>
      <c r="C7903" s="19"/>
      <c r="D7903" s="19"/>
      <c r="E7903" s="19"/>
      <c r="F7903" s="19"/>
    </row>
    <row r="7904" spans="1:6">
      <c r="A7904" s="1"/>
      <c r="B7904"/>
      <c r="C7904" s="19"/>
      <c r="D7904" s="19"/>
      <c r="E7904" s="19"/>
      <c r="F7904" s="19"/>
    </row>
    <row r="7905" spans="1:6">
      <c r="A7905" s="1"/>
      <c r="B7905"/>
      <c r="C7905" s="19"/>
      <c r="D7905" s="19"/>
      <c r="E7905" s="19"/>
      <c r="F7905" s="19"/>
    </row>
    <row r="7906" spans="1:6">
      <c r="A7906" s="1"/>
      <c r="B7906"/>
      <c r="C7906" s="19"/>
      <c r="D7906" s="19"/>
      <c r="E7906" s="19"/>
      <c r="F7906" s="19"/>
    </row>
    <row r="7907" spans="1:6">
      <c r="A7907" s="1"/>
      <c r="B7907"/>
      <c r="C7907" s="19"/>
      <c r="D7907" s="19"/>
      <c r="E7907" s="19"/>
      <c r="F7907" s="19"/>
    </row>
    <row r="7908" spans="1:6">
      <c r="A7908" s="1"/>
      <c r="B7908"/>
      <c r="C7908" s="19"/>
      <c r="D7908" s="19"/>
      <c r="E7908" s="19"/>
      <c r="F7908" s="19"/>
    </row>
    <row r="7909" spans="1:6">
      <c r="A7909" s="1"/>
      <c r="B7909"/>
      <c r="C7909" s="19"/>
      <c r="D7909" s="19"/>
      <c r="E7909" s="19"/>
      <c r="F7909" s="19"/>
    </row>
    <row r="7910" spans="1:6">
      <c r="A7910" s="1"/>
      <c r="B7910"/>
      <c r="C7910" s="19"/>
      <c r="D7910" s="19"/>
      <c r="E7910" s="19"/>
      <c r="F7910" s="19"/>
    </row>
    <row r="7911" spans="1:6">
      <c r="A7911" s="1"/>
      <c r="B7911"/>
      <c r="C7911" s="19"/>
      <c r="D7911" s="19"/>
      <c r="E7911" s="19"/>
      <c r="F7911" s="19"/>
    </row>
    <row r="7912" spans="1:6">
      <c r="A7912" s="1"/>
      <c r="B7912"/>
      <c r="C7912" s="19"/>
      <c r="D7912" s="19"/>
      <c r="E7912" s="19"/>
      <c r="F7912" s="19"/>
    </row>
    <row r="7913" spans="1:6">
      <c r="A7913" s="1"/>
      <c r="B7913"/>
      <c r="C7913" s="19"/>
      <c r="D7913" s="19"/>
      <c r="E7913" s="19"/>
      <c r="F7913" s="19"/>
    </row>
    <row r="7914" spans="1:6">
      <c r="A7914" s="1"/>
      <c r="B7914"/>
      <c r="C7914" s="19"/>
      <c r="D7914" s="19"/>
      <c r="E7914" s="19"/>
      <c r="F7914" s="19"/>
    </row>
    <row r="7915" spans="1:6">
      <c r="A7915" s="1"/>
      <c r="B7915"/>
      <c r="C7915" s="19"/>
      <c r="D7915" s="19"/>
      <c r="E7915" s="19"/>
      <c r="F7915" s="19"/>
    </row>
    <row r="7916" spans="1:6">
      <c r="A7916" s="1"/>
      <c r="B7916"/>
      <c r="C7916" s="19"/>
      <c r="D7916" s="19"/>
      <c r="E7916" s="19"/>
      <c r="F7916" s="19"/>
    </row>
    <row r="7917" spans="1:6">
      <c r="A7917" s="1"/>
      <c r="B7917"/>
      <c r="C7917" s="19"/>
      <c r="D7917" s="19"/>
      <c r="E7917" s="19"/>
      <c r="F7917" s="19"/>
    </row>
    <row r="7918" spans="1:6">
      <c r="A7918" s="1"/>
      <c r="B7918"/>
      <c r="C7918" s="19"/>
      <c r="D7918" s="19"/>
      <c r="E7918" s="19"/>
      <c r="F7918" s="19"/>
    </row>
    <row r="7919" spans="1:6">
      <c r="A7919" s="1"/>
      <c r="B7919"/>
      <c r="C7919" s="19"/>
      <c r="D7919" s="19"/>
      <c r="E7919" s="19"/>
      <c r="F7919" s="19"/>
    </row>
    <row r="7920" spans="1:6">
      <c r="A7920" s="1"/>
      <c r="B7920"/>
      <c r="C7920" s="19"/>
      <c r="D7920" s="19"/>
      <c r="E7920" s="19"/>
      <c r="F7920" s="19"/>
    </row>
    <row r="7921" spans="1:6">
      <c r="A7921" s="1"/>
      <c r="B7921"/>
      <c r="C7921" s="19"/>
      <c r="D7921" s="19"/>
      <c r="E7921" s="19"/>
      <c r="F7921" s="19"/>
    </row>
    <row r="7922" spans="1:6">
      <c r="A7922" s="1"/>
      <c r="B7922"/>
      <c r="C7922" s="19"/>
      <c r="D7922" s="19"/>
      <c r="E7922" s="19"/>
      <c r="F7922" s="19"/>
    </row>
    <row r="7923" spans="1:6">
      <c r="A7923" s="1"/>
      <c r="B7923"/>
      <c r="C7923" s="19"/>
      <c r="D7923" s="19"/>
      <c r="E7923" s="19"/>
      <c r="F7923" s="19"/>
    </row>
    <row r="7924" spans="1:6">
      <c r="A7924" s="1"/>
      <c r="B7924"/>
      <c r="C7924" s="19"/>
      <c r="D7924" s="19"/>
      <c r="E7924" s="19"/>
      <c r="F7924" s="19"/>
    </row>
    <row r="7925" spans="1:6">
      <c r="A7925" s="1"/>
      <c r="B7925"/>
      <c r="C7925" s="19"/>
      <c r="D7925" s="19"/>
      <c r="E7925" s="19"/>
      <c r="F7925" s="19"/>
    </row>
    <row r="7926" spans="1:6">
      <c r="A7926" s="1"/>
      <c r="B7926"/>
      <c r="C7926" s="19"/>
      <c r="D7926" s="19"/>
      <c r="E7926" s="19"/>
      <c r="F7926" s="19"/>
    </row>
    <row r="7927" spans="1:6">
      <c r="A7927" s="1"/>
      <c r="B7927"/>
      <c r="C7927" s="19"/>
      <c r="D7927" s="19"/>
      <c r="E7927" s="19"/>
      <c r="F7927" s="19"/>
    </row>
    <row r="7928" spans="1:6">
      <c r="A7928" s="1"/>
      <c r="B7928"/>
      <c r="C7928" s="19"/>
      <c r="D7928" s="19"/>
      <c r="E7928" s="19"/>
      <c r="F7928" s="19"/>
    </row>
    <row r="7929" spans="1:6">
      <c r="A7929" s="1"/>
      <c r="B7929"/>
      <c r="C7929" s="19"/>
      <c r="D7929" s="19"/>
      <c r="E7929" s="19"/>
      <c r="F7929" s="19"/>
    </row>
    <row r="7930" spans="1:6">
      <c r="A7930" s="1"/>
      <c r="B7930"/>
      <c r="C7930" s="19"/>
      <c r="D7930" s="19"/>
      <c r="E7930" s="19"/>
      <c r="F7930" s="19"/>
    </row>
    <row r="7931" spans="1:6">
      <c r="A7931" s="1"/>
      <c r="B7931"/>
      <c r="C7931" s="19"/>
      <c r="D7931" s="19"/>
      <c r="E7931" s="19"/>
      <c r="F7931" s="19"/>
    </row>
    <row r="7932" spans="1:6">
      <c r="A7932" s="1"/>
      <c r="B7932"/>
      <c r="C7932" s="19"/>
      <c r="D7932" s="19"/>
      <c r="E7932" s="19"/>
      <c r="F7932" s="19"/>
    </row>
    <row r="7933" spans="1:6">
      <c r="A7933" s="1"/>
      <c r="B7933"/>
      <c r="C7933" s="19"/>
      <c r="D7933" s="19"/>
      <c r="E7933" s="19"/>
      <c r="F7933" s="19"/>
    </row>
    <row r="7934" spans="1:6">
      <c r="A7934" s="1"/>
      <c r="B7934"/>
      <c r="C7934" s="19"/>
      <c r="D7934" s="19"/>
      <c r="E7934" s="19"/>
      <c r="F7934" s="19"/>
    </row>
    <row r="7935" spans="1:6">
      <c r="A7935" s="1"/>
      <c r="B7935"/>
      <c r="C7935" s="19"/>
      <c r="D7935" s="19"/>
      <c r="E7935" s="19"/>
      <c r="F7935" s="19"/>
    </row>
    <row r="7936" spans="1:6">
      <c r="A7936" s="1"/>
      <c r="B7936"/>
      <c r="C7936" s="19"/>
      <c r="D7936" s="19"/>
      <c r="E7936" s="19"/>
      <c r="F7936" s="19"/>
    </row>
    <row r="7937" spans="1:6">
      <c r="A7937" s="1"/>
      <c r="B7937"/>
      <c r="C7937" s="19"/>
      <c r="D7937" s="19"/>
      <c r="E7937" s="19"/>
      <c r="F7937" s="19"/>
    </row>
    <row r="7938" spans="1:6">
      <c r="A7938" s="1"/>
      <c r="B7938"/>
      <c r="C7938" s="19"/>
      <c r="D7938" s="19"/>
      <c r="E7938" s="19"/>
      <c r="F7938" s="19"/>
    </row>
    <row r="7939" spans="1:6">
      <c r="A7939" s="1"/>
      <c r="B7939"/>
      <c r="C7939" s="19"/>
      <c r="D7939" s="19"/>
      <c r="E7939" s="19"/>
      <c r="F7939" s="19"/>
    </row>
    <row r="7940" spans="1:6">
      <c r="A7940" s="1"/>
      <c r="B7940"/>
      <c r="C7940" s="19"/>
      <c r="D7940" s="19"/>
      <c r="E7940" s="19"/>
      <c r="F7940" s="19"/>
    </row>
    <row r="7941" spans="1:6">
      <c r="A7941" s="1"/>
      <c r="B7941"/>
      <c r="C7941" s="19"/>
      <c r="D7941" s="19"/>
      <c r="E7941" s="19"/>
      <c r="F7941" s="19"/>
    </row>
    <row r="7942" spans="1:6">
      <c r="A7942" s="1"/>
      <c r="B7942"/>
      <c r="C7942" s="19"/>
      <c r="D7942" s="19"/>
      <c r="E7942" s="19"/>
      <c r="F7942" s="19"/>
    </row>
    <row r="7943" spans="1:6">
      <c r="A7943" s="1"/>
      <c r="B7943"/>
      <c r="C7943" s="19"/>
      <c r="D7943" s="19"/>
      <c r="E7943" s="19"/>
      <c r="F7943" s="19"/>
    </row>
    <row r="7944" spans="1:6">
      <c r="A7944" s="1"/>
      <c r="B7944"/>
      <c r="C7944" s="19"/>
      <c r="D7944" s="19"/>
      <c r="E7944" s="19"/>
      <c r="F7944" s="19"/>
    </row>
    <row r="7945" spans="1:6">
      <c r="A7945" s="1"/>
      <c r="B7945"/>
      <c r="C7945" s="19"/>
      <c r="D7945" s="19"/>
      <c r="E7945" s="19"/>
      <c r="F7945" s="19"/>
    </row>
    <row r="7946" spans="1:6">
      <c r="A7946" s="1"/>
      <c r="B7946"/>
      <c r="C7946" s="19"/>
      <c r="D7946" s="19"/>
      <c r="E7946" s="19"/>
      <c r="F7946" s="19"/>
    </row>
    <row r="7947" spans="1:6">
      <c r="A7947" s="1"/>
      <c r="B7947"/>
      <c r="C7947" s="19"/>
      <c r="D7947" s="19"/>
      <c r="E7947" s="19"/>
      <c r="F7947" s="19"/>
    </row>
    <row r="7948" spans="1:6">
      <c r="A7948" s="1"/>
      <c r="B7948"/>
      <c r="C7948" s="19"/>
      <c r="D7948" s="19"/>
      <c r="E7948" s="19"/>
      <c r="F7948" s="19"/>
    </row>
    <row r="7949" spans="1:6">
      <c r="A7949" s="1"/>
      <c r="B7949"/>
      <c r="C7949" s="19"/>
      <c r="D7949" s="19"/>
      <c r="E7949" s="19"/>
      <c r="F7949" s="19"/>
    </row>
    <row r="7950" spans="1:6">
      <c r="A7950" s="1"/>
      <c r="B7950"/>
      <c r="C7950" s="19"/>
      <c r="D7950" s="19"/>
      <c r="E7950" s="19"/>
      <c r="F7950" s="19"/>
    </row>
    <row r="7951" spans="1:6">
      <c r="A7951" s="1"/>
      <c r="B7951"/>
      <c r="C7951" s="19"/>
      <c r="D7951" s="19"/>
      <c r="E7951" s="19"/>
      <c r="F7951" s="19"/>
    </row>
    <row r="7952" spans="1:6">
      <c r="A7952" s="1"/>
      <c r="B7952"/>
      <c r="C7952" s="19"/>
      <c r="D7952" s="19"/>
      <c r="E7952" s="19"/>
      <c r="F7952" s="19"/>
    </row>
    <row r="7953" spans="1:6">
      <c r="A7953" s="1"/>
      <c r="B7953"/>
      <c r="C7953" s="19"/>
      <c r="D7953" s="19"/>
      <c r="E7953" s="19"/>
      <c r="F7953" s="19"/>
    </row>
    <row r="7954" spans="1:6">
      <c r="A7954" s="1"/>
      <c r="B7954"/>
      <c r="C7954" s="19"/>
      <c r="D7954" s="19"/>
      <c r="E7954" s="19"/>
      <c r="F7954" s="19"/>
    </row>
    <row r="7955" spans="1:6">
      <c r="A7955" s="1"/>
      <c r="B7955"/>
      <c r="C7955" s="19"/>
      <c r="D7955" s="19"/>
      <c r="E7955" s="19"/>
      <c r="F7955" s="19"/>
    </row>
    <row r="7956" spans="1:6">
      <c r="A7956" s="1"/>
      <c r="B7956"/>
      <c r="C7956" s="19"/>
      <c r="D7956" s="19"/>
      <c r="E7956" s="19"/>
      <c r="F7956" s="19"/>
    </row>
    <row r="7957" spans="1:6">
      <c r="A7957" s="1"/>
      <c r="B7957"/>
      <c r="C7957" s="19"/>
      <c r="D7957" s="19"/>
      <c r="E7957" s="19"/>
      <c r="F7957" s="19"/>
    </row>
    <row r="7958" spans="1:6">
      <c r="A7958" s="1"/>
      <c r="B7958"/>
      <c r="C7958" s="19"/>
      <c r="D7958" s="19"/>
      <c r="E7958" s="19"/>
      <c r="F7958" s="19"/>
    </row>
    <row r="7959" spans="1:6">
      <c r="A7959" s="1"/>
      <c r="B7959"/>
      <c r="C7959" s="19"/>
      <c r="D7959" s="19"/>
      <c r="E7959" s="19"/>
      <c r="F7959" s="19"/>
    </row>
    <row r="7960" spans="1:6">
      <c r="A7960" s="1"/>
      <c r="B7960"/>
      <c r="C7960" s="19"/>
      <c r="D7960" s="19"/>
      <c r="E7960" s="19"/>
      <c r="F7960" s="19"/>
    </row>
    <row r="7961" spans="1:6">
      <c r="A7961" s="1"/>
      <c r="B7961"/>
      <c r="C7961" s="19"/>
      <c r="D7961" s="19"/>
      <c r="E7961" s="19"/>
      <c r="F7961" s="19"/>
    </row>
    <row r="7962" spans="1:6">
      <c r="A7962" s="1"/>
      <c r="B7962"/>
      <c r="C7962" s="19"/>
      <c r="D7962" s="19"/>
      <c r="E7962" s="19"/>
      <c r="F7962" s="19"/>
    </row>
    <row r="7963" spans="1:6">
      <c r="A7963" s="1"/>
      <c r="B7963"/>
      <c r="C7963" s="19"/>
      <c r="D7963" s="19"/>
      <c r="E7963" s="19"/>
      <c r="F7963" s="19"/>
    </row>
    <row r="7964" spans="1:6">
      <c r="A7964" s="1"/>
      <c r="B7964"/>
      <c r="C7964" s="19"/>
      <c r="D7964" s="19"/>
      <c r="E7964" s="19"/>
      <c r="F7964" s="19"/>
    </row>
    <row r="7965" spans="1:6">
      <c r="A7965" s="1"/>
      <c r="B7965"/>
      <c r="C7965" s="19"/>
      <c r="D7965" s="19"/>
      <c r="E7965" s="19"/>
      <c r="F7965" s="19"/>
    </row>
    <row r="7966" spans="1:6">
      <c r="A7966" s="1"/>
      <c r="B7966"/>
      <c r="C7966" s="19"/>
      <c r="D7966" s="19"/>
      <c r="E7966" s="19"/>
      <c r="F7966" s="19"/>
    </row>
    <row r="7967" spans="1:6">
      <c r="A7967" s="1"/>
      <c r="B7967"/>
      <c r="C7967" s="19"/>
      <c r="D7967" s="19"/>
      <c r="E7967" s="19"/>
      <c r="F7967" s="19"/>
    </row>
    <row r="7968" spans="1:6">
      <c r="A7968" s="1"/>
      <c r="B7968"/>
      <c r="C7968" s="19"/>
      <c r="D7968" s="19"/>
      <c r="E7968" s="19"/>
      <c r="F7968" s="19"/>
    </row>
    <row r="7969" spans="1:6">
      <c r="A7969" s="1"/>
      <c r="B7969"/>
      <c r="C7969" s="19"/>
      <c r="D7969" s="19"/>
      <c r="E7969" s="19"/>
      <c r="F7969" s="19"/>
    </row>
    <row r="7970" spans="1:6">
      <c r="A7970" s="1"/>
      <c r="B7970"/>
      <c r="C7970" s="19"/>
      <c r="D7970" s="19"/>
      <c r="E7970" s="19"/>
      <c r="F7970" s="19"/>
    </row>
    <row r="7971" spans="1:6">
      <c r="A7971" s="1"/>
      <c r="B7971"/>
      <c r="C7971" s="19"/>
      <c r="D7971" s="19"/>
      <c r="E7971" s="19"/>
      <c r="F7971" s="19"/>
    </row>
    <row r="7972" spans="1:6">
      <c r="A7972" s="1"/>
      <c r="B7972"/>
      <c r="C7972" s="19"/>
      <c r="D7972" s="19"/>
      <c r="E7972" s="19"/>
      <c r="F7972" s="19"/>
    </row>
    <row r="7973" spans="1:6">
      <c r="A7973" s="1"/>
      <c r="B7973"/>
      <c r="C7973" s="19"/>
      <c r="D7973" s="19"/>
      <c r="E7973" s="19"/>
      <c r="F7973" s="19"/>
    </row>
    <row r="7974" spans="1:6">
      <c r="A7974" s="1"/>
      <c r="B7974"/>
      <c r="C7974" s="19"/>
      <c r="D7974" s="19"/>
      <c r="E7974" s="19"/>
      <c r="F7974" s="19"/>
    </row>
    <row r="7975" spans="1:6">
      <c r="A7975" s="1"/>
      <c r="B7975"/>
      <c r="C7975" s="19"/>
      <c r="D7975" s="19"/>
      <c r="E7975" s="19"/>
      <c r="F7975" s="19"/>
    </row>
    <row r="7976" spans="1:6">
      <c r="A7976" s="1"/>
      <c r="B7976"/>
      <c r="C7976" s="19"/>
      <c r="D7976" s="19"/>
      <c r="E7976" s="19"/>
      <c r="F7976" s="19"/>
    </row>
    <row r="7977" spans="1:6">
      <c r="A7977" s="1"/>
      <c r="B7977"/>
      <c r="C7977" s="19"/>
      <c r="D7977" s="19"/>
      <c r="E7977" s="19"/>
      <c r="F7977" s="19"/>
    </row>
    <row r="7978" spans="1:6">
      <c r="A7978" s="1"/>
      <c r="B7978"/>
      <c r="C7978" s="19"/>
      <c r="D7978" s="19"/>
      <c r="E7978" s="19"/>
      <c r="F7978" s="19"/>
    </row>
    <row r="7979" spans="1:6">
      <c r="A7979" s="1"/>
      <c r="B7979"/>
      <c r="C7979" s="19"/>
      <c r="D7979" s="19"/>
      <c r="E7979" s="19"/>
      <c r="F7979" s="19"/>
    </row>
    <row r="7980" spans="1:6">
      <c r="A7980" s="1"/>
      <c r="B7980"/>
      <c r="C7980" s="19"/>
      <c r="D7980" s="19"/>
      <c r="E7980" s="19"/>
      <c r="F7980" s="19"/>
    </row>
    <row r="7981" spans="1:6">
      <c r="A7981" s="1"/>
      <c r="B7981"/>
      <c r="C7981" s="19"/>
      <c r="D7981" s="19"/>
      <c r="E7981" s="19"/>
      <c r="F7981" s="19"/>
    </row>
    <row r="7982" spans="1:6">
      <c r="A7982" s="1"/>
      <c r="B7982"/>
      <c r="C7982" s="19"/>
      <c r="D7982" s="19"/>
      <c r="E7982" s="19"/>
      <c r="F7982" s="19"/>
    </row>
    <row r="7983" spans="1:6">
      <c r="A7983" s="1"/>
      <c r="B7983"/>
      <c r="C7983" s="19"/>
      <c r="D7983" s="19"/>
      <c r="E7983" s="19"/>
      <c r="F7983" s="19"/>
    </row>
    <row r="7984" spans="1:6">
      <c r="A7984" s="1"/>
      <c r="B7984"/>
      <c r="C7984" s="19"/>
      <c r="D7984" s="19"/>
      <c r="E7984" s="19"/>
      <c r="F7984" s="19"/>
    </row>
    <row r="7985" spans="1:6">
      <c r="A7985" s="1"/>
      <c r="B7985"/>
      <c r="C7985" s="19"/>
      <c r="D7985" s="19"/>
      <c r="E7985" s="19"/>
      <c r="F7985" s="19"/>
    </row>
    <row r="7986" spans="1:6">
      <c r="A7986" s="1"/>
      <c r="B7986"/>
      <c r="C7986" s="19"/>
      <c r="D7986" s="19"/>
      <c r="E7986" s="19"/>
      <c r="F7986" s="19"/>
    </row>
    <row r="7987" spans="1:6">
      <c r="A7987" s="1"/>
      <c r="B7987"/>
      <c r="C7987" s="19"/>
      <c r="D7987" s="19"/>
      <c r="E7987" s="19"/>
      <c r="F7987" s="19"/>
    </row>
    <row r="7988" spans="1:6">
      <c r="A7988" s="1"/>
      <c r="B7988"/>
      <c r="C7988" s="19"/>
      <c r="D7988" s="19"/>
      <c r="E7988" s="19"/>
      <c r="F7988" s="19"/>
    </row>
    <row r="7989" spans="1:6">
      <c r="A7989" s="1"/>
      <c r="B7989"/>
      <c r="C7989" s="19"/>
      <c r="D7989" s="19"/>
      <c r="E7989" s="19"/>
      <c r="F7989" s="19"/>
    </row>
    <row r="7990" spans="1:6">
      <c r="A7990" s="1"/>
      <c r="B7990"/>
      <c r="C7990" s="19"/>
      <c r="D7990" s="19"/>
      <c r="E7990" s="19"/>
      <c r="F7990" s="19"/>
    </row>
    <row r="7991" spans="1:6">
      <c r="A7991" s="1"/>
      <c r="B7991"/>
      <c r="C7991" s="19"/>
      <c r="D7991" s="19"/>
      <c r="E7991" s="19"/>
      <c r="F7991" s="19"/>
    </row>
    <row r="7992" spans="1:6">
      <c r="A7992" s="1"/>
      <c r="B7992"/>
      <c r="C7992" s="19"/>
      <c r="D7992" s="19"/>
      <c r="E7992" s="19"/>
      <c r="F7992" s="19"/>
    </row>
    <row r="7993" spans="1:6">
      <c r="A7993" s="1"/>
      <c r="B7993"/>
      <c r="C7993" s="19"/>
      <c r="D7993" s="19"/>
      <c r="E7993" s="19"/>
      <c r="F7993" s="19"/>
    </row>
    <row r="7994" spans="1:6">
      <c r="A7994" s="1"/>
      <c r="B7994"/>
      <c r="C7994" s="19"/>
      <c r="D7994" s="19"/>
      <c r="E7994" s="19"/>
      <c r="F7994" s="19"/>
    </row>
    <row r="7995" spans="1:6">
      <c r="A7995" s="1"/>
      <c r="B7995"/>
      <c r="C7995" s="19"/>
      <c r="D7995" s="19"/>
      <c r="E7995" s="19"/>
      <c r="F7995" s="19"/>
    </row>
    <row r="7996" spans="1:6">
      <c r="A7996" s="1"/>
      <c r="B7996"/>
      <c r="C7996" s="19"/>
      <c r="D7996" s="19"/>
      <c r="E7996" s="19"/>
      <c r="F7996" s="19"/>
    </row>
    <row r="7997" spans="1:6">
      <c r="A7997" s="1"/>
      <c r="B7997"/>
      <c r="C7997" s="19"/>
      <c r="D7997" s="19"/>
      <c r="E7997" s="19"/>
      <c r="F7997" s="19"/>
    </row>
    <row r="7998" spans="1:6">
      <c r="A7998" s="1"/>
      <c r="B7998"/>
      <c r="C7998" s="19"/>
      <c r="D7998" s="19"/>
      <c r="E7998" s="19"/>
      <c r="F7998" s="19"/>
    </row>
    <row r="7999" spans="1:6">
      <c r="A7999" s="1"/>
      <c r="B7999"/>
      <c r="C7999" s="19"/>
      <c r="D7999" s="19"/>
      <c r="E7999" s="19"/>
      <c r="F7999" s="19"/>
    </row>
    <row r="8000" spans="1:6">
      <c r="A8000" s="1"/>
      <c r="B8000"/>
      <c r="C8000" s="19"/>
      <c r="D8000" s="19"/>
      <c r="E8000" s="19"/>
      <c r="F8000" s="19"/>
    </row>
    <row r="8001" spans="1:6">
      <c r="A8001" s="1"/>
      <c r="B8001"/>
      <c r="C8001" s="19"/>
      <c r="D8001" s="19"/>
      <c r="E8001" s="19"/>
      <c r="F8001" s="19"/>
    </row>
    <row r="8002" spans="1:6">
      <c r="A8002" s="1"/>
      <c r="B8002"/>
      <c r="C8002" s="19"/>
      <c r="D8002" s="19"/>
      <c r="E8002" s="19"/>
      <c r="F8002" s="19"/>
    </row>
    <row r="8003" spans="1:6">
      <c r="A8003" s="1"/>
      <c r="B8003"/>
      <c r="C8003" s="19"/>
      <c r="D8003" s="19"/>
      <c r="E8003" s="19"/>
      <c r="F8003" s="19"/>
    </row>
    <row r="8004" spans="1:6">
      <c r="A8004" s="1"/>
      <c r="B8004"/>
      <c r="C8004" s="19"/>
      <c r="D8004" s="19"/>
      <c r="E8004" s="19"/>
      <c r="F8004" s="19"/>
    </row>
    <row r="8005" spans="1:6">
      <c r="A8005" s="1"/>
      <c r="B8005"/>
      <c r="C8005" s="19"/>
      <c r="D8005" s="19"/>
      <c r="E8005" s="19"/>
      <c r="F8005" s="19"/>
    </row>
    <row r="8006" spans="1:6">
      <c r="A8006" s="1"/>
      <c r="B8006"/>
      <c r="C8006" s="19"/>
      <c r="D8006" s="19"/>
      <c r="E8006" s="19"/>
      <c r="F8006" s="19"/>
    </row>
    <row r="8007" spans="1:6">
      <c r="A8007" s="1"/>
      <c r="B8007"/>
      <c r="C8007" s="19"/>
      <c r="D8007" s="19"/>
      <c r="E8007" s="19"/>
      <c r="F8007" s="19"/>
    </row>
    <row r="8008" spans="1:6">
      <c r="A8008" s="1"/>
      <c r="B8008"/>
      <c r="C8008" s="19"/>
      <c r="D8008" s="19"/>
      <c r="E8008" s="19"/>
      <c r="F8008" s="19"/>
    </row>
    <row r="8009" spans="1:6">
      <c r="A8009" s="1"/>
      <c r="B8009"/>
      <c r="C8009" s="19"/>
      <c r="D8009" s="19"/>
      <c r="E8009" s="19"/>
      <c r="F8009" s="19"/>
    </row>
    <row r="8010" spans="1:6">
      <c r="A8010" s="1"/>
      <c r="B8010"/>
      <c r="C8010" s="19"/>
      <c r="D8010" s="19"/>
      <c r="E8010" s="19"/>
      <c r="F8010" s="19"/>
    </row>
    <row r="8011" spans="1:6">
      <c r="A8011" s="1"/>
      <c r="B8011"/>
      <c r="C8011" s="19"/>
      <c r="D8011" s="19"/>
      <c r="E8011" s="19"/>
      <c r="F8011" s="19"/>
    </row>
    <row r="8012" spans="1:6">
      <c r="A8012" s="1"/>
      <c r="B8012"/>
      <c r="C8012" s="19"/>
      <c r="D8012" s="19"/>
      <c r="E8012" s="19"/>
      <c r="F8012" s="19"/>
    </row>
    <row r="8013" spans="1:6">
      <c r="A8013" s="1"/>
      <c r="B8013"/>
      <c r="C8013" s="19"/>
      <c r="D8013" s="19"/>
      <c r="E8013" s="19"/>
      <c r="F8013" s="19"/>
    </row>
    <row r="8014" spans="1:6">
      <c r="A8014" s="1"/>
      <c r="B8014"/>
      <c r="C8014" s="19"/>
      <c r="D8014" s="19"/>
      <c r="E8014" s="19"/>
      <c r="F8014" s="19"/>
    </row>
    <row r="8015" spans="1:6">
      <c r="A8015" s="1"/>
      <c r="B8015"/>
      <c r="C8015" s="19"/>
      <c r="D8015" s="19"/>
      <c r="E8015" s="19"/>
      <c r="F8015" s="19"/>
    </row>
    <row r="8016" spans="1:6">
      <c r="A8016" s="1"/>
      <c r="B8016"/>
      <c r="C8016" s="19"/>
      <c r="D8016" s="19"/>
      <c r="E8016" s="19"/>
      <c r="F8016" s="19"/>
    </row>
    <row r="8017" spans="1:6">
      <c r="A8017" s="1"/>
      <c r="B8017"/>
      <c r="C8017" s="19"/>
      <c r="D8017" s="19"/>
      <c r="E8017" s="19"/>
      <c r="F8017" s="19"/>
    </row>
    <row r="8018" spans="1:6">
      <c r="A8018" s="1"/>
      <c r="B8018"/>
      <c r="C8018" s="19"/>
      <c r="D8018" s="19"/>
      <c r="E8018" s="19"/>
      <c r="F8018" s="19"/>
    </row>
    <row r="8019" spans="1:6">
      <c r="A8019" s="1"/>
      <c r="B8019"/>
      <c r="C8019" s="19"/>
      <c r="D8019" s="19"/>
      <c r="E8019" s="19"/>
      <c r="F8019" s="19"/>
    </row>
    <row r="8020" spans="1:6">
      <c r="A8020" s="1"/>
      <c r="B8020"/>
      <c r="C8020" s="19"/>
      <c r="D8020" s="19"/>
      <c r="E8020" s="19"/>
      <c r="F8020" s="19"/>
    </row>
    <row r="8021" spans="1:6">
      <c r="A8021" s="1"/>
      <c r="B8021"/>
      <c r="C8021" s="19"/>
      <c r="D8021" s="19"/>
      <c r="E8021" s="19"/>
      <c r="F8021" s="19"/>
    </row>
    <row r="8022" spans="1:6">
      <c r="A8022" s="1"/>
      <c r="B8022"/>
      <c r="C8022" s="19"/>
      <c r="D8022" s="19"/>
      <c r="E8022" s="19"/>
      <c r="F8022" s="19"/>
    </row>
    <row r="8023" spans="1:6">
      <c r="A8023" s="1"/>
      <c r="B8023"/>
      <c r="C8023" s="19"/>
      <c r="D8023" s="19"/>
      <c r="E8023" s="19"/>
      <c r="F8023" s="19"/>
    </row>
    <row r="8024" spans="1:6">
      <c r="A8024" s="1"/>
      <c r="B8024"/>
      <c r="C8024" s="19"/>
      <c r="D8024" s="19"/>
      <c r="E8024" s="19"/>
      <c r="F8024" s="19"/>
    </row>
    <row r="8025" spans="1:6">
      <c r="A8025" s="1"/>
      <c r="B8025"/>
      <c r="C8025" s="19"/>
      <c r="D8025" s="19"/>
      <c r="E8025" s="19"/>
      <c r="F8025" s="19"/>
    </row>
    <row r="8026" spans="1:6">
      <c r="A8026" s="1"/>
      <c r="B8026"/>
      <c r="C8026" s="19"/>
      <c r="D8026" s="19"/>
      <c r="E8026" s="19"/>
      <c r="F8026" s="19"/>
    </row>
    <row r="8027" spans="1:6">
      <c r="A8027" s="1"/>
      <c r="B8027"/>
      <c r="C8027" s="19"/>
      <c r="D8027" s="19"/>
      <c r="E8027" s="19"/>
      <c r="F8027" s="19"/>
    </row>
    <row r="8028" spans="1:6">
      <c r="A8028" s="1"/>
      <c r="B8028"/>
      <c r="C8028" s="19"/>
      <c r="D8028" s="19"/>
      <c r="E8028" s="19"/>
      <c r="F8028" s="19"/>
    </row>
    <row r="8029" spans="1:6">
      <c r="A8029" s="1"/>
      <c r="B8029"/>
      <c r="C8029" s="19"/>
      <c r="D8029" s="19"/>
      <c r="E8029" s="19"/>
      <c r="F8029" s="19"/>
    </row>
    <row r="8030" spans="1:6">
      <c r="A8030" s="1"/>
      <c r="B8030"/>
      <c r="C8030" s="19"/>
      <c r="D8030" s="19"/>
      <c r="E8030" s="19"/>
      <c r="F8030" s="19"/>
    </row>
    <row r="8031" spans="1:6">
      <c r="A8031" s="1"/>
      <c r="B8031"/>
      <c r="C8031" s="19"/>
      <c r="D8031" s="19"/>
      <c r="E8031" s="19"/>
      <c r="F8031" s="19"/>
    </row>
    <row r="8032" spans="1:6">
      <c r="A8032" s="1"/>
      <c r="B8032"/>
      <c r="C8032" s="19"/>
      <c r="D8032" s="19"/>
      <c r="E8032" s="19"/>
      <c r="F8032" s="19"/>
    </row>
    <row r="8033" spans="1:6">
      <c r="A8033" s="1"/>
      <c r="B8033"/>
      <c r="C8033" s="19"/>
      <c r="D8033" s="19"/>
      <c r="E8033" s="19"/>
      <c r="F8033" s="19"/>
    </row>
    <row r="8034" spans="1:6">
      <c r="A8034" s="1"/>
      <c r="B8034"/>
      <c r="C8034" s="19"/>
      <c r="D8034" s="19"/>
      <c r="E8034" s="19"/>
      <c r="F8034" s="19"/>
    </row>
    <row r="8035" spans="1:6">
      <c r="A8035" s="1"/>
      <c r="B8035"/>
      <c r="C8035" s="19"/>
      <c r="D8035" s="19"/>
      <c r="E8035" s="19"/>
      <c r="F8035" s="19"/>
    </row>
    <row r="8036" spans="1:6">
      <c r="A8036" s="1"/>
      <c r="B8036"/>
      <c r="C8036" s="19"/>
      <c r="D8036" s="19"/>
      <c r="E8036" s="19"/>
      <c r="F8036" s="19"/>
    </row>
    <row r="8037" spans="1:6">
      <c r="A8037" s="1"/>
      <c r="B8037"/>
      <c r="C8037" s="19"/>
      <c r="D8037" s="19"/>
      <c r="E8037" s="19"/>
      <c r="F8037" s="19"/>
    </row>
    <row r="8038" spans="1:6">
      <c r="A8038" s="1"/>
      <c r="B8038"/>
      <c r="C8038" s="19"/>
      <c r="D8038" s="19"/>
      <c r="E8038" s="19"/>
      <c r="F8038" s="19"/>
    </row>
    <row r="8039" spans="1:6">
      <c r="A8039" s="1"/>
      <c r="B8039"/>
      <c r="C8039" s="19"/>
      <c r="D8039" s="19"/>
      <c r="E8039" s="19"/>
      <c r="F8039" s="19"/>
    </row>
    <row r="8040" spans="1:6">
      <c r="A8040" s="1"/>
      <c r="B8040"/>
      <c r="C8040" s="19"/>
      <c r="D8040" s="19"/>
      <c r="E8040" s="19"/>
      <c r="F8040" s="19"/>
    </row>
    <row r="8041" spans="1:6">
      <c r="A8041" s="1"/>
      <c r="B8041"/>
      <c r="C8041" s="19"/>
      <c r="D8041" s="19"/>
      <c r="E8041" s="19"/>
      <c r="F8041" s="19"/>
    </row>
    <row r="8042" spans="1:6">
      <c r="A8042" s="1"/>
      <c r="B8042"/>
      <c r="C8042" s="19"/>
      <c r="D8042" s="19"/>
      <c r="E8042" s="19"/>
      <c r="F8042" s="19"/>
    </row>
    <row r="8043" spans="1:6">
      <c r="A8043" s="1"/>
      <c r="B8043"/>
      <c r="C8043" s="19"/>
      <c r="D8043" s="19"/>
      <c r="E8043" s="19"/>
      <c r="F8043" s="19"/>
    </row>
    <row r="8044" spans="1:6">
      <c r="A8044" s="1"/>
      <c r="B8044"/>
      <c r="C8044" s="19"/>
      <c r="D8044" s="19"/>
      <c r="E8044" s="19"/>
      <c r="F8044" s="19"/>
    </row>
    <row r="8045" spans="1:6">
      <c r="A8045" s="1"/>
      <c r="B8045"/>
      <c r="C8045" s="19"/>
      <c r="D8045" s="19"/>
      <c r="E8045" s="19"/>
      <c r="F8045" s="19"/>
    </row>
    <row r="8046" spans="1:6">
      <c r="A8046" s="1"/>
      <c r="B8046"/>
      <c r="C8046" s="19"/>
      <c r="D8046" s="19"/>
      <c r="E8046" s="19"/>
      <c r="F8046" s="19"/>
    </row>
    <row r="8047" spans="1:6">
      <c r="A8047" s="1"/>
      <c r="B8047"/>
      <c r="C8047" s="19"/>
      <c r="D8047" s="19"/>
      <c r="E8047" s="19"/>
      <c r="F8047" s="19"/>
    </row>
    <row r="8048" spans="1:6">
      <c r="A8048" s="1"/>
      <c r="B8048"/>
      <c r="C8048" s="19"/>
      <c r="D8048" s="19"/>
      <c r="E8048" s="19"/>
      <c r="F8048" s="19"/>
    </row>
    <row r="8049" spans="1:6">
      <c r="A8049" s="1"/>
      <c r="B8049"/>
      <c r="C8049" s="19"/>
      <c r="D8049" s="19"/>
      <c r="E8049" s="19"/>
      <c r="F8049" s="19"/>
    </row>
    <row r="8050" spans="1:6">
      <c r="A8050" s="1"/>
      <c r="B8050"/>
      <c r="C8050" s="19"/>
      <c r="D8050" s="19"/>
      <c r="E8050" s="19"/>
      <c r="F8050" s="19"/>
    </row>
    <row r="8051" spans="1:6">
      <c r="A8051" s="1"/>
      <c r="B8051"/>
      <c r="C8051" s="19"/>
      <c r="D8051" s="19"/>
      <c r="E8051" s="19"/>
      <c r="F8051" s="19"/>
    </row>
    <row r="8052" spans="1:6">
      <c r="A8052" s="1"/>
      <c r="B8052"/>
      <c r="C8052" s="19"/>
      <c r="D8052" s="19"/>
      <c r="E8052" s="19"/>
      <c r="F8052" s="19"/>
    </row>
    <row r="8053" spans="1:6">
      <c r="A8053" s="1"/>
      <c r="B8053"/>
      <c r="C8053" s="19"/>
      <c r="D8053" s="19"/>
      <c r="E8053" s="19"/>
      <c r="F8053" s="19"/>
    </row>
    <row r="8054" spans="1:6">
      <c r="A8054" s="1"/>
      <c r="B8054"/>
      <c r="C8054" s="19"/>
      <c r="D8054" s="19"/>
      <c r="E8054" s="19"/>
      <c r="F8054" s="19"/>
    </row>
    <row r="8055" spans="1:6">
      <c r="A8055" s="1"/>
      <c r="B8055"/>
      <c r="C8055" s="19"/>
      <c r="D8055" s="19"/>
      <c r="E8055" s="19"/>
      <c r="F8055" s="19"/>
    </row>
    <row r="8056" spans="1:6">
      <c r="A8056" s="1"/>
      <c r="B8056"/>
      <c r="C8056" s="19"/>
      <c r="D8056" s="19"/>
      <c r="E8056" s="19"/>
      <c r="F8056" s="19"/>
    </row>
    <row r="8057" spans="1:6">
      <c r="A8057" s="1"/>
      <c r="B8057"/>
      <c r="C8057" s="19"/>
      <c r="D8057" s="19"/>
      <c r="E8057" s="19"/>
      <c r="F8057" s="19"/>
    </row>
    <row r="8058" spans="1:6">
      <c r="A8058" s="1"/>
      <c r="B8058"/>
      <c r="C8058" s="19"/>
      <c r="D8058" s="19"/>
      <c r="E8058" s="19"/>
      <c r="F8058" s="19"/>
    </row>
    <row r="8059" spans="1:6">
      <c r="A8059" s="1"/>
      <c r="B8059"/>
      <c r="C8059" s="19"/>
      <c r="D8059" s="19"/>
      <c r="E8059" s="19"/>
      <c r="F8059" s="19"/>
    </row>
    <row r="8060" spans="1:6">
      <c r="A8060" s="1"/>
      <c r="B8060"/>
      <c r="C8060" s="19"/>
      <c r="D8060" s="19"/>
      <c r="E8060" s="19"/>
      <c r="F8060" s="19"/>
    </row>
    <row r="8061" spans="1:6">
      <c r="A8061" s="1"/>
      <c r="B8061"/>
      <c r="C8061" s="19"/>
      <c r="D8061" s="19"/>
      <c r="E8061" s="19"/>
      <c r="F8061" s="19"/>
    </row>
    <row r="8062" spans="1:6">
      <c r="A8062" s="1"/>
      <c r="B8062"/>
      <c r="C8062" s="19"/>
      <c r="D8062" s="19"/>
      <c r="E8062" s="19"/>
      <c r="F8062" s="19"/>
    </row>
    <row r="8063" spans="1:6">
      <c r="A8063" s="1"/>
      <c r="B8063"/>
      <c r="C8063" s="19"/>
      <c r="D8063" s="19"/>
      <c r="E8063" s="19"/>
      <c r="F8063" s="19"/>
    </row>
    <row r="8064" spans="1:6">
      <c r="A8064" s="1"/>
      <c r="B8064"/>
      <c r="C8064" s="19"/>
      <c r="D8064" s="19"/>
      <c r="E8064" s="19"/>
      <c r="F8064" s="19"/>
    </row>
    <row r="8065" spans="1:6">
      <c r="A8065" s="1"/>
      <c r="B8065"/>
      <c r="C8065" s="19"/>
      <c r="D8065" s="19"/>
      <c r="E8065" s="19"/>
      <c r="F8065" s="19"/>
    </row>
    <row r="8066" spans="1:6">
      <c r="A8066" s="1"/>
      <c r="B8066"/>
      <c r="C8066" s="19"/>
      <c r="D8066" s="19"/>
      <c r="E8066" s="19"/>
      <c r="F8066" s="19"/>
    </row>
    <row r="8067" spans="1:6">
      <c r="A8067" s="1"/>
      <c r="B8067"/>
      <c r="C8067" s="19"/>
      <c r="D8067" s="19"/>
      <c r="E8067" s="19"/>
      <c r="F8067" s="19"/>
    </row>
    <row r="8068" spans="1:6">
      <c r="A8068" s="1"/>
      <c r="B8068"/>
      <c r="C8068" s="19"/>
      <c r="D8068" s="19"/>
      <c r="E8068" s="19"/>
      <c r="F8068" s="19"/>
    </row>
    <row r="8069" spans="1:6">
      <c r="A8069" s="1"/>
      <c r="B8069"/>
      <c r="C8069" s="19"/>
      <c r="D8069" s="19"/>
      <c r="E8069" s="19"/>
      <c r="F8069" s="19"/>
    </row>
    <row r="8070" spans="1:6">
      <c r="A8070" s="1"/>
      <c r="B8070"/>
      <c r="C8070" s="19"/>
      <c r="D8070" s="19"/>
      <c r="E8070" s="19"/>
      <c r="F8070" s="19"/>
    </row>
    <row r="8071" spans="1:6">
      <c r="A8071" s="1"/>
      <c r="B8071"/>
      <c r="C8071" s="19"/>
      <c r="D8071" s="19"/>
      <c r="E8071" s="19"/>
      <c r="F8071" s="19"/>
    </row>
    <row r="8072" spans="1:6">
      <c r="A8072" s="1"/>
      <c r="B8072"/>
      <c r="C8072" s="19"/>
      <c r="D8072" s="19"/>
      <c r="E8072" s="19"/>
      <c r="F8072" s="19"/>
    </row>
    <row r="8073" spans="1:6">
      <c r="A8073" s="1"/>
      <c r="B8073"/>
      <c r="C8073" s="19"/>
      <c r="D8073" s="19"/>
      <c r="E8073" s="19"/>
      <c r="F8073" s="19"/>
    </row>
    <row r="8074" spans="1:6">
      <c r="A8074" s="1"/>
      <c r="B8074"/>
      <c r="C8074" s="19"/>
      <c r="D8074" s="19"/>
      <c r="E8074" s="19"/>
      <c r="F8074" s="19"/>
    </row>
    <row r="8075" spans="1:6">
      <c r="A8075" s="1"/>
      <c r="B8075"/>
      <c r="C8075" s="19"/>
      <c r="D8075" s="19"/>
      <c r="E8075" s="19"/>
      <c r="F8075" s="19"/>
    </row>
    <row r="8076" spans="1:6">
      <c r="A8076" s="1"/>
      <c r="B8076"/>
      <c r="C8076" s="19"/>
      <c r="D8076" s="19"/>
      <c r="E8076" s="19"/>
      <c r="F8076" s="19"/>
    </row>
    <row r="8077" spans="1:6">
      <c r="A8077" s="1"/>
      <c r="B8077"/>
      <c r="C8077" s="19"/>
      <c r="D8077" s="19"/>
      <c r="E8077" s="19"/>
      <c r="F8077" s="19"/>
    </row>
    <row r="8078" spans="1:6">
      <c r="A8078" s="1"/>
      <c r="B8078"/>
      <c r="C8078" s="19"/>
      <c r="D8078" s="19"/>
      <c r="E8078" s="19"/>
      <c r="F8078" s="19"/>
    </row>
    <row r="8079" spans="1:6">
      <c r="A8079" s="1"/>
      <c r="B8079"/>
      <c r="C8079" s="19"/>
      <c r="D8079" s="19"/>
      <c r="E8079" s="19"/>
      <c r="F8079" s="19"/>
    </row>
    <row r="8080" spans="1:6">
      <c r="A8080" s="1"/>
      <c r="B8080"/>
      <c r="C8080" s="19"/>
      <c r="D8080" s="19"/>
      <c r="E8080" s="19"/>
      <c r="F8080" s="19"/>
    </row>
    <row r="8081" spans="1:6">
      <c r="A8081" s="1"/>
      <c r="B8081"/>
      <c r="C8081" s="19"/>
      <c r="D8081" s="19"/>
      <c r="E8081" s="19"/>
      <c r="F8081" s="19"/>
    </row>
    <row r="8082" spans="1:6">
      <c r="A8082" s="1"/>
      <c r="B8082"/>
      <c r="C8082" s="19"/>
      <c r="D8082" s="19"/>
      <c r="E8082" s="19"/>
      <c r="F8082" s="19"/>
    </row>
    <row r="8083" spans="1:6">
      <c r="A8083" s="1"/>
      <c r="B8083"/>
      <c r="C8083" s="19"/>
      <c r="D8083" s="19"/>
      <c r="E8083" s="19"/>
      <c r="F8083" s="19"/>
    </row>
    <row r="8084" spans="1:6">
      <c r="A8084" s="1"/>
      <c r="B8084"/>
      <c r="C8084" s="19"/>
      <c r="D8084" s="19"/>
      <c r="E8084" s="19"/>
      <c r="F8084" s="19"/>
    </row>
    <row r="8085" spans="1:6">
      <c r="A8085" s="1"/>
      <c r="B8085"/>
      <c r="C8085" s="19"/>
      <c r="D8085" s="19"/>
      <c r="E8085" s="19"/>
      <c r="F8085" s="19"/>
    </row>
    <row r="8086" spans="1:6">
      <c r="A8086" s="1"/>
      <c r="B8086"/>
      <c r="C8086" s="19"/>
      <c r="D8086" s="19"/>
      <c r="E8086" s="19"/>
      <c r="F8086" s="19"/>
    </row>
    <row r="8087" spans="1:6">
      <c r="A8087" s="1"/>
      <c r="B8087"/>
      <c r="C8087" s="19"/>
      <c r="D8087" s="19"/>
      <c r="E8087" s="19"/>
      <c r="F8087" s="19"/>
    </row>
    <row r="8088" spans="1:6">
      <c r="A8088" s="1"/>
      <c r="B8088"/>
      <c r="C8088" s="19"/>
      <c r="D8088" s="19"/>
      <c r="E8088" s="19"/>
      <c r="F8088" s="19"/>
    </row>
    <row r="8089" spans="1:6">
      <c r="A8089" s="1"/>
      <c r="B8089"/>
      <c r="C8089" s="19"/>
      <c r="D8089" s="19"/>
      <c r="E8089" s="19"/>
      <c r="F8089" s="19"/>
    </row>
    <row r="8090" spans="1:6">
      <c r="A8090" s="1"/>
      <c r="B8090"/>
      <c r="C8090" s="19"/>
      <c r="D8090" s="19"/>
      <c r="E8090" s="19"/>
      <c r="F8090" s="19"/>
    </row>
    <row r="8091" spans="1:6">
      <c r="A8091" s="1"/>
      <c r="B8091"/>
      <c r="C8091" s="19"/>
      <c r="D8091" s="19"/>
      <c r="E8091" s="19"/>
      <c r="F8091" s="19"/>
    </row>
    <row r="8092" spans="1:6">
      <c r="A8092" s="1"/>
      <c r="B8092"/>
      <c r="C8092" s="19"/>
      <c r="D8092" s="19"/>
      <c r="E8092" s="19"/>
      <c r="F8092" s="19"/>
    </row>
    <row r="8093" spans="1:6">
      <c r="A8093" s="1"/>
      <c r="B8093"/>
      <c r="C8093" s="19"/>
      <c r="D8093" s="19"/>
      <c r="E8093" s="19"/>
      <c r="F8093" s="19"/>
    </row>
    <row r="8094" spans="1:6">
      <c r="A8094" s="1"/>
      <c r="B8094"/>
      <c r="C8094" s="19"/>
      <c r="D8094" s="19"/>
      <c r="E8094" s="19"/>
      <c r="F8094" s="19"/>
    </row>
    <row r="8095" spans="1:6">
      <c r="A8095" s="1"/>
      <c r="B8095"/>
      <c r="C8095" s="19"/>
      <c r="D8095" s="19"/>
      <c r="E8095" s="19"/>
      <c r="F8095" s="19"/>
    </row>
    <row r="8096" spans="1:6">
      <c r="A8096" s="1"/>
      <c r="B8096"/>
      <c r="C8096" s="19"/>
      <c r="D8096" s="19"/>
      <c r="E8096" s="19"/>
      <c r="F8096" s="19"/>
    </row>
    <row r="8097" spans="1:6">
      <c r="A8097" s="1"/>
      <c r="B8097"/>
      <c r="C8097" s="19"/>
      <c r="D8097" s="19"/>
      <c r="E8097" s="19"/>
      <c r="F8097" s="19"/>
    </row>
    <row r="8098" spans="1:6">
      <c r="A8098" s="1"/>
      <c r="B8098"/>
      <c r="C8098" s="19"/>
      <c r="D8098" s="19"/>
      <c r="E8098" s="19"/>
      <c r="F8098" s="19"/>
    </row>
    <row r="8099" spans="1:6">
      <c r="A8099" s="1"/>
      <c r="B8099"/>
      <c r="C8099" s="19"/>
      <c r="D8099" s="19"/>
      <c r="E8099" s="19"/>
      <c r="F8099" s="19"/>
    </row>
    <row r="8100" spans="1:6">
      <c r="A8100" s="1"/>
      <c r="B8100"/>
      <c r="C8100" s="19"/>
      <c r="D8100" s="19"/>
      <c r="E8100" s="19"/>
      <c r="F8100" s="19"/>
    </row>
    <row r="8101" spans="1:6">
      <c r="A8101" s="1"/>
      <c r="B8101"/>
      <c r="C8101" s="19"/>
      <c r="D8101" s="19"/>
      <c r="E8101" s="19"/>
      <c r="F8101" s="19"/>
    </row>
    <row r="8102" spans="1:6">
      <c r="A8102" s="1"/>
      <c r="B8102"/>
      <c r="C8102" s="19"/>
      <c r="D8102" s="19"/>
      <c r="E8102" s="19"/>
      <c r="F8102" s="19"/>
    </row>
    <row r="8103" spans="1:6">
      <c r="A8103" s="1"/>
      <c r="B8103"/>
      <c r="C8103" s="19"/>
      <c r="D8103" s="19"/>
      <c r="E8103" s="19"/>
      <c r="F8103" s="19"/>
    </row>
    <row r="8104" spans="1:6">
      <c r="A8104" s="1"/>
      <c r="B8104"/>
      <c r="C8104" s="19"/>
      <c r="D8104" s="19"/>
      <c r="E8104" s="19"/>
      <c r="F8104" s="19"/>
    </row>
    <row r="8105" spans="1:6">
      <c r="A8105" s="1"/>
      <c r="B8105"/>
      <c r="C8105" s="19"/>
      <c r="D8105" s="19"/>
      <c r="E8105" s="19"/>
      <c r="F8105" s="19"/>
    </row>
    <row r="8106" spans="1:6">
      <c r="A8106" s="1"/>
      <c r="B8106"/>
      <c r="C8106" s="19"/>
      <c r="D8106" s="19"/>
      <c r="E8106" s="19"/>
      <c r="F8106" s="19"/>
    </row>
    <row r="8107" spans="1:6">
      <c r="A8107" s="1"/>
      <c r="B8107"/>
      <c r="C8107" s="19"/>
      <c r="D8107" s="19"/>
      <c r="E8107" s="19"/>
      <c r="F8107" s="19"/>
    </row>
    <row r="8108" spans="1:6">
      <c r="A8108" s="1"/>
      <c r="B8108"/>
      <c r="C8108" s="19"/>
      <c r="D8108" s="19"/>
      <c r="E8108" s="19"/>
      <c r="F8108" s="19"/>
    </row>
    <row r="8109" spans="1:6">
      <c r="A8109" s="1"/>
      <c r="B8109"/>
      <c r="C8109" s="19"/>
      <c r="D8109" s="19"/>
      <c r="E8109" s="19"/>
      <c r="F8109" s="19"/>
    </row>
    <row r="8110" spans="1:6">
      <c r="A8110" s="1"/>
      <c r="B8110"/>
      <c r="C8110" s="19"/>
      <c r="D8110" s="19"/>
      <c r="E8110" s="19"/>
      <c r="F8110" s="19"/>
    </row>
    <row r="8111" spans="1:6">
      <c r="A8111" s="1"/>
      <c r="B8111"/>
      <c r="C8111" s="19"/>
      <c r="D8111" s="19"/>
      <c r="E8111" s="19"/>
      <c r="F8111" s="19"/>
    </row>
    <row r="8112" spans="1:6">
      <c r="A8112" s="1"/>
      <c r="B8112"/>
      <c r="C8112" s="19"/>
      <c r="D8112" s="19"/>
      <c r="E8112" s="19"/>
      <c r="F8112" s="19"/>
    </row>
    <row r="8113" spans="1:6">
      <c r="A8113" s="1"/>
      <c r="B8113"/>
      <c r="C8113" s="19"/>
      <c r="D8113" s="19"/>
      <c r="E8113" s="19"/>
      <c r="F8113" s="19"/>
    </row>
    <row r="8114" spans="1:6">
      <c r="A8114" s="1"/>
      <c r="B8114"/>
      <c r="C8114" s="19"/>
      <c r="D8114" s="19"/>
      <c r="E8114" s="19"/>
      <c r="F8114" s="19"/>
    </row>
    <row r="8115" spans="1:6">
      <c r="A8115" s="1"/>
      <c r="B8115"/>
      <c r="C8115" s="19"/>
      <c r="D8115" s="19"/>
      <c r="E8115" s="19"/>
      <c r="F8115" s="19"/>
    </row>
    <row r="8116" spans="1:6">
      <c r="A8116" s="1"/>
      <c r="B8116"/>
      <c r="C8116" s="19"/>
      <c r="D8116" s="19"/>
      <c r="E8116" s="19"/>
      <c r="F8116" s="19"/>
    </row>
    <row r="8117" spans="1:6">
      <c r="A8117" s="1"/>
      <c r="B8117"/>
      <c r="C8117" s="19"/>
      <c r="D8117" s="19"/>
      <c r="E8117" s="19"/>
      <c r="F8117" s="19"/>
    </row>
    <row r="8118" spans="1:6">
      <c r="A8118" s="1"/>
      <c r="B8118"/>
      <c r="C8118" s="19"/>
      <c r="D8118" s="19"/>
      <c r="E8118" s="19"/>
      <c r="F8118" s="19"/>
    </row>
    <row r="8119" spans="1:6">
      <c r="A8119" s="1"/>
      <c r="B8119"/>
      <c r="C8119" s="19"/>
      <c r="D8119" s="19"/>
      <c r="E8119" s="19"/>
      <c r="F8119" s="19"/>
    </row>
    <row r="8120" spans="1:6">
      <c r="A8120" s="1"/>
      <c r="B8120"/>
      <c r="C8120" s="19"/>
      <c r="D8120" s="19"/>
      <c r="E8120" s="19"/>
      <c r="F8120" s="19"/>
    </row>
    <row r="8121" spans="1:6">
      <c r="A8121" s="1"/>
      <c r="B8121"/>
      <c r="C8121" s="19"/>
      <c r="D8121" s="19"/>
      <c r="E8121" s="19"/>
      <c r="F8121" s="19"/>
    </row>
    <row r="8122" spans="1:6">
      <c r="A8122" s="1"/>
      <c r="B8122"/>
      <c r="C8122" s="19"/>
      <c r="D8122" s="19"/>
      <c r="E8122" s="19"/>
      <c r="F8122" s="19"/>
    </row>
    <row r="8123" spans="1:6">
      <c r="A8123" s="1"/>
      <c r="B8123"/>
      <c r="C8123" s="19"/>
      <c r="D8123" s="19"/>
      <c r="E8123" s="19"/>
      <c r="F8123" s="19"/>
    </row>
    <row r="8124" spans="1:6">
      <c r="A8124" s="1"/>
      <c r="B8124"/>
      <c r="C8124" s="19"/>
      <c r="D8124" s="19"/>
      <c r="E8124" s="19"/>
      <c r="F8124" s="19"/>
    </row>
    <row r="8125" spans="1:6">
      <c r="A8125" s="1"/>
      <c r="B8125"/>
      <c r="C8125" s="19"/>
      <c r="D8125" s="19"/>
      <c r="E8125" s="19"/>
      <c r="F8125" s="19"/>
    </row>
    <row r="8126" spans="1:6">
      <c r="A8126" s="1"/>
      <c r="B8126"/>
      <c r="C8126" s="19"/>
      <c r="D8126" s="19"/>
      <c r="E8126" s="19"/>
      <c r="F8126" s="19"/>
    </row>
    <row r="8127" spans="1:6">
      <c r="A8127" s="1"/>
      <c r="B8127"/>
      <c r="C8127" s="19"/>
      <c r="D8127" s="19"/>
      <c r="E8127" s="19"/>
      <c r="F8127" s="19"/>
    </row>
    <row r="8128" spans="1:6">
      <c r="A8128" s="1"/>
      <c r="B8128"/>
      <c r="C8128" s="19"/>
      <c r="D8128" s="19"/>
      <c r="E8128" s="19"/>
      <c r="F8128" s="19"/>
    </row>
    <row r="8129" spans="1:6">
      <c r="A8129" s="1"/>
      <c r="B8129"/>
      <c r="C8129" s="19"/>
      <c r="D8129" s="19"/>
      <c r="E8129" s="19"/>
      <c r="F8129" s="19"/>
    </row>
    <row r="8130" spans="1:6">
      <c r="A8130" s="1"/>
      <c r="B8130"/>
      <c r="C8130" s="19"/>
      <c r="D8130" s="19"/>
      <c r="E8130" s="19"/>
      <c r="F8130" s="19"/>
    </row>
    <row r="8131" spans="1:6">
      <c r="A8131" s="1"/>
      <c r="B8131"/>
      <c r="C8131" s="19"/>
      <c r="D8131" s="19"/>
      <c r="E8131" s="19"/>
      <c r="F8131" s="19"/>
    </row>
    <row r="8132" spans="1:6">
      <c r="A8132" s="1"/>
      <c r="B8132"/>
      <c r="C8132" s="19"/>
      <c r="D8132" s="19"/>
      <c r="E8132" s="19"/>
      <c r="F8132" s="19"/>
    </row>
    <row r="8133" spans="1:6">
      <c r="A8133" s="1"/>
      <c r="B8133"/>
      <c r="C8133" s="19"/>
      <c r="D8133" s="19"/>
      <c r="E8133" s="19"/>
      <c r="F8133" s="19"/>
    </row>
    <row r="8134" spans="1:6">
      <c r="A8134" s="1"/>
      <c r="B8134"/>
      <c r="C8134" s="19"/>
      <c r="D8134" s="19"/>
      <c r="E8134" s="19"/>
      <c r="F8134" s="19"/>
    </row>
    <row r="8135" spans="1:6">
      <c r="A8135" s="1"/>
      <c r="B8135"/>
      <c r="C8135" s="19"/>
      <c r="D8135" s="19"/>
      <c r="E8135" s="19"/>
      <c r="F8135" s="19"/>
    </row>
    <row r="8136" spans="1:6">
      <c r="A8136" s="1"/>
      <c r="B8136"/>
      <c r="C8136" s="19"/>
      <c r="D8136" s="19"/>
      <c r="E8136" s="19"/>
      <c r="F8136" s="19"/>
    </row>
    <row r="8137" spans="1:6">
      <c r="A8137" s="1"/>
      <c r="B8137"/>
      <c r="C8137" s="19"/>
      <c r="D8137" s="19"/>
      <c r="E8137" s="19"/>
      <c r="F8137" s="19"/>
    </row>
    <row r="8138" spans="1:6">
      <c r="A8138" s="1"/>
      <c r="B8138"/>
      <c r="C8138" s="19"/>
      <c r="D8138" s="19"/>
      <c r="E8138" s="19"/>
      <c r="F8138" s="19"/>
    </row>
    <row r="8139" spans="1:6">
      <c r="A8139" s="1"/>
      <c r="B8139"/>
      <c r="C8139" s="19"/>
      <c r="D8139" s="19"/>
      <c r="E8139" s="19"/>
      <c r="F8139" s="19"/>
    </row>
    <row r="8140" spans="1:6">
      <c r="A8140" s="1"/>
      <c r="B8140"/>
      <c r="C8140" s="19"/>
      <c r="D8140" s="19"/>
      <c r="E8140" s="19"/>
      <c r="F8140" s="19"/>
    </row>
    <row r="8141" spans="1:6">
      <c r="A8141" s="1"/>
      <c r="B8141"/>
      <c r="C8141" s="19"/>
      <c r="D8141" s="19"/>
      <c r="E8141" s="19"/>
      <c r="F8141" s="19"/>
    </row>
    <row r="8142" spans="1:6">
      <c r="A8142" s="1"/>
      <c r="B8142"/>
      <c r="C8142" s="19"/>
      <c r="D8142" s="19"/>
      <c r="E8142" s="19"/>
      <c r="F8142" s="19"/>
    </row>
    <row r="8143" spans="1:6">
      <c r="A8143" s="1"/>
      <c r="B8143"/>
      <c r="C8143" s="19"/>
      <c r="D8143" s="19"/>
      <c r="E8143" s="19"/>
      <c r="F8143" s="19"/>
    </row>
    <row r="8144" spans="1:6">
      <c r="A8144" s="1"/>
      <c r="B8144"/>
      <c r="C8144" s="19"/>
      <c r="D8144" s="19"/>
      <c r="E8144" s="19"/>
      <c r="F8144" s="19"/>
    </row>
    <row r="8145" spans="1:6">
      <c r="A8145" s="1"/>
      <c r="B8145"/>
      <c r="C8145" s="19"/>
      <c r="D8145" s="19"/>
      <c r="E8145" s="19"/>
      <c r="F8145" s="19"/>
    </row>
    <row r="8146" spans="1:6">
      <c r="A8146" s="1"/>
      <c r="B8146"/>
      <c r="C8146" s="19"/>
      <c r="D8146" s="19"/>
      <c r="E8146" s="19"/>
      <c r="F8146" s="19"/>
    </row>
    <row r="8147" spans="1:6">
      <c r="A8147" s="1"/>
      <c r="B8147"/>
      <c r="C8147" s="19"/>
      <c r="D8147" s="19"/>
      <c r="E8147" s="19"/>
      <c r="F8147" s="19"/>
    </row>
    <row r="8148" spans="1:6">
      <c r="A8148" s="1"/>
      <c r="B8148"/>
      <c r="C8148" s="19"/>
      <c r="D8148" s="19"/>
      <c r="E8148" s="19"/>
      <c r="F8148" s="19"/>
    </row>
    <row r="8149" spans="1:6">
      <c r="A8149" s="1"/>
      <c r="B8149"/>
      <c r="C8149" s="19"/>
      <c r="D8149" s="19"/>
      <c r="E8149" s="19"/>
      <c r="F8149" s="19"/>
    </row>
    <row r="8150" spans="1:6">
      <c r="A8150" s="1"/>
      <c r="B8150"/>
      <c r="C8150" s="19"/>
      <c r="D8150" s="19"/>
      <c r="E8150" s="19"/>
      <c r="F8150" s="19"/>
    </row>
    <row r="8151" spans="1:6">
      <c r="A8151" s="1"/>
      <c r="B8151"/>
      <c r="C8151" s="19"/>
      <c r="D8151" s="19"/>
      <c r="E8151" s="19"/>
      <c r="F8151" s="19"/>
    </row>
    <row r="8152" spans="1:6">
      <c r="A8152" s="1"/>
      <c r="B8152"/>
      <c r="C8152" s="19"/>
      <c r="D8152" s="19"/>
      <c r="E8152" s="19"/>
      <c r="F8152" s="19"/>
    </row>
    <row r="8153" spans="1:6">
      <c r="A8153" s="1"/>
      <c r="B8153"/>
      <c r="C8153" s="19"/>
      <c r="D8153" s="19"/>
      <c r="E8153" s="19"/>
      <c r="F8153" s="19"/>
    </row>
    <row r="8154" spans="1:6">
      <c r="A8154" s="1"/>
      <c r="B8154"/>
      <c r="C8154" s="19"/>
      <c r="D8154" s="19"/>
      <c r="E8154" s="19"/>
      <c r="F8154" s="19"/>
    </row>
    <row r="8155" spans="1:6">
      <c r="A8155" s="1"/>
      <c r="B8155"/>
      <c r="C8155" s="19"/>
      <c r="D8155" s="19"/>
      <c r="E8155" s="19"/>
      <c r="F8155" s="19"/>
    </row>
    <row r="8156" spans="1:6">
      <c r="A8156" s="1"/>
      <c r="B8156"/>
      <c r="C8156" s="19"/>
      <c r="D8156" s="19"/>
      <c r="E8156" s="19"/>
      <c r="F8156" s="19"/>
    </row>
    <row r="8157" spans="1:6">
      <c r="A8157" s="1"/>
      <c r="B8157"/>
      <c r="C8157" s="19"/>
      <c r="D8157" s="19"/>
      <c r="E8157" s="19"/>
      <c r="F8157" s="19"/>
    </row>
    <row r="8158" spans="1:6">
      <c r="A8158" s="1"/>
      <c r="B8158"/>
      <c r="C8158" s="19"/>
      <c r="D8158" s="19"/>
      <c r="E8158" s="19"/>
      <c r="F8158" s="19"/>
    </row>
    <row r="8159" spans="1:6">
      <c r="A8159" s="1"/>
      <c r="B8159"/>
      <c r="C8159" s="19"/>
      <c r="D8159" s="19"/>
      <c r="E8159" s="19"/>
      <c r="F8159" s="19"/>
    </row>
    <row r="8160" spans="1:6">
      <c r="A8160" s="1"/>
      <c r="B8160"/>
      <c r="C8160" s="19"/>
      <c r="D8160" s="19"/>
      <c r="E8160" s="19"/>
      <c r="F8160" s="19"/>
    </row>
    <row r="8161" spans="1:6">
      <c r="A8161" s="1"/>
      <c r="B8161"/>
      <c r="C8161" s="19"/>
      <c r="D8161" s="19"/>
      <c r="E8161" s="19"/>
      <c r="F8161" s="19"/>
    </row>
    <row r="8162" spans="1:6">
      <c r="A8162" s="1"/>
      <c r="B8162"/>
      <c r="C8162" s="19"/>
      <c r="D8162" s="19"/>
      <c r="E8162" s="19"/>
      <c r="F8162" s="19"/>
    </row>
    <row r="8163" spans="1:6">
      <c r="A8163" s="1"/>
      <c r="B8163"/>
      <c r="C8163" s="19"/>
      <c r="D8163" s="19"/>
      <c r="E8163" s="19"/>
      <c r="F8163" s="19"/>
    </row>
    <row r="8164" spans="1:6">
      <c r="A8164" s="1"/>
      <c r="B8164"/>
      <c r="C8164" s="19"/>
      <c r="D8164" s="19"/>
      <c r="E8164" s="19"/>
      <c r="F8164" s="19"/>
    </row>
    <row r="8165" spans="1:6">
      <c r="A8165" s="1"/>
      <c r="B8165"/>
      <c r="C8165" s="19"/>
      <c r="D8165" s="19"/>
      <c r="E8165" s="19"/>
      <c r="F8165" s="19"/>
    </row>
    <row r="8166" spans="1:6">
      <c r="A8166" s="1"/>
      <c r="B8166"/>
      <c r="C8166" s="19"/>
      <c r="D8166" s="19"/>
      <c r="E8166" s="19"/>
      <c r="F8166" s="19"/>
    </row>
    <row r="8167" spans="1:6">
      <c r="A8167" s="1"/>
      <c r="B8167"/>
      <c r="C8167" s="19"/>
      <c r="D8167" s="19"/>
      <c r="E8167" s="19"/>
      <c r="F8167" s="19"/>
    </row>
    <row r="8168" spans="1:6">
      <c r="A8168" s="1"/>
      <c r="B8168"/>
      <c r="C8168" s="19"/>
      <c r="D8168" s="19"/>
      <c r="E8168" s="19"/>
      <c r="F8168" s="19"/>
    </row>
    <row r="8169" spans="1:6">
      <c r="A8169" s="1"/>
      <c r="B8169"/>
      <c r="C8169" s="19"/>
      <c r="D8169" s="19"/>
      <c r="E8169" s="19"/>
      <c r="F8169" s="19"/>
    </row>
    <row r="8170" spans="1:6">
      <c r="A8170" s="1"/>
      <c r="B8170"/>
      <c r="C8170" s="19"/>
      <c r="D8170" s="19"/>
      <c r="E8170" s="19"/>
      <c r="F8170" s="19"/>
    </row>
    <row r="8171" spans="1:6">
      <c r="A8171" s="1"/>
      <c r="B8171"/>
      <c r="C8171" s="19"/>
      <c r="D8171" s="19"/>
      <c r="E8171" s="19"/>
      <c r="F8171" s="19"/>
    </row>
    <row r="8172" spans="1:6">
      <c r="A8172" s="1"/>
      <c r="B8172"/>
      <c r="C8172" s="19"/>
      <c r="D8172" s="19"/>
      <c r="E8172" s="19"/>
      <c r="F8172" s="19"/>
    </row>
    <row r="8173" spans="1:6">
      <c r="A8173" s="1"/>
      <c r="B8173"/>
      <c r="C8173" s="19"/>
      <c r="D8173" s="19"/>
      <c r="E8173" s="19"/>
      <c r="F8173" s="19"/>
    </row>
    <row r="8174" spans="1:6">
      <c r="A8174" s="1"/>
      <c r="B8174"/>
      <c r="C8174" s="19"/>
      <c r="D8174" s="19"/>
      <c r="E8174" s="19"/>
      <c r="F8174" s="19"/>
    </row>
    <row r="8175" spans="1:6">
      <c r="A8175" s="1"/>
      <c r="B8175"/>
      <c r="C8175" s="19"/>
      <c r="D8175" s="19"/>
      <c r="E8175" s="19"/>
      <c r="F8175" s="19"/>
    </row>
    <row r="8176" spans="1:6">
      <c r="A8176" s="1"/>
      <c r="B8176"/>
      <c r="C8176" s="19"/>
      <c r="D8176" s="19"/>
      <c r="E8176" s="19"/>
      <c r="F8176" s="19"/>
    </row>
    <row r="8177" spans="1:6">
      <c r="A8177" s="1"/>
      <c r="B8177"/>
      <c r="C8177" s="19"/>
      <c r="D8177" s="19"/>
      <c r="E8177" s="19"/>
      <c r="F8177" s="19"/>
    </row>
    <row r="8178" spans="1:6">
      <c r="A8178" s="1"/>
      <c r="B8178"/>
      <c r="C8178" s="19"/>
      <c r="D8178" s="19"/>
      <c r="E8178" s="19"/>
      <c r="F8178" s="19"/>
    </row>
    <row r="8179" spans="1:6">
      <c r="A8179" s="1"/>
      <c r="B8179"/>
      <c r="C8179" s="19"/>
      <c r="D8179" s="19"/>
      <c r="E8179" s="19"/>
      <c r="F8179" s="19"/>
    </row>
    <row r="8180" spans="1:6">
      <c r="A8180" s="1"/>
      <c r="B8180"/>
      <c r="C8180" s="19"/>
      <c r="D8180" s="19"/>
      <c r="E8180" s="19"/>
      <c r="F8180" s="19"/>
    </row>
    <row r="8181" spans="1:6">
      <c r="A8181" s="1"/>
      <c r="B8181"/>
      <c r="C8181" s="19"/>
      <c r="D8181" s="19"/>
      <c r="E8181" s="19"/>
      <c r="F8181" s="19"/>
    </row>
    <row r="8182" spans="1:6">
      <c r="A8182" s="1"/>
      <c r="B8182"/>
      <c r="C8182" s="19"/>
      <c r="D8182" s="19"/>
      <c r="E8182" s="19"/>
      <c r="F8182" s="19"/>
    </row>
    <row r="8183" spans="1:6">
      <c r="A8183" s="1"/>
      <c r="B8183"/>
      <c r="C8183" s="19"/>
      <c r="D8183" s="19"/>
      <c r="E8183" s="19"/>
      <c r="F8183" s="19"/>
    </row>
    <row r="8184" spans="1:6">
      <c r="A8184" s="1"/>
      <c r="B8184"/>
      <c r="C8184" s="19"/>
      <c r="D8184" s="19"/>
      <c r="E8184" s="19"/>
      <c r="F8184" s="19"/>
    </row>
    <row r="8185" spans="1:6">
      <c r="A8185" s="1"/>
      <c r="B8185"/>
      <c r="C8185" s="19"/>
      <c r="D8185" s="19"/>
      <c r="E8185" s="19"/>
      <c r="F8185" s="19"/>
    </row>
    <row r="8186" spans="1:6">
      <c r="A8186" s="1"/>
      <c r="B8186"/>
      <c r="C8186" s="19"/>
      <c r="D8186" s="19"/>
      <c r="E8186" s="19"/>
      <c r="F8186" s="19"/>
    </row>
    <row r="8187" spans="1:6">
      <c r="A8187" s="1"/>
      <c r="B8187"/>
      <c r="C8187" s="19"/>
      <c r="D8187" s="19"/>
      <c r="E8187" s="19"/>
      <c r="F8187" s="19"/>
    </row>
    <row r="8188" spans="1:6">
      <c r="A8188" s="1"/>
      <c r="B8188"/>
      <c r="C8188" s="19"/>
      <c r="D8188" s="19"/>
      <c r="E8188" s="19"/>
      <c r="F8188" s="19"/>
    </row>
    <row r="8189" spans="1:6">
      <c r="A8189" s="1"/>
      <c r="B8189"/>
      <c r="C8189" s="19"/>
      <c r="D8189" s="19"/>
      <c r="E8189" s="19"/>
      <c r="F8189" s="19"/>
    </row>
    <row r="8190" spans="1:6">
      <c r="A8190" s="1"/>
      <c r="B8190"/>
      <c r="C8190" s="19"/>
      <c r="D8190" s="19"/>
      <c r="E8190" s="19"/>
      <c r="F8190" s="19"/>
    </row>
    <row r="8191" spans="1:6">
      <c r="A8191" s="1"/>
      <c r="B8191"/>
      <c r="C8191" s="19"/>
      <c r="D8191" s="19"/>
      <c r="E8191" s="19"/>
      <c r="F8191" s="19"/>
    </row>
    <row r="8192" spans="1:6">
      <c r="A8192" s="1"/>
      <c r="B8192"/>
      <c r="C8192" s="19"/>
      <c r="D8192" s="19"/>
      <c r="E8192" s="19"/>
      <c r="F8192" s="19"/>
    </row>
    <row r="8193" spans="1:6">
      <c r="A8193" s="1"/>
      <c r="B8193"/>
      <c r="C8193" s="19"/>
      <c r="D8193" s="19"/>
      <c r="E8193" s="19"/>
      <c r="F8193" s="19"/>
    </row>
    <row r="8194" spans="1:6">
      <c r="A8194" s="1"/>
      <c r="B8194"/>
      <c r="C8194" s="19"/>
      <c r="D8194" s="19"/>
      <c r="E8194" s="19"/>
      <c r="F8194" s="19"/>
    </row>
    <row r="8195" spans="1:6">
      <c r="A8195" s="1"/>
      <c r="B8195"/>
      <c r="C8195" s="19"/>
      <c r="D8195" s="19"/>
      <c r="E8195" s="19"/>
      <c r="F8195" s="19"/>
    </row>
    <row r="8196" spans="1:6">
      <c r="A8196" s="1"/>
      <c r="B8196"/>
      <c r="C8196" s="19"/>
      <c r="D8196" s="19"/>
      <c r="E8196" s="19"/>
      <c r="F8196" s="19"/>
    </row>
    <row r="8197" spans="1:6">
      <c r="A8197" s="1"/>
      <c r="B8197"/>
      <c r="C8197" s="19"/>
      <c r="D8197" s="19"/>
      <c r="E8197" s="19"/>
      <c r="F8197" s="19"/>
    </row>
    <row r="8198" spans="1:6">
      <c r="A8198" s="1"/>
      <c r="B8198"/>
      <c r="C8198" s="19"/>
      <c r="D8198" s="19"/>
      <c r="E8198" s="19"/>
      <c r="F8198" s="19"/>
    </row>
    <row r="8199" spans="1:6">
      <c r="A8199" s="1"/>
      <c r="B8199"/>
      <c r="C8199" s="19"/>
      <c r="D8199" s="19"/>
      <c r="E8199" s="19"/>
      <c r="F8199" s="19"/>
    </row>
    <row r="8200" spans="1:6">
      <c r="A8200" s="1"/>
      <c r="B8200"/>
      <c r="C8200" s="19"/>
      <c r="D8200" s="19"/>
      <c r="E8200" s="19"/>
      <c r="F8200" s="19"/>
    </row>
    <row r="8201" spans="1:6">
      <c r="A8201" s="1"/>
      <c r="B8201"/>
      <c r="C8201" s="19"/>
      <c r="D8201" s="19"/>
      <c r="E8201" s="19"/>
      <c r="F8201" s="19"/>
    </row>
    <row r="8202" spans="1:6">
      <c r="A8202" s="1"/>
      <c r="B8202"/>
      <c r="C8202" s="19"/>
      <c r="D8202" s="19"/>
      <c r="E8202" s="19"/>
      <c r="F8202" s="19"/>
    </row>
    <row r="8203" spans="1:6">
      <c r="A8203" s="1"/>
      <c r="B8203"/>
      <c r="C8203" s="19"/>
      <c r="D8203" s="19"/>
      <c r="E8203" s="19"/>
      <c r="F8203" s="19"/>
    </row>
    <row r="8204" spans="1:6">
      <c r="A8204" s="1"/>
      <c r="B8204"/>
      <c r="C8204" s="19"/>
      <c r="D8204" s="19"/>
      <c r="E8204" s="19"/>
      <c r="F8204" s="19"/>
    </row>
    <row r="8205" spans="1:6">
      <c r="A8205" s="1"/>
      <c r="B8205"/>
      <c r="C8205" s="19"/>
      <c r="D8205" s="19"/>
      <c r="E8205" s="19"/>
      <c r="F8205" s="19"/>
    </row>
    <row r="8206" spans="1:6">
      <c r="A8206" s="1"/>
      <c r="B8206"/>
      <c r="C8206" s="19"/>
      <c r="D8206" s="19"/>
      <c r="E8206" s="19"/>
      <c r="F8206" s="19"/>
    </row>
    <row r="8207" spans="1:6">
      <c r="A8207" s="1"/>
      <c r="B8207"/>
      <c r="C8207" s="19"/>
      <c r="D8207" s="19"/>
      <c r="E8207" s="19"/>
      <c r="F8207" s="19"/>
    </row>
    <row r="8208" spans="1:6">
      <c r="A8208" s="1"/>
      <c r="B8208"/>
      <c r="C8208" s="19"/>
      <c r="D8208" s="19"/>
      <c r="E8208" s="19"/>
      <c r="F8208" s="19"/>
    </row>
    <row r="8209" spans="1:6">
      <c r="A8209" s="1"/>
      <c r="B8209"/>
      <c r="C8209" s="19"/>
      <c r="D8209" s="19"/>
      <c r="E8209" s="19"/>
      <c r="F8209" s="19"/>
    </row>
    <row r="8210" spans="1:6">
      <c r="A8210" s="1"/>
      <c r="B8210"/>
      <c r="C8210" s="19"/>
      <c r="D8210" s="19"/>
      <c r="E8210" s="19"/>
      <c r="F8210" s="19"/>
    </row>
    <row r="8211" spans="1:6">
      <c r="A8211" s="1"/>
      <c r="B8211"/>
      <c r="C8211" s="19"/>
      <c r="D8211" s="19"/>
      <c r="E8211" s="19"/>
      <c r="F8211" s="19"/>
    </row>
    <row r="8212" spans="1:6">
      <c r="A8212" s="1"/>
      <c r="B8212"/>
      <c r="C8212" s="19"/>
      <c r="D8212" s="19"/>
      <c r="E8212" s="19"/>
      <c r="F8212" s="19"/>
    </row>
    <row r="8213" spans="1:6">
      <c r="A8213" s="1"/>
      <c r="B8213"/>
      <c r="C8213" s="19"/>
      <c r="D8213" s="19"/>
      <c r="E8213" s="19"/>
      <c r="F8213" s="19"/>
    </row>
    <row r="8214" spans="1:6">
      <c r="A8214" s="1"/>
      <c r="B8214"/>
      <c r="C8214" s="19"/>
      <c r="D8214" s="19"/>
      <c r="E8214" s="19"/>
      <c r="F8214" s="19"/>
    </row>
    <row r="8215" spans="1:6">
      <c r="A8215" s="1"/>
      <c r="B8215"/>
      <c r="C8215" s="19"/>
      <c r="D8215" s="19"/>
      <c r="E8215" s="19"/>
      <c r="F8215" s="19"/>
    </row>
    <row r="8216" spans="1:6">
      <c r="A8216" s="1"/>
      <c r="B8216"/>
      <c r="C8216" s="19"/>
      <c r="D8216" s="19"/>
      <c r="E8216" s="19"/>
      <c r="F8216" s="19"/>
    </row>
    <row r="8217" spans="1:6">
      <c r="A8217" s="1"/>
      <c r="B8217"/>
      <c r="C8217" s="19"/>
      <c r="D8217" s="19"/>
      <c r="E8217" s="19"/>
      <c r="F8217" s="19"/>
    </row>
    <row r="8218" spans="1:6">
      <c r="A8218" s="1"/>
      <c r="B8218"/>
      <c r="C8218" s="19"/>
      <c r="D8218" s="19"/>
      <c r="E8218" s="19"/>
      <c r="F8218" s="19"/>
    </row>
    <row r="8219" spans="1:6">
      <c r="A8219" s="1"/>
      <c r="B8219"/>
      <c r="C8219" s="19"/>
      <c r="D8219" s="19"/>
      <c r="E8219" s="19"/>
      <c r="F8219" s="19"/>
    </row>
    <row r="8220" spans="1:6">
      <c r="A8220" s="1"/>
      <c r="B8220"/>
      <c r="C8220" s="19"/>
      <c r="D8220" s="19"/>
      <c r="E8220" s="19"/>
      <c r="F8220" s="19"/>
    </row>
    <row r="8221" spans="1:6">
      <c r="A8221" s="1"/>
      <c r="B8221"/>
      <c r="C8221" s="19"/>
      <c r="D8221" s="19"/>
      <c r="E8221" s="19"/>
      <c r="F8221" s="19"/>
    </row>
    <row r="8222" spans="1:6">
      <c r="A8222" s="1"/>
      <c r="B8222"/>
      <c r="C8222" s="19"/>
      <c r="D8222" s="19"/>
      <c r="E8222" s="19"/>
      <c r="F8222" s="19"/>
    </row>
    <row r="8223" spans="1:6">
      <c r="A8223" s="1"/>
      <c r="B8223"/>
      <c r="C8223" s="19"/>
      <c r="D8223" s="19"/>
      <c r="E8223" s="19"/>
      <c r="F8223" s="19"/>
    </row>
    <row r="8224" spans="1:6">
      <c r="A8224" s="1"/>
      <c r="B8224"/>
      <c r="C8224" s="19"/>
      <c r="D8224" s="19"/>
      <c r="E8224" s="19"/>
      <c r="F8224" s="19"/>
    </row>
    <row r="8225" spans="1:6">
      <c r="A8225" s="1"/>
      <c r="B8225"/>
      <c r="C8225" s="19"/>
      <c r="D8225" s="19"/>
      <c r="E8225" s="19"/>
      <c r="F8225" s="19"/>
    </row>
    <row r="8226" spans="1:6">
      <c r="A8226" s="1"/>
      <c r="B8226"/>
      <c r="C8226" s="19"/>
      <c r="D8226" s="19"/>
      <c r="E8226" s="19"/>
      <c r="F8226" s="19"/>
    </row>
    <row r="8227" spans="1:6">
      <c r="A8227" s="1"/>
      <c r="B8227"/>
      <c r="C8227" s="19"/>
      <c r="D8227" s="19"/>
      <c r="E8227" s="19"/>
      <c r="F8227" s="19"/>
    </row>
    <row r="8228" spans="1:6">
      <c r="A8228" s="1"/>
      <c r="B8228"/>
      <c r="C8228" s="19"/>
      <c r="D8228" s="19"/>
      <c r="E8228" s="19"/>
      <c r="F8228" s="19"/>
    </row>
    <row r="8229" spans="1:6">
      <c r="A8229" s="1"/>
      <c r="B8229"/>
      <c r="C8229" s="19"/>
      <c r="D8229" s="19"/>
      <c r="E8229" s="19"/>
      <c r="F8229" s="19"/>
    </row>
    <row r="8230" spans="1:6">
      <c r="A8230" s="1"/>
      <c r="B8230"/>
      <c r="C8230" s="19"/>
      <c r="D8230" s="19"/>
      <c r="E8230" s="19"/>
      <c r="F8230" s="19"/>
    </row>
    <row r="8231" spans="1:6">
      <c r="A8231" s="1"/>
      <c r="B8231"/>
      <c r="C8231" s="19"/>
      <c r="D8231" s="19"/>
      <c r="E8231" s="19"/>
      <c r="F8231" s="19"/>
    </row>
    <row r="8232" spans="1:6">
      <c r="A8232" s="1"/>
      <c r="B8232"/>
      <c r="C8232" s="19"/>
      <c r="D8232" s="19"/>
      <c r="E8232" s="19"/>
      <c r="F8232" s="19"/>
    </row>
    <row r="8233" spans="1:6">
      <c r="A8233" s="1"/>
      <c r="B8233"/>
      <c r="C8233" s="19"/>
      <c r="D8233" s="19"/>
      <c r="E8233" s="19"/>
      <c r="F8233" s="19"/>
    </row>
    <row r="8234" spans="1:6">
      <c r="A8234" s="1"/>
      <c r="B8234"/>
      <c r="C8234" s="19"/>
      <c r="D8234" s="19"/>
      <c r="E8234" s="19"/>
      <c r="F8234" s="19"/>
    </row>
    <row r="8235" spans="1:6">
      <c r="A8235" s="1"/>
      <c r="B8235"/>
      <c r="C8235" s="19"/>
      <c r="D8235" s="19"/>
      <c r="E8235" s="19"/>
      <c r="F8235" s="19"/>
    </row>
    <row r="8236" spans="1:6">
      <c r="A8236" s="1"/>
      <c r="B8236"/>
      <c r="C8236" s="19"/>
      <c r="D8236" s="19"/>
      <c r="E8236" s="19"/>
      <c r="F8236" s="19"/>
    </row>
    <row r="8237" spans="1:6">
      <c r="A8237" s="1"/>
      <c r="B8237"/>
      <c r="C8237" s="19"/>
      <c r="D8237" s="19"/>
      <c r="E8237" s="19"/>
      <c r="F8237" s="19"/>
    </row>
    <row r="8238" spans="1:6">
      <c r="A8238" s="1"/>
      <c r="B8238"/>
      <c r="C8238" s="19"/>
      <c r="D8238" s="19"/>
      <c r="E8238" s="19"/>
      <c r="F8238" s="19"/>
    </row>
    <row r="8239" spans="1:6">
      <c r="A8239" s="1"/>
      <c r="B8239"/>
      <c r="C8239" s="19"/>
      <c r="D8239" s="19"/>
      <c r="E8239" s="19"/>
      <c r="F8239" s="19"/>
    </row>
    <row r="8240" spans="1:6">
      <c r="A8240" s="1"/>
      <c r="B8240"/>
      <c r="C8240" s="19"/>
      <c r="D8240" s="19"/>
      <c r="E8240" s="19"/>
      <c r="F8240" s="19"/>
    </row>
    <row r="8241" spans="1:6">
      <c r="A8241" s="1"/>
      <c r="B8241"/>
      <c r="C8241" s="19"/>
      <c r="D8241" s="19"/>
      <c r="E8241" s="19"/>
      <c r="F8241" s="19"/>
    </row>
    <row r="8242" spans="1:6">
      <c r="A8242" s="1"/>
      <c r="B8242"/>
      <c r="C8242" s="19"/>
      <c r="D8242" s="19"/>
      <c r="E8242" s="19"/>
      <c r="F8242" s="19"/>
    </row>
    <row r="8243" spans="1:6">
      <c r="A8243" s="1"/>
      <c r="B8243"/>
      <c r="C8243" s="19"/>
      <c r="D8243" s="19"/>
      <c r="E8243" s="19"/>
      <c r="F8243" s="19"/>
    </row>
    <row r="8244" spans="1:6">
      <c r="A8244" s="1"/>
      <c r="B8244"/>
      <c r="C8244" s="19"/>
      <c r="D8244" s="19"/>
      <c r="E8244" s="19"/>
      <c r="F8244" s="19"/>
    </row>
    <row r="8245" spans="1:6">
      <c r="A8245" s="1"/>
      <c r="B8245"/>
      <c r="C8245" s="19"/>
      <c r="D8245" s="19"/>
      <c r="E8245" s="19"/>
      <c r="F8245" s="19"/>
    </row>
    <row r="8246" spans="1:6">
      <c r="A8246" s="1"/>
      <c r="B8246"/>
      <c r="C8246" s="19"/>
      <c r="D8246" s="19"/>
      <c r="E8246" s="19"/>
      <c r="F8246" s="19"/>
    </row>
    <row r="8247" spans="1:6">
      <c r="A8247" s="1"/>
      <c r="B8247"/>
      <c r="C8247" s="19"/>
      <c r="D8247" s="19"/>
      <c r="E8247" s="19"/>
      <c r="F8247" s="19"/>
    </row>
    <row r="8248" spans="1:6">
      <c r="A8248" s="1"/>
      <c r="B8248"/>
      <c r="C8248" s="19"/>
      <c r="D8248" s="19"/>
      <c r="E8248" s="19"/>
      <c r="F8248" s="19"/>
    </row>
    <row r="8249" spans="1:6">
      <c r="A8249" s="1"/>
      <c r="B8249"/>
      <c r="C8249" s="19"/>
      <c r="D8249" s="19"/>
      <c r="E8249" s="19"/>
      <c r="F8249" s="19"/>
    </row>
    <row r="8250" spans="1:6">
      <c r="A8250" s="1"/>
      <c r="B8250"/>
      <c r="C8250" s="19"/>
      <c r="D8250" s="19"/>
      <c r="E8250" s="19"/>
      <c r="F8250" s="19"/>
    </row>
    <row r="8251" spans="1:6">
      <c r="A8251" s="1"/>
      <c r="B8251"/>
      <c r="C8251" s="19"/>
      <c r="D8251" s="19"/>
      <c r="E8251" s="19"/>
      <c r="F8251" s="19"/>
    </row>
    <row r="8252" spans="1:6">
      <c r="A8252" s="1"/>
      <c r="B8252"/>
      <c r="C8252" s="19"/>
      <c r="D8252" s="19"/>
      <c r="E8252" s="19"/>
      <c r="F8252" s="19"/>
    </row>
    <row r="8253" spans="1:6">
      <c r="A8253" s="1"/>
      <c r="B8253"/>
      <c r="C8253" s="19"/>
      <c r="D8253" s="19"/>
      <c r="E8253" s="19"/>
      <c r="F8253" s="19"/>
    </row>
    <row r="8254" spans="1:6">
      <c r="A8254" s="1"/>
      <c r="B8254"/>
      <c r="C8254" s="19"/>
      <c r="D8254" s="19"/>
      <c r="E8254" s="19"/>
      <c r="F8254" s="19"/>
    </row>
    <row r="8255" spans="1:6">
      <c r="A8255" s="1"/>
      <c r="B8255"/>
      <c r="C8255" s="19"/>
      <c r="D8255" s="19"/>
      <c r="E8255" s="19"/>
      <c r="F8255" s="19"/>
    </row>
    <row r="8256" spans="1:6">
      <c r="A8256" s="1"/>
      <c r="B8256"/>
      <c r="C8256" s="19"/>
      <c r="D8256" s="19"/>
      <c r="E8256" s="19"/>
      <c r="F8256" s="19"/>
    </row>
    <row r="8257" spans="1:6">
      <c r="A8257" s="1"/>
      <c r="B8257"/>
      <c r="C8257" s="19"/>
      <c r="D8257" s="19"/>
      <c r="E8257" s="19"/>
      <c r="F8257" s="19"/>
    </row>
    <row r="8258" spans="1:6">
      <c r="A8258" s="1"/>
      <c r="B8258"/>
      <c r="C8258" s="19"/>
      <c r="D8258" s="19"/>
      <c r="E8258" s="19"/>
      <c r="F8258" s="19"/>
    </row>
    <row r="8259" spans="1:6">
      <c r="A8259" s="1"/>
      <c r="B8259"/>
      <c r="C8259" s="19"/>
      <c r="D8259" s="19"/>
      <c r="E8259" s="19"/>
      <c r="F8259" s="19"/>
    </row>
    <row r="8260" spans="1:6">
      <c r="A8260" s="1"/>
      <c r="B8260"/>
      <c r="C8260" s="19"/>
      <c r="D8260" s="19"/>
      <c r="E8260" s="19"/>
      <c r="F8260" s="19"/>
    </row>
    <row r="8261" spans="1:6">
      <c r="A8261" s="1"/>
      <c r="B8261"/>
      <c r="C8261" s="19"/>
      <c r="D8261" s="19"/>
      <c r="E8261" s="19"/>
      <c r="F8261" s="19"/>
    </row>
    <row r="8262" spans="1:6">
      <c r="A8262" s="1"/>
      <c r="B8262"/>
      <c r="C8262" s="19"/>
      <c r="D8262" s="19"/>
      <c r="E8262" s="19"/>
      <c r="F8262" s="19"/>
    </row>
    <row r="8263" spans="1:6">
      <c r="A8263" s="1"/>
      <c r="B8263"/>
      <c r="C8263" s="19"/>
      <c r="D8263" s="19"/>
      <c r="E8263" s="19"/>
      <c r="F8263" s="19"/>
    </row>
    <row r="8264" spans="1:6">
      <c r="A8264" s="1"/>
      <c r="B8264"/>
      <c r="C8264" s="19"/>
      <c r="D8264" s="19"/>
      <c r="E8264" s="19"/>
      <c r="F8264" s="19"/>
    </row>
    <row r="8265" spans="1:6">
      <c r="A8265" s="1"/>
      <c r="B8265"/>
      <c r="C8265" s="19"/>
      <c r="D8265" s="19"/>
      <c r="E8265" s="19"/>
      <c r="F8265" s="19"/>
    </row>
    <row r="8266" spans="1:6">
      <c r="A8266" s="1"/>
      <c r="B8266"/>
      <c r="C8266" s="19"/>
      <c r="D8266" s="19"/>
      <c r="E8266" s="19"/>
      <c r="F8266" s="19"/>
    </row>
    <row r="8267" spans="1:6">
      <c r="A8267" s="1"/>
      <c r="B8267"/>
      <c r="C8267" s="19"/>
      <c r="D8267" s="19"/>
      <c r="E8267" s="19"/>
      <c r="F8267" s="19"/>
    </row>
    <row r="8268" spans="1:6">
      <c r="A8268" s="1"/>
      <c r="B8268"/>
      <c r="C8268" s="19"/>
      <c r="D8268" s="19"/>
      <c r="E8268" s="19"/>
      <c r="F8268" s="19"/>
    </row>
    <row r="8269" spans="1:6">
      <c r="A8269" s="1"/>
      <c r="B8269"/>
      <c r="C8269" s="19"/>
      <c r="D8269" s="19"/>
      <c r="E8269" s="19"/>
      <c r="F8269" s="19"/>
    </row>
    <row r="8270" spans="1:6">
      <c r="A8270" s="1"/>
      <c r="B8270"/>
      <c r="C8270" s="19"/>
      <c r="D8270" s="19"/>
      <c r="E8270" s="19"/>
      <c r="F8270" s="19"/>
    </row>
    <row r="8271" spans="1:6">
      <c r="A8271" s="1"/>
      <c r="B8271"/>
      <c r="C8271" s="19"/>
      <c r="D8271" s="19"/>
      <c r="E8271" s="19"/>
      <c r="F8271" s="19"/>
    </row>
    <row r="8272" spans="1:6">
      <c r="A8272" s="1"/>
      <c r="B8272"/>
      <c r="C8272" s="19"/>
      <c r="D8272" s="19"/>
      <c r="E8272" s="19"/>
      <c r="F8272" s="19"/>
    </row>
    <row r="8273" spans="1:6">
      <c r="A8273" s="1"/>
      <c r="B8273"/>
      <c r="C8273" s="19"/>
      <c r="D8273" s="19"/>
      <c r="E8273" s="19"/>
      <c r="F8273" s="19"/>
    </row>
    <row r="8274" spans="1:6">
      <c r="A8274" s="1"/>
      <c r="B8274"/>
      <c r="C8274" s="19"/>
      <c r="D8274" s="19"/>
      <c r="E8274" s="19"/>
      <c r="F8274" s="19"/>
    </row>
    <row r="8275" spans="1:6">
      <c r="A8275" s="1"/>
      <c r="B8275"/>
      <c r="C8275" s="19"/>
      <c r="D8275" s="19"/>
      <c r="E8275" s="19"/>
      <c r="F8275" s="19"/>
    </row>
    <row r="8276" spans="1:6">
      <c r="A8276" s="1"/>
      <c r="B8276"/>
      <c r="C8276" s="19"/>
      <c r="D8276" s="19"/>
      <c r="E8276" s="19"/>
      <c r="F8276" s="19"/>
    </row>
    <row r="8277" spans="1:6">
      <c r="A8277" s="1"/>
      <c r="B8277"/>
      <c r="C8277" s="19"/>
      <c r="D8277" s="19"/>
      <c r="E8277" s="19"/>
      <c r="F8277" s="19"/>
    </row>
    <row r="8278" spans="1:6">
      <c r="A8278" s="1"/>
      <c r="B8278"/>
      <c r="C8278" s="19"/>
      <c r="D8278" s="19"/>
      <c r="E8278" s="19"/>
      <c r="F8278" s="19"/>
    </row>
    <row r="8279" spans="1:6">
      <c r="A8279" s="1"/>
      <c r="B8279"/>
      <c r="C8279" s="19"/>
      <c r="D8279" s="19"/>
      <c r="E8279" s="19"/>
      <c r="F8279" s="19"/>
    </row>
    <row r="8280" spans="1:6">
      <c r="A8280" s="1"/>
      <c r="B8280"/>
      <c r="C8280" s="19"/>
      <c r="D8280" s="19"/>
      <c r="E8280" s="19"/>
      <c r="F8280" s="19"/>
    </row>
    <row r="8281" spans="1:6">
      <c r="A8281" s="1"/>
      <c r="B8281"/>
      <c r="C8281" s="19"/>
      <c r="D8281" s="19"/>
      <c r="E8281" s="19"/>
      <c r="F8281" s="19"/>
    </row>
    <row r="8282" spans="1:6">
      <c r="A8282" s="1"/>
      <c r="B8282"/>
      <c r="C8282" s="19"/>
      <c r="D8282" s="19"/>
      <c r="E8282" s="19"/>
      <c r="F8282" s="19"/>
    </row>
    <row r="8283" spans="1:6">
      <c r="A8283" s="1"/>
      <c r="B8283"/>
      <c r="C8283" s="19"/>
      <c r="D8283" s="19"/>
      <c r="E8283" s="19"/>
      <c r="F8283" s="19"/>
    </row>
    <row r="8284" spans="1:6">
      <c r="A8284" s="1"/>
      <c r="B8284"/>
      <c r="C8284" s="19"/>
      <c r="D8284" s="19"/>
      <c r="E8284" s="19"/>
      <c r="F8284" s="19"/>
    </row>
    <row r="8285" spans="1:6">
      <c r="A8285" s="1"/>
      <c r="B8285"/>
      <c r="C8285" s="19"/>
      <c r="D8285" s="19"/>
      <c r="E8285" s="19"/>
      <c r="F8285" s="19"/>
    </row>
    <row r="8286" spans="1:6">
      <c r="A8286" s="1"/>
      <c r="B8286"/>
      <c r="C8286" s="19"/>
      <c r="D8286" s="19"/>
      <c r="E8286" s="19"/>
      <c r="F8286" s="19"/>
    </row>
    <row r="8287" spans="1:6">
      <c r="A8287" s="1"/>
      <c r="B8287"/>
      <c r="C8287" s="19"/>
      <c r="D8287" s="19"/>
      <c r="E8287" s="19"/>
      <c r="F8287" s="19"/>
    </row>
    <row r="8288" spans="1:6">
      <c r="A8288" s="1"/>
      <c r="B8288"/>
      <c r="C8288" s="19"/>
      <c r="D8288" s="19"/>
      <c r="E8288" s="19"/>
      <c r="F8288" s="19"/>
    </row>
    <row r="8289" spans="1:6">
      <c r="A8289" s="1"/>
      <c r="B8289"/>
      <c r="C8289" s="19"/>
      <c r="D8289" s="19"/>
      <c r="E8289" s="19"/>
      <c r="F8289" s="19"/>
    </row>
    <row r="8290" spans="1:6">
      <c r="A8290" s="1"/>
      <c r="B8290"/>
      <c r="C8290" s="19"/>
      <c r="D8290" s="19"/>
      <c r="E8290" s="19"/>
      <c r="F8290" s="19"/>
    </row>
    <row r="8291" spans="1:6">
      <c r="A8291" s="1"/>
      <c r="B8291"/>
      <c r="C8291" s="19"/>
      <c r="D8291" s="19"/>
      <c r="E8291" s="19"/>
      <c r="F8291" s="19"/>
    </row>
    <row r="8292" spans="1:6">
      <c r="A8292" s="1"/>
      <c r="B8292"/>
      <c r="C8292" s="19"/>
      <c r="D8292" s="19"/>
      <c r="E8292" s="19"/>
      <c r="F8292" s="19"/>
    </row>
    <row r="8293" spans="1:6">
      <c r="A8293" s="1"/>
      <c r="B8293"/>
      <c r="C8293" s="19"/>
      <c r="D8293" s="19"/>
      <c r="E8293" s="19"/>
      <c r="F8293" s="19"/>
    </row>
    <row r="8294" spans="1:6">
      <c r="A8294" s="1"/>
      <c r="B8294"/>
      <c r="C8294" s="19"/>
      <c r="D8294" s="19"/>
      <c r="E8294" s="19"/>
      <c r="F8294" s="19"/>
    </row>
    <row r="8295" spans="1:6">
      <c r="A8295" s="1"/>
      <c r="B8295"/>
      <c r="C8295" s="19"/>
      <c r="D8295" s="19"/>
      <c r="E8295" s="19"/>
      <c r="F8295" s="19"/>
    </row>
    <row r="8296" spans="1:6">
      <c r="A8296" s="1"/>
      <c r="B8296"/>
      <c r="C8296" s="19"/>
      <c r="D8296" s="19"/>
      <c r="E8296" s="19"/>
      <c r="F8296" s="19"/>
    </row>
    <row r="8297" spans="1:6">
      <c r="A8297" s="1"/>
      <c r="B8297"/>
      <c r="C8297" s="19"/>
      <c r="D8297" s="19"/>
      <c r="E8297" s="19"/>
      <c r="F8297" s="19"/>
    </row>
    <row r="8298" spans="1:6">
      <c r="A8298" s="1"/>
      <c r="B8298"/>
      <c r="C8298" s="19"/>
      <c r="D8298" s="19"/>
      <c r="E8298" s="19"/>
      <c r="F8298" s="19"/>
    </row>
    <row r="8299" spans="1:6">
      <c r="A8299" s="1"/>
      <c r="B8299"/>
      <c r="C8299" s="19"/>
      <c r="D8299" s="19"/>
      <c r="E8299" s="19"/>
      <c r="F8299" s="19"/>
    </row>
    <row r="8300" spans="1:6">
      <c r="A8300" s="1"/>
      <c r="B8300"/>
      <c r="C8300" s="19"/>
      <c r="D8300" s="19"/>
      <c r="E8300" s="19"/>
      <c r="F8300" s="19"/>
    </row>
    <row r="8301" spans="1:6">
      <c r="A8301" s="1"/>
      <c r="B8301"/>
      <c r="C8301" s="19"/>
      <c r="D8301" s="19"/>
      <c r="E8301" s="19"/>
      <c r="F8301" s="19"/>
    </row>
    <row r="8302" spans="1:6">
      <c r="A8302" s="1"/>
      <c r="B8302"/>
      <c r="C8302" s="19"/>
      <c r="D8302" s="19"/>
      <c r="E8302" s="19"/>
      <c r="F8302" s="19"/>
    </row>
    <row r="8303" spans="1:6">
      <c r="A8303" s="1"/>
      <c r="B8303"/>
      <c r="C8303" s="19"/>
      <c r="D8303" s="19"/>
      <c r="E8303" s="19"/>
      <c r="F8303" s="19"/>
    </row>
    <row r="8304" spans="1:6">
      <c r="A8304" s="1"/>
      <c r="B8304"/>
      <c r="C8304" s="19"/>
      <c r="D8304" s="19"/>
      <c r="E8304" s="19"/>
      <c r="F8304" s="19"/>
    </row>
    <row r="8305" spans="1:6">
      <c r="A8305" s="1"/>
      <c r="B8305"/>
      <c r="C8305" s="19"/>
      <c r="D8305" s="19"/>
      <c r="E8305" s="19"/>
      <c r="F8305" s="19"/>
    </row>
    <row r="8306" spans="1:6">
      <c r="A8306" s="1"/>
      <c r="B8306"/>
      <c r="C8306" s="19"/>
      <c r="D8306" s="19"/>
      <c r="E8306" s="19"/>
      <c r="F8306" s="19"/>
    </row>
    <row r="8307" spans="1:6">
      <c r="A8307" s="1"/>
      <c r="B8307"/>
      <c r="C8307" s="19"/>
      <c r="D8307" s="19"/>
      <c r="E8307" s="19"/>
      <c r="F8307" s="19"/>
    </row>
    <row r="8308" spans="1:6">
      <c r="A8308" s="1"/>
      <c r="B8308"/>
      <c r="C8308" s="19"/>
      <c r="D8308" s="19"/>
      <c r="E8308" s="19"/>
      <c r="F8308" s="19"/>
    </row>
    <row r="8309" spans="1:6">
      <c r="A8309" s="1"/>
      <c r="B8309"/>
      <c r="C8309" s="19"/>
      <c r="D8309" s="19"/>
      <c r="E8309" s="19"/>
      <c r="F8309" s="19"/>
    </row>
    <row r="8310" spans="1:6">
      <c r="A8310" s="1"/>
      <c r="B8310"/>
      <c r="C8310" s="19"/>
      <c r="D8310" s="19"/>
      <c r="E8310" s="19"/>
      <c r="F8310" s="19"/>
    </row>
    <row r="8311" spans="1:6">
      <c r="A8311" s="1"/>
      <c r="B8311"/>
      <c r="C8311" s="19"/>
      <c r="D8311" s="19"/>
      <c r="E8311" s="19"/>
      <c r="F8311" s="19"/>
    </row>
    <row r="8312" spans="1:6">
      <c r="A8312" s="1"/>
      <c r="B8312"/>
      <c r="C8312" s="19"/>
      <c r="D8312" s="19"/>
      <c r="E8312" s="19"/>
      <c r="F8312" s="19"/>
    </row>
    <row r="8313" spans="1:6">
      <c r="A8313" s="1"/>
      <c r="B8313"/>
      <c r="C8313" s="19"/>
      <c r="D8313" s="19"/>
      <c r="E8313" s="19"/>
      <c r="F8313" s="19"/>
    </row>
    <row r="8314" spans="1:6">
      <c r="A8314" s="1"/>
      <c r="B8314"/>
      <c r="C8314" s="19"/>
      <c r="D8314" s="19"/>
      <c r="E8314" s="19"/>
      <c r="F8314" s="19"/>
    </row>
    <row r="8315" spans="1:6">
      <c r="A8315" s="1"/>
      <c r="B8315"/>
      <c r="C8315" s="19"/>
      <c r="D8315" s="19"/>
      <c r="E8315" s="19"/>
      <c r="F8315" s="19"/>
    </row>
    <row r="8316" spans="1:6">
      <c r="A8316" s="1"/>
      <c r="B8316"/>
      <c r="C8316" s="19"/>
      <c r="D8316" s="19"/>
      <c r="E8316" s="19"/>
      <c r="F8316" s="19"/>
    </row>
    <row r="8317" spans="1:6">
      <c r="A8317" s="1"/>
      <c r="B8317"/>
      <c r="C8317" s="19"/>
      <c r="D8317" s="19"/>
      <c r="E8317" s="19"/>
      <c r="F8317" s="19"/>
    </row>
    <row r="8318" spans="1:6">
      <c r="A8318" s="1"/>
      <c r="B8318"/>
      <c r="C8318" s="19"/>
      <c r="D8318" s="19"/>
      <c r="E8318" s="19"/>
      <c r="F8318" s="19"/>
    </row>
    <row r="8319" spans="1:6">
      <c r="A8319" s="1"/>
      <c r="B8319"/>
      <c r="C8319" s="19"/>
      <c r="D8319" s="19"/>
      <c r="E8319" s="19"/>
      <c r="F8319" s="19"/>
    </row>
    <row r="8320" spans="1:6">
      <c r="A8320" s="1"/>
      <c r="B8320"/>
      <c r="C8320" s="19"/>
      <c r="D8320" s="19"/>
      <c r="E8320" s="19"/>
      <c r="F8320" s="19"/>
    </row>
    <row r="8321" spans="1:6">
      <c r="A8321" s="1"/>
      <c r="B8321"/>
      <c r="C8321" s="19"/>
      <c r="D8321" s="19"/>
      <c r="E8321" s="19"/>
      <c r="F8321" s="19"/>
    </row>
    <row r="8322" spans="1:6">
      <c r="A8322" s="1"/>
      <c r="B8322"/>
      <c r="C8322" s="19"/>
      <c r="D8322" s="19"/>
      <c r="E8322" s="19"/>
      <c r="F8322" s="19"/>
    </row>
    <row r="8323" spans="1:6">
      <c r="A8323" s="1"/>
      <c r="B8323"/>
      <c r="C8323" s="19"/>
      <c r="D8323" s="19"/>
      <c r="E8323" s="19"/>
      <c r="F8323" s="19"/>
    </row>
    <row r="8324" spans="1:6">
      <c r="A8324" s="1"/>
      <c r="B8324"/>
      <c r="C8324" s="19"/>
      <c r="D8324" s="19"/>
      <c r="E8324" s="19"/>
      <c r="F8324" s="19"/>
    </row>
    <row r="8325" spans="1:6">
      <c r="A8325" s="1"/>
      <c r="B8325"/>
      <c r="C8325" s="19"/>
      <c r="D8325" s="19"/>
      <c r="E8325" s="19"/>
      <c r="F8325" s="19"/>
    </row>
    <row r="8326" spans="1:6">
      <c r="A8326" s="1"/>
      <c r="B8326"/>
      <c r="C8326" s="19"/>
      <c r="D8326" s="19"/>
      <c r="E8326" s="19"/>
      <c r="F8326" s="19"/>
    </row>
    <row r="8327" spans="1:6">
      <c r="A8327" s="1"/>
      <c r="B8327"/>
      <c r="C8327" s="19"/>
      <c r="D8327" s="19"/>
      <c r="E8327" s="19"/>
      <c r="F8327" s="19"/>
    </row>
    <row r="8328" spans="1:6">
      <c r="A8328" s="1"/>
      <c r="B8328"/>
      <c r="C8328" s="19"/>
      <c r="D8328" s="19"/>
      <c r="E8328" s="19"/>
      <c r="F8328" s="19"/>
    </row>
    <row r="8329" spans="1:6">
      <c r="A8329" s="1"/>
      <c r="B8329"/>
      <c r="C8329" s="19"/>
      <c r="D8329" s="19"/>
      <c r="E8329" s="19"/>
      <c r="F8329" s="19"/>
    </row>
    <row r="8330" spans="1:6">
      <c r="A8330" s="1"/>
      <c r="B8330"/>
      <c r="C8330" s="19"/>
      <c r="D8330" s="19"/>
      <c r="E8330" s="19"/>
      <c r="F8330" s="19"/>
    </row>
    <row r="8331" spans="1:6">
      <c r="A8331" s="1"/>
      <c r="B8331"/>
      <c r="C8331" s="19"/>
      <c r="D8331" s="19"/>
      <c r="E8331" s="19"/>
      <c r="F8331" s="19"/>
    </row>
    <row r="8332" spans="1:6">
      <c r="A8332" s="1"/>
      <c r="B8332"/>
      <c r="C8332" s="19"/>
      <c r="D8332" s="19"/>
      <c r="E8332" s="19"/>
      <c r="F8332" s="19"/>
    </row>
    <row r="8333" spans="1:6">
      <c r="A8333" s="1"/>
      <c r="B8333"/>
      <c r="C8333" s="19"/>
      <c r="D8333" s="19"/>
      <c r="E8333" s="19"/>
      <c r="F8333" s="19"/>
    </row>
    <row r="8334" spans="1:6">
      <c r="A8334" s="1"/>
      <c r="B8334"/>
      <c r="C8334" s="19"/>
      <c r="D8334" s="19"/>
      <c r="E8334" s="19"/>
      <c r="F8334" s="19"/>
    </row>
    <row r="8335" spans="1:6">
      <c r="A8335" s="1"/>
      <c r="B8335"/>
      <c r="C8335" s="19"/>
      <c r="D8335" s="19"/>
      <c r="E8335" s="19"/>
      <c r="F8335" s="19"/>
    </row>
    <row r="8336" spans="1:6">
      <c r="A8336" s="1"/>
      <c r="B8336"/>
      <c r="C8336" s="19"/>
      <c r="D8336" s="19"/>
      <c r="E8336" s="19"/>
      <c r="F8336" s="19"/>
    </row>
    <row r="8337" spans="1:6">
      <c r="A8337" s="1"/>
      <c r="B8337"/>
      <c r="C8337" s="19"/>
      <c r="D8337" s="19"/>
      <c r="E8337" s="19"/>
      <c r="F8337" s="19"/>
    </row>
    <row r="8338" spans="1:6">
      <c r="A8338" s="1"/>
      <c r="B8338"/>
      <c r="C8338" s="19"/>
      <c r="D8338" s="19"/>
      <c r="E8338" s="19"/>
      <c r="F8338" s="19"/>
    </row>
    <row r="8339" spans="1:6">
      <c r="A8339" s="1"/>
      <c r="B8339"/>
      <c r="C8339" s="19"/>
      <c r="D8339" s="19"/>
      <c r="E8339" s="19"/>
      <c r="F8339" s="19"/>
    </row>
    <row r="8340" spans="1:6">
      <c r="A8340" s="1"/>
      <c r="B8340"/>
      <c r="C8340" s="19"/>
      <c r="D8340" s="19"/>
      <c r="E8340" s="19"/>
      <c r="F8340" s="19"/>
    </row>
    <row r="8341" spans="1:6">
      <c r="A8341" s="1"/>
      <c r="B8341"/>
      <c r="C8341" s="19"/>
      <c r="D8341" s="19"/>
      <c r="E8341" s="19"/>
      <c r="F8341" s="19"/>
    </row>
    <row r="8342" spans="1:6">
      <c r="A8342" s="1"/>
      <c r="B8342"/>
      <c r="C8342" s="19"/>
      <c r="D8342" s="19"/>
      <c r="E8342" s="19"/>
      <c r="F8342" s="19"/>
    </row>
    <row r="8343" spans="1:6">
      <c r="A8343" s="1"/>
      <c r="B8343"/>
      <c r="C8343" s="19"/>
      <c r="D8343" s="19"/>
      <c r="E8343" s="19"/>
      <c r="F8343" s="19"/>
    </row>
    <row r="8344" spans="1:6">
      <c r="A8344" s="1"/>
      <c r="B8344"/>
      <c r="C8344" s="19"/>
      <c r="D8344" s="19"/>
      <c r="E8344" s="19"/>
      <c r="F8344" s="19"/>
    </row>
    <row r="8345" spans="1:6">
      <c r="A8345" s="1"/>
      <c r="B8345"/>
      <c r="C8345" s="19"/>
      <c r="D8345" s="19"/>
      <c r="E8345" s="19"/>
      <c r="F8345" s="19"/>
    </row>
    <row r="8346" spans="1:6">
      <c r="A8346" s="1"/>
      <c r="B8346"/>
      <c r="C8346" s="19"/>
      <c r="D8346" s="19"/>
      <c r="E8346" s="19"/>
      <c r="F8346" s="19"/>
    </row>
    <row r="8347" spans="1:6">
      <c r="A8347" s="1"/>
      <c r="B8347"/>
      <c r="C8347" s="19"/>
      <c r="D8347" s="19"/>
      <c r="E8347" s="19"/>
      <c r="F8347" s="19"/>
    </row>
    <row r="8348" spans="1:6">
      <c r="A8348" s="1"/>
      <c r="B8348"/>
      <c r="C8348" s="19"/>
      <c r="D8348" s="19"/>
      <c r="E8348" s="19"/>
      <c r="F8348" s="19"/>
    </row>
    <row r="8349" spans="1:6">
      <c r="A8349" s="1"/>
      <c r="B8349"/>
      <c r="C8349" s="19"/>
      <c r="D8349" s="19"/>
      <c r="E8349" s="19"/>
      <c r="F8349" s="19"/>
    </row>
    <row r="8350" spans="1:6">
      <c r="A8350" s="1"/>
      <c r="B8350"/>
      <c r="C8350" s="19"/>
      <c r="D8350" s="19"/>
      <c r="E8350" s="19"/>
      <c r="F8350" s="19"/>
    </row>
    <row r="8351" spans="1:6">
      <c r="A8351" s="1"/>
      <c r="B8351"/>
      <c r="C8351" s="19"/>
      <c r="D8351" s="19"/>
      <c r="E8351" s="19"/>
      <c r="F8351" s="19"/>
    </row>
    <row r="8352" spans="1:6">
      <c r="A8352" s="1"/>
      <c r="B8352"/>
      <c r="C8352" s="19"/>
      <c r="D8352" s="19"/>
      <c r="E8352" s="19"/>
      <c r="F8352" s="19"/>
    </row>
    <row r="8353" spans="1:6">
      <c r="A8353" s="1"/>
      <c r="B8353"/>
      <c r="C8353" s="19"/>
      <c r="D8353" s="19"/>
      <c r="E8353" s="19"/>
      <c r="F8353" s="19"/>
    </row>
    <row r="8354" spans="1:6">
      <c r="A8354" s="1"/>
      <c r="B8354"/>
      <c r="C8354" s="19"/>
      <c r="D8354" s="19"/>
      <c r="E8354" s="19"/>
      <c r="F8354" s="19"/>
    </row>
    <row r="8355" spans="1:6">
      <c r="A8355" s="1"/>
      <c r="B8355"/>
      <c r="C8355" s="19"/>
      <c r="D8355" s="19"/>
      <c r="E8355" s="19"/>
      <c r="F8355" s="19"/>
    </row>
    <row r="8356" spans="1:6">
      <c r="A8356" s="1"/>
      <c r="B8356"/>
      <c r="C8356" s="19"/>
      <c r="D8356" s="19"/>
      <c r="E8356" s="19"/>
      <c r="F8356" s="19"/>
    </row>
    <row r="8357" spans="1:6">
      <c r="A8357" s="1"/>
      <c r="B8357"/>
      <c r="C8357" s="19"/>
      <c r="D8357" s="19"/>
      <c r="E8357" s="19"/>
      <c r="F8357" s="19"/>
    </row>
    <row r="8358" spans="1:6">
      <c r="A8358" s="1"/>
      <c r="B8358"/>
      <c r="C8358" s="19"/>
      <c r="D8358" s="19"/>
      <c r="E8358" s="19"/>
      <c r="F8358" s="19"/>
    </row>
    <row r="8359" spans="1:6">
      <c r="A8359" s="1"/>
      <c r="B8359"/>
      <c r="C8359" s="19"/>
      <c r="D8359" s="19"/>
      <c r="E8359" s="19"/>
      <c r="F8359" s="19"/>
    </row>
    <row r="8360" spans="1:6">
      <c r="A8360" s="1"/>
      <c r="B8360"/>
      <c r="C8360" s="19"/>
      <c r="D8360" s="19"/>
      <c r="E8360" s="19"/>
      <c r="F8360" s="19"/>
    </row>
    <row r="8361" spans="1:6">
      <c r="A8361" s="1"/>
      <c r="B8361"/>
      <c r="C8361" s="19"/>
      <c r="D8361" s="19"/>
      <c r="E8361" s="19"/>
      <c r="F8361" s="19"/>
    </row>
    <row r="8362" spans="1:6">
      <c r="A8362" s="1"/>
      <c r="B8362"/>
      <c r="C8362" s="19"/>
      <c r="D8362" s="19"/>
      <c r="E8362" s="19"/>
      <c r="F8362" s="19"/>
    </row>
    <row r="8363" spans="1:6">
      <c r="A8363" s="1"/>
      <c r="B8363"/>
      <c r="C8363" s="19"/>
      <c r="D8363" s="19"/>
      <c r="E8363" s="19"/>
      <c r="F8363" s="19"/>
    </row>
    <row r="8364" spans="1:6">
      <c r="A8364" s="1"/>
      <c r="B8364"/>
      <c r="C8364" s="19"/>
      <c r="D8364" s="19"/>
      <c r="E8364" s="19"/>
      <c r="F8364" s="19"/>
    </row>
    <row r="8365" spans="1:6">
      <c r="A8365" s="1"/>
      <c r="B8365"/>
      <c r="C8365" s="19"/>
      <c r="D8365" s="19"/>
      <c r="E8365" s="19"/>
      <c r="F8365" s="19"/>
    </row>
    <row r="8366" spans="1:6">
      <c r="A8366" s="1"/>
      <c r="B8366"/>
      <c r="C8366" s="19"/>
      <c r="D8366" s="19"/>
      <c r="E8366" s="19"/>
      <c r="F8366" s="19"/>
    </row>
    <row r="8367" spans="1:6">
      <c r="A8367" s="1"/>
      <c r="B8367"/>
      <c r="C8367" s="19"/>
      <c r="D8367" s="19"/>
      <c r="E8367" s="19"/>
      <c r="F8367" s="19"/>
    </row>
    <row r="8368" spans="1:6">
      <c r="A8368" s="1"/>
      <c r="B8368"/>
      <c r="C8368" s="19"/>
      <c r="D8368" s="19"/>
      <c r="E8368" s="19"/>
      <c r="F8368" s="19"/>
    </row>
    <row r="8369" spans="1:6">
      <c r="A8369" s="1"/>
      <c r="B8369"/>
      <c r="C8369" s="19"/>
      <c r="D8369" s="19"/>
      <c r="E8369" s="19"/>
      <c r="F8369" s="19"/>
    </row>
    <row r="8370" spans="1:6">
      <c r="A8370" s="1"/>
      <c r="B8370"/>
      <c r="C8370" s="19"/>
      <c r="D8370" s="19"/>
      <c r="E8370" s="19"/>
      <c r="F8370" s="19"/>
    </row>
    <row r="8371" spans="1:6">
      <c r="A8371" s="1"/>
      <c r="B8371"/>
      <c r="C8371" s="19"/>
      <c r="D8371" s="19"/>
      <c r="E8371" s="19"/>
      <c r="F8371" s="19"/>
    </row>
    <row r="8372" spans="1:6">
      <c r="A8372" s="1"/>
      <c r="B8372"/>
      <c r="C8372" s="19"/>
      <c r="D8372" s="19"/>
      <c r="E8372" s="19"/>
      <c r="F8372" s="19"/>
    </row>
    <row r="8373" spans="1:6">
      <c r="A8373" s="1"/>
      <c r="B8373"/>
      <c r="C8373" s="19"/>
      <c r="D8373" s="19"/>
      <c r="E8373" s="19"/>
      <c r="F8373" s="19"/>
    </row>
    <row r="8374" spans="1:6">
      <c r="A8374" s="1"/>
      <c r="B8374"/>
      <c r="C8374" s="19"/>
      <c r="D8374" s="19"/>
      <c r="E8374" s="19"/>
      <c r="F8374" s="19"/>
    </row>
    <row r="8375" spans="1:6">
      <c r="A8375" s="1"/>
      <c r="B8375"/>
      <c r="C8375" s="19"/>
      <c r="D8375" s="19"/>
      <c r="E8375" s="19"/>
      <c r="F8375" s="19"/>
    </row>
    <row r="8376" spans="1:6">
      <c r="A8376" s="1"/>
      <c r="B8376"/>
      <c r="C8376" s="19"/>
      <c r="D8376" s="19"/>
      <c r="E8376" s="19"/>
      <c r="F8376" s="19"/>
    </row>
    <row r="8377" spans="1:6">
      <c r="A8377" s="1"/>
      <c r="B8377"/>
      <c r="C8377" s="19"/>
      <c r="D8377" s="19"/>
      <c r="E8377" s="19"/>
      <c r="F8377" s="19"/>
    </row>
    <row r="8378" spans="1:6">
      <c r="A8378" s="1"/>
      <c r="B8378"/>
      <c r="C8378" s="19"/>
      <c r="D8378" s="19"/>
      <c r="E8378" s="19"/>
      <c r="F8378" s="19"/>
    </row>
    <row r="8379" spans="1:6">
      <c r="A8379" s="1"/>
      <c r="B8379"/>
      <c r="C8379" s="19"/>
      <c r="D8379" s="19"/>
      <c r="E8379" s="19"/>
      <c r="F8379" s="19"/>
    </row>
    <row r="8380" spans="1:6">
      <c r="A8380" s="1"/>
      <c r="B8380"/>
      <c r="C8380" s="19"/>
      <c r="D8380" s="19"/>
      <c r="E8380" s="19"/>
      <c r="F8380" s="19"/>
    </row>
    <row r="8381" spans="1:6">
      <c r="A8381" s="1"/>
      <c r="B8381"/>
      <c r="C8381" s="19"/>
      <c r="D8381" s="19"/>
      <c r="E8381" s="19"/>
      <c r="F8381" s="19"/>
    </row>
    <row r="8382" spans="1:6">
      <c r="A8382" s="1"/>
      <c r="B8382"/>
      <c r="C8382" s="19"/>
      <c r="D8382" s="19"/>
      <c r="E8382" s="19"/>
      <c r="F8382" s="19"/>
    </row>
    <row r="8383" spans="1:6">
      <c r="A8383" s="1"/>
      <c r="B8383"/>
      <c r="C8383" s="19"/>
      <c r="D8383" s="19"/>
      <c r="E8383" s="19"/>
      <c r="F8383" s="19"/>
    </row>
    <row r="8384" spans="1:6">
      <c r="A8384" s="1"/>
      <c r="B8384"/>
      <c r="C8384" s="19"/>
      <c r="D8384" s="19"/>
      <c r="E8384" s="19"/>
      <c r="F8384" s="19"/>
    </row>
    <row r="8385" spans="1:6">
      <c r="A8385" s="1"/>
      <c r="B8385"/>
      <c r="C8385" s="19"/>
      <c r="D8385" s="19"/>
      <c r="E8385" s="19"/>
      <c r="F8385" s="19"/>
    </row>
    <row r="8386" spans="1:6">
      <c r="A8386" s="1"/>
      <c r="B8386"/>
      <c r="C8386" s="19"/>
      <c r="D8386" s="19"/>
      <c r="E8386" s="19"/>
      <c r="F8386" s="19"/>
    </row>
    <row r="8387" spans="1:6">
      <c r="A8387" s="1"/>
      <c r="B8387"/>
      <c r="C8387" s="19"/>
      <c r="D8387" s="19"/>
      <c r="E8387" s="19"/>
      <c r="F8387" s="19"/>
    </row>
    <row r="8388" spans="1:6">
      <c r="A8388" s="1"/>
      <c r="B8388"/>
      <c r="C8388" s="19"/>
      <c r="D8388" s="19"/>
      <c r="E8388" s="19"/>
      <c r="F8388" s="19"/>
    </row>
    <row r="8389" spans="1:6">
      <c r="A8389" s="1"/>
      <c r="B8389"/>
      <c r="C8389" s="19"/>
      <c r="D8389" s="19"/>
      <c r="E8389" s="19"/>
      <c r="F8389" s="19"/>
    </row>
    <row r="8390" spans="1:6">
      <c r="A8390" s="1"/>
      <c r="B8390"/>
      <c r="C8390" s="19"/>
      <c r="D8390" s="19"/>
      <c r="E8390" s="19"/>
      <c r="F8390" s="19"/>
    </row>
    <row r="8391" spans="1:6">
      <c r="A8391" s="1"/>
      <c r="B8391"/>
      <c r="C8391" s="19"/>
      <c r="D8391" s="19"/>
      <c r="E8391" s="19"/>
      <c r="F8391" s="19"/>
    </row>
    <row r="8392" spans="1:6">
      <c r="A8392" s="1"/>
      <c r="B8392"/>
      <c r="C8392" s="19"/>
      <c r="D8392" s="19"/>
      <c r="E8392" s="19"/>
      <c r="F8392" s="19"/>
    </row>
    <row r="8393" spans="1:6">
      <c r="A8393" s="1"/>
      <c r="B8393"/>
      <c r="C8393" s="19"/>
      <c r="D8393" s="19"/>
      <c r="E8393" s="19"/>
      <c r="F8393" s="19"/>
    </row>
    <row r="8394" spans="1:6">
      <c r="A8394" s="1"/>
      <c r="B8394"/>
      <c r="C8394" s="19"/>
      <c r="D8394" s="19"/>
      <c r="E8394" s="19"/>
      <c r="F8394" s="19"/>
    </row>
    <row r="8395" spans="1:6">
      <c r="A8395" s="1"/>
      <c r="B8395"/>
      <c r="C8395" s="19"/>
      <c r="D8395" s="19"/>
      <c r="E8395" s="19"/>
      <c r="F8395" s="19"/>
    </row>
    <row r="8396" spans="1:6">
      <c r="A8396" s="1"/>
      <c r="B8396"/>
      <c r="C8396" s="19"/>
      <c r="D8396" s="19"/>
      <c r="E8396" s="19"/>
      <c r="F8396" s="19"/>
    </row>
    <row r="8397" spans="1:6">
      <c r="A8397" s="1"/>
      <c r="B8397"/>
      <c r="C8397" s="19"/>
      <c r="D8397" s="19"/>
      <c r="E8397" s="19"/>
      <c r="F8397" s="19"/>
    </row>
    <row r="8398" spans="1:6">
      <c r="A8398" s="1"/>
      <c r="B8398"/>
      <c r="C8398" s="19"/>
      <c r="D8398" s="19"/>
      <c r="E8398" s="19"/>
      <c r="F8398" s="19"/>
    </row>
    <row r="8399" spans="1:6">
      <c r="A8399" s="1"/>
      <c r="B8399"/>
      <c r="C8399" s="19"/>
      <c r="D8399" s="19"/>
      <c r="E8399" s="19"/>
      <c r="F8399" s="19"/>
    </row>
    <row r="8400" spans="1:6">
      <c r="A8400" s="1"/>
      <c r="B8400"/>
      <c r="C8400" s="19"/>
      <c r="D8400" s="19"/>
      <c r="E8400" s="19"/>
      <c r="F8400" s="19"/>
    </row>
    <row r="8401" spans="1:6">
      <c r="A8401" s="1"/>
      <c r="B8401"/>
      <c r="C8401" s="19"/>
      <c r="D8401" s="19"/>
      <c r="E8401" s="19"/>
      <c r="F8401" s="19"/>
    </row>
    <row r="8402" spans="1:6">
      <c r="A8402" s="1"/>
      <c r="B8402"/>
      <c r="C8402" s="19"/>
      <c r="D8402" s="19"/>
      <c r="E8402" s="19"/>
      <c r="F8402" s="19"/>
    </row>
    <row r="8403" spans="1:6">
      <c r="A8403" s="1"/>
      <c r="B8403"/>
      <c r="C8403" s="19"/>
      <c r="D8403" s="19"/>
      <c r="E8403" s="19"/>
      <c r="F8403" s="19"/>
    </row>
    <row r="8404" spans="1:6">
      <c r="A8404" s="1"/>
      <c r="B8404"/>
      <c r="C8404" s="19"/>
      <c r="D8404" s="19"/>
      <c r="E8404" s="19"/>
      <c r="F8404" s="19"/>
    </row>
    <row r="8405" spans="1:6">
      <c r="A8405" s="1"/>
      <c r="B8405"/>
      <c r="C8405" s="19"/>
      <c r="D8405" s="19"/>
      <c r="E8405" s="19"/>
      <c r="F8405" s="19"/>
    </row>
    <row r="8406" spans="1:6">
      <c r="A8406" s="1"/>
      <c r="B8406"/>
      <c r="C8406" s="19"/>
      <c r="D8406" s="19"/>
      <c r="E8406" s="19"/>
      <c r="F8406" s="19"/>
    </row>
    <row r="8407" spans="1:6">
      <c r="A8407" s="1"/>
      <c r="B8407"/>
      <c r="C8407" s="19"/>
      <c r="D8407" s="19"/>
      <c r="E8407" s="19"/>
      <c r="F8407" s="19"/>
    </row>
    <row r="8408" spans="1:6">
      <c r="A8408" s="1"/>
      <c r="B8408"/>
      <c r="C8408" s="19"/>
      <c r="D8408" s="19"/>
      <c r="E8408" s="19"/>
      <c r="F8408" s="19"/>
    </row>
    <row r="8409" spans="1:6">
      <c r="A8409" s="1"/>
      <c r="B8409"/>
      <c r="C8409" s="19"/>
      <c r="D8409" s="19"/>
      <c r="E8409" s="19"/>
      <c r="F8409" s="19"/>
    </row>
    <row r="8410" spans="1:6">
      <c r="A8410" s="1"/>
      <c r="B8410"/>
      <c r="C8410" s="19"/>
      <c r="D8410" s="19"/>
      <c r="E8410" s="19"/>
      <c r="F8410" s="19"/>
    </row>
    <row r="8411" spans="1:6">
      <c r="A8411" s="1"/>
      <c r="B8411"/>
      <c r="C8411" s="19"/>
      <c r="D8411" s="19"/>
      <c r="E8411" s="19"/>
      <c r="F8411" s="19"/>
    </row>
    <row r="8412" spans="1:6">
      <c r="A8412" s="1"/>
      <c r="B8412"/>
      <c r="C8412" s="19"/>
      <c r="D8412" s="19"/>
      <c r="E8412" s="19"/>
      <c r="F8412" s="19"/>
    </row>
    <row r="8413" spans="1:6">
      <c r="A8413" s="1"/>
      <c r="B8413"/>
      <c r="C8413" s="19"/>
      <c r="D8413" s="19"/>
      <c r="E8413" s="19"/>
      <c r="F8413" s="19"/>
    </row>
    <row r="8414" spans="1:6">
      <c r="A8414" s="1"/>
      <c r="B8414"/>
      <c r="C8414" s="19"/>
      <c r="D8414" s="19"/>
      <c r="E8414" s="19"/>
      <c r="F8414" s="19"/>
    </row>
    <row r="8415" spans="1:6">
      <c r="A8415" s="1"/>
      <c r="B8415"/>
      <c r="C8415" s="19"/>
      <c r="D8415" s="19"/>
      <c r="E8415" s="19"/>
      <c r="F8415" s="19"/>
    </row>
    <row r="8416" spans="1:6">
      <c r="A8416" s="1"/>
      <c r="B8416"/>
      <c r="C8416" s="19"/>
      <c r="D8416" s="19"/>
      <c r="E8416" s="19"/>
      <c r="F8416" s="19"/>
    </row>
    <row r="8417" spans="1:6">
      <c r="A8417" s="1"/>
      <c r="B8417"/>
      <c r="C8417" s="19"/>
      <c r="D8417" s="19"/>
      <c r="E8417" s="19"/>
      <c r="F8417" s="19"/>
    </row>
    <row r="8418" spans="1:6">
      <c r="A8418" s="1"/>
      <c r="B8418"/>
      <c r="C8418" s="19"/>
      <c r="D8418" s="19"/>
      <c r="E8418" s="19"/>
      <c r="F8418" s="19"/>
    </row>
    <row r="8419" spans="1:6">
      <c r="A8419" s="1"/>
      <c r="B8419"/>
      <c r="C8419" s="19"/>
      <c r="D8419" s="19"/>
      <c r="E8419" s="19"/>
      <c r="F8419" s="19"/>
    </row>
    <row r="8420" spans="1:6">
      <c r="A8420" s="1"/>
      <c r="B8420"/>
      <c r="C8420" s="19"/>
      <c r="D8420" s="19"/>
      <c r="E8420" s="19"/>
      <c r="F8420" s="19"/>
    </row>
    <row r="8421" spans="1:6">
      <c r="A8421" s="1"/>
      <c r="B8421"/>
      <c r="C8421" s="19"/>
      <c r="D8421" s="19"/>
      <c r="E8421" s="19"/>
      <c r="F8421" s="19"/>
    </row>
    <row r="8422" spans="1:6">
      <c r="A8422" s="1"/>
      <c r="B8422"/>
      <c r="C8422" s="19"/>
      <c r="D8422" s="19"/>
      <c r="E8422" s="19"/>
      <c r="F8422" s="19"/>
    </row>
    <row r="8423" spans="1:6">
      <c r="A8423" s="1"/>
      <c r="B8423"/>
      <c r="C8423" s="19"/>
      <c r="D8423" s="19"/>
      <c r="E8423" s="19"/>
      <c r="F8423" s="19"/>
    </row>
    <row r="8424" spans="1:6">
      <c r="A8424" s="1"/>
      <c r="B8424"/>
      <c r="C8424" s="19"/>
      <c r="D8424" s="19"/>
      <c r="E8424" s="19"/>
      <c r="F8424" s="19"/>
    </row>
    <row r="8425" spans="1:6">
      <c r="A8425" s="1"/>
      <c r="B8425"/>
      <c r="C8425" s="19"/>
      <c r="D8425" s="19"/>
      <c r="E8425" s="19"/>
      <c r="F8425" s="19"/>
    </row>
    <row r="8426" spans="1:6">
      <c r="A8426" s="1"/>
      <c r="B8426"/>
      <c r="C8426" s="19"/>
      <c r="D8426" s="19"/>
      <c r="E8426" s="19"/>
      <c r="F8426" s="19"/>
    </row>
    <row r="8427" spans="1:6">
      <c r="A8427" s="1"/>
      <c r="B8427"/>
      <c r="C8427" s="19"/>
      <c r="D8427" s="19"/>
      <c r="E8427" s="19"/>
      <c r="F8427" s="19"/>
    </row>
    <row r="8428" spans="1:6">
      <c r="A8428" s="1"/>
      <c r="B8428"/>
      <c r="C8428" s="19"/>
      <c r="D8428" s="19"/>
      <c r="E8428" s="19"/>
      <c r="F8428" s="19"/>
    </row>
    <row r="8429" spans="1:6">
      <c r="A8429" s="1"/>
      <c r="B8429"/>
      <c r="C8429" s="19"/>
      <c r="D8429" s="19"/>
      <c r="E8429" s="19"/>
      <c r="F8429" s="19"/>
    </row>
    <row r="8430" spans="1:6">
      <c r="A8430" s="1"/>
      <c r="B8430"/>
      <c r="C8430" s="19"/>
      <c r="D8430" s="19"/>
      <c r="E8430" s="19"/>
      <c r="F8430" s="19"/>
    </row>
    <row r="8431" spans="1:6">
      <c r="A8431" s="1"/>
      <c r="B8431"/>
      <c r="C8431" s="19"/>
      <c r="D8431" s="19"/>
      <c r="E8431" s="19"/>
      <c r="F8431" s="19"/>
    </row>
    <row r="8432" spans="1:6">
      <c r="A8432" s="1"/>
      <c r="B8432"/>
      <c r="C8432" s="19"/>
      <c r="D8432" s="19"/>
      <c r="E8432" s="19"/>
      <c r="F8432" s="19"/>
    </row>
    <row r="8433" spans="1:6">
      <c r="A8433" s="1"/>
      <c r="B8433"/>
      <c r="C8433" s="19"/>
      <c r="D8433" s="19"/>
      <c r="E8433" s="19"/>
      <c r="F8433" s="19"/>
    </row>
    <row r="8434" spans="1:6">
      <c r="A8434" s="1"/>
      <c r="B8434"/>
      <c r="C8434" s="19"/>
      <c r="D8434" s="19"/>
      <c r="E8434" s="19"/>
      <c r="F8434" s="19"/>
    </row>
    <row r="8435" spans="1:6">
      <c r="A8435" s="1"/>
      <c r="B8435"/>
      <c r="C8435" s="19"/>
      <c r="D8435" s="19"/>
      <c r="E8435" s="19"/>
      <c r="F8435" s="19"/>
    </row>
    <row r="8436" spans="1:6">
      <c r="A8436" s="1"/>
      <c r="B8436"/>
      <c r="C8436" s="19"/>
      <c r="D8436" s="19"/>
      <c r="E8436" s="19"/>
      <c r="F8436" s="19"/>
    </row>
    <row r="8437" spans="1:6">
      <c r="A8437" s="1"/>
      <c r="B8437"/>
      <c r="C8437" s="19"/>
      <c r="D8437" s="19"/>
      <c r="E8437" s="19"/>
      <c r="F8437" s="19"/>
    </row>
    <row r="8438" spans="1:6">
      <c r="A8438" s="1"/>
      <c r="B8438"/>
      <c r="C8438" s="19"/>
      <c r="D8438" s="19"/>
      <c r="E8438" s="19"/>
      <c r="F8438" s="19"/>
    </row>
    <row r="8439" spans="1:6">
      <c r="A8439" s="1"/>
      <c r="B8439"/>
      <c r="C8439" s="19"/>
      <c r="D8439" s="19"/>
      <c r="E8439" s="19"/>
      <c r="F8439" s="19"/>
    </row>
    <row r="8440" spans="1:6">
      <c r="A8440" s="1"/>
      <c r="B8440"/>
      <c r="C8440" s="19"/>
      <c r="D8440" s="19"/>
      <c r="E8440" s="19"/>
      <c r="F8440" s="19"/>
    </row>
    <row r="8441" spans="1:6">
      <c r="A8441" s="1"/>
      <c r="B8441"/>
      <c r="C8441" s="19"/>
      <c r="D8441" s="19"/>
      <c r="E8441" s="19"/>
      <c r="F8441" s="19"/>
    </row>
    <row r="8442" spans="1:6">
      <c r="A8442" s="1"/>
      <c r="B8442"/>
      <c r="C8442" s="19"/>
      <c r="D8442" s="19"/>
      <c r="E8442" s="19"/>
      <c r="F8442" s="19"/>
    </row>
    <row r="8443" spans="1:6">
      <c r="A8443" s="1"/>
      <c r="B8443"/>
      <c r="C8443" s="19"/>
      <c r="D8443" s="19"/>
      <c r="E8443" s="19"/>
      <c r="F8443" s="19"/>
    </row>
    <row r="8444" spans="1:6">
      <c r="A8444" s="1"/>
      <c r="B8444"/>
      <c r="C8444" s="19"/>
      <c r="D8444" s="19"/>
      <c r="E8444" s="19"/>
      <c r="F8444" s="19"/>
    </row>
    <row r="8445" spans="1:6">
      <c r="A8445" s="1"/>
      <c r="B8445"/>
      <c r="C8445" s="19"/>
      <c r="D8445" s="19"/>
      <c r="E8445" s="19"/>
      <c r="F8445" s="19"/>
    </row>
    <row r="8446" spans="1:6">
      <c r="A8446" s="1"/>
      <c r="B8446"/>
      <c r="C8446" s="19"/>
      <c r="D8446" s="19"/>
      <c r="E8446" s="19"/>
      <c r="F8446" s="19"/>
    </row>
    <row r="8447" spans="1:6">
      <c r="A8447" s="1"/>
      <c r="B8447"/>
      <c r="C8447" s="19"/>
      <c r="D8447" s="19"/>
      <c r="E8447" s="19"/>
      <c r="F8447" s="19"/>
    </row>
    <row r="8448" spans="1:6">
      <c r="A8448" s="1"/>
      <c r="B8448"/>
      <c r="C8448" s="19"/>
      <c r="D8448" s="19"/>
      <c r="E8448" s="19"/>
      <c r="F8448" s="19"/>
    </row>
    <row r="8449" spans="1:6">
      <c r="A8449" s="1"/>
      <c r="B8449"/>
      <c r="C8449" s="19"/>
      <c r="D8449" s="19"/>
      <c r="E8449" s="19"/>
      <c r="F8449" s="19"/>
    </row>
    <row r="8450" spans="1:6">
      <c r="A8450" s="1"/>
      <c r="B8450"/>
      <c r="C8450" s="19"/>
      <c r="D8450" s="19"/>
      <c r="E8450" s="19"/>
      <c r="F8450" s="19"/>
    </row>
    <row r="8451" spans="1:6">
      <c r="A8451" s="1"/>
      <c r="B8451"/>
      <c r="C8451" s="19"/>
      <c r="D8451" s="19"/>
      <c r="E8451" s="19"/>
      <c r="F8451" s="19"/>
    </row>
    <row r="8452" spans="1:6">
      <c r="A8452" s="1"/>
      <c r="B8452"/>
      <c r="C8452" s="19"/>
      <c r="D8452" s="19"/>
      <c r="E8452" s="19"/>
      <c r="F8452" s="19"/>
    </row>
    <row r="8453" spans="1:6">
      <c r="A8453" s="1"/>
      <c r="B8453"/>
      <c r="C8453" s="19"/>
      <c r="D8453" s="19"/>
      <c r="E8453" s="19"/>
      <c r="F8453" s="19"/>
    </row>
    <row r="8454" spans="1:6">
      <c r="A8454" s="1"/>
      <c r="B8454"/>
      <c r="C8454" s="19"/>
      <c r="D8454" s="19"/>
      <c r="E8454" s="19"/>
      <c r="F8454" s="19"/>
    </row>
    <row r="8455" spans="1:6">
      <c r="A8455" s="1"/>
      <c r="B8455"/>
      <c r="C8455" s="19"/>
      <c r="D8455" s="19"/>
      <c r="E8455" s="19"/>
      <c r="F8455" s="19"/>
    </row>
    <row r="8456" spans="1:6">
      <c r="A8456" s="1"/>
      <c r="B8456"/>
      <c r="C8456" s="19"/>
      <c r="D8456" s="19"/>
      <c r="E8456" s="19"/>
      <c r="F8456" s="19"/>
    </row>
    <row r="8457" spans="1:6">
      <c r="A8457" s="1"/>
      <c r="B8457"/>
      <c r="C8457" s="19"/>
      <c r="D8457" s="19"/>
      <c r="E8457" s="19"/>
      <c r="F8457" s="19"/>
    </row>
    <row r="8458" spans="1:6">
      <c r="A8458" s="1"/>
      <c r="B8458"/>
      <c r="C8458" s="19"/>
      <c r="D8458" s="19"/>
      <c r="E8458" s="19"/>
      <c r="F8458" s="19"/>
    </row>
    <row r="8459" spans="1:6">
      <c r="A8459" s="1"/>
      <c r="B8459"/>
      <c r="C8459" s="19"/>
      <c r="D8459" s="19"/>
      <c r="E8459" s="19"/>
      <c r="F8459" s="19"/>
    </row>
    <row r="8460" spans="1:6">
      <c r="A8460" s="1"/>
      <c r="B8460"/>
      <c r="C8460" s="19"/>
      <c r="D8460" s="19"/>
      <c r="E8460" s="19"/>
      <c r="F8460" s="19"/>
    </row>
    <row r="8461" spans="1:6">
      <c r="A8461" s="1"/>
      <c r="B8461"/>
      <c r="C8461" s="19"/>
      <c r="D8461" s="19"/>
      <c r="E8461" s="19"/>
      <c r="F8461" s="19"/>
    </row>
    <row r="8462" spans="1:6">
      <c r="A8462" s="1"/>
      <c r="B8462"/>
      <c r="C8462" s="19"/>
      <c r="D8462" s="19"/>
      <c r="E8462" s="19"/>
      <c r="F8462" s="19"/>
    </row>
    <row r="8463" spans="1:6">
      <c r="A8463" s="1"/>
      <c r="B8463"/>
      <c r="C8463" s="19"/>
      <c r="D8463" s="19"/>
      <c r="E8463" s="19"/>
      <c r="F8463" s="19"/>
    </row>
    <row r="8464" spans="1:6">
      <c r="A8464" s="1"/>
      <c r="B8464"/>
      <c r="C8464" s="19"/>
      <c r="D8464" s="19"/>
      <c r="E8464" s="19"/>
      <c r="F8464" s="19"/>
    </row>
  </sheetData>
  <sheetProtection sort="0" autoFilter="0"/>
  <phoneticPr fontId="19" type="noConversion"/>
  <conditionalFormatting sqref="F3:F1187">
    <cfRule type="cellIs" dxfId="62" priority="1" operator="greaterThan">
      <formula>0</formula>
    </cfRule>
    <cfRule type="cellIs" dxfId="61" priority="2" operator="equal">
      <formula>0</formula>
    </cfRule>
  </conditionalFormatting>
  <printOptions horizontalCentered="1"/>
  <pageMargins left="0.19685039370078738" right="0.19685039370078738" top="0.31496062992125989" bottom="0.31496062992125989" header="0.31496062992125984" footer="0.31496062992125984"/>
  <pageSetup paperSize="9" scale="84" fitToHeight="0" orientation="landscape" blackAndWhite="1" r:id="rId1"/>
  <headerFooter>
    <oddHeader xml:space="preserve">&amp;LInventaire cuisine </oddHeader>
    <oddFooter>&amp;CPage &amp;P/&amp;N</oddFooter>
  </headerFooter>
  <drawing r:id="rId2"/>
  <legacyDrawing r:id="rId3"/>
  <controls>
    <mc:AlternateContent xmlns:mc="http://schemas.openxmlformats.org/markup-compatibility/2006">
      <mc:Choice Requires="x14">
        <control shapeId="3085" r:id="rId4" name="optDernierMois">
          <controlPr defaultSize="0" autoLine="0" autoPict="0" r:id="rId5">
            <anchor moveWithCells="1">
              <from>
                <xdr:col>1</xdr:col>
                <xdr:colOff>247650</xdr:colOff>
                <xdr:row>0</xdr:row>
                <xdr:rowOff>38100</xdr:rowOff>
              </from>
              <to>
                <xdr:col>1</xdr:col>
                <xdr:colOff>1314450</xdr:colOff>
                <xdr:row>0</xdr:row>
                <xdr:rowOff>238125</xdr:rowOff>
              </to>
            </anchor>
          </controlPr>
        </control>
      </mc:Choice>
      <mc:Fallback>
        <control shapeId="3085" r:id="rId4" name="optDernierMois"/>
      </mc:Fallback>
    </mc:AlternateContent>
    <mc:AlternateContent xmlns:mc="http://schemas.openxmlformats.org/markup-compatibility/2006">
      <mc:Choice Requires="x14">
        <control shapeId="3086" r:id="rId6" name="optMoisSuivant">
          <controlPr defaultSize="0" autoLine="0" autoPict="0" r:id="rId7">
            <anchor moveWithCells="1">
              <from>
                <xdr:col>1</xdr:col>
                <xdr:colOff>247650</xdr:colOff>
                <xdr:row>0</xdr:row>
                <xdr:rowOff>276225</xdr:rowOff>
              </from>
              <to>
                <xdr:col>1</xdr:col>
                <xdr:colOff>1352550</xdr:colOff>
                <xdr:row>0</xdr:row>
                <xdr:rowOff>495300</xdr:rowOff>
              </to>
            </anchor>
          </controlPr>
        </control>
      </mc:Choice>
      <mc:Fallback>
        <control shapeId="3086" r:id="rId6" name="optMoisSuivant"/>
      </mc:Fallback>
    </mc:AlternateContent>
    <mc:AlternateContent xmlns:mc="http://schemas.openxmlformats.org/markup-compatibility/2006">
      <mc:Choice Requires="x14">
        <control shapeId="3087" r:id="rId8" name="TextBox1">
          <controlPr defaultSize="0" autoLine="0" r:id="rId9">
            <anchor moveWithCells="1">
              <from>
                <xdr:col>1</xdr:col>
                <xdr:colOff>1514475</xdr:colOff>
                <xdr:row>0</xdr:row>
                <xdr:rowOff>180975</xdr:rowOff>
              </from>
              <to>
                <xdr:col>2</xdr:col>
                <xdr:colOff>952500</xdr:colOff>
                <xdr:row>0</xdr:row>
                <xdr:rowOff>400050</xdr:rowOff>
              </to>
            </anchor>
          </controlPr>
        </control>
      </mc:Choice>
      <mc:Fallback>
        <control shapeId="3087" r:id="rId8" name="TextBox1"/>
      </mc:Fallback>
    </mc:AlternateContent>
    <mc:AlternateContent xmlns:mc="http://schemas.openxmlformats.org/markup-compatibility/2006">
      <mc:Choice Requires="x14">
        <control shapeId="3088" r:id="rId10" name="cboFournisseur">
          <controlPr defaultSize="0" autoLine="0" autoPict="0" r:id="rId11">
            <anchor moveWithCells="1">
              <from>
                <xdr:col>6</xdr:col>
                <xdr:colOff>28575</xdr:colOff>
                <xdr:row>0</xdr:row>
                <xdr:rowOff>238125</xdr:rowOff>
              </from>
              <to>
                <xdr:col>8</xdr:col>
                <xdr:colOff>666750</xdr:colOff>
                <xdr:row>0</xdr:row>
                <xdr:rowOff>495300</xdr:rowOff>
              </to>
            </anchor>
          </controlPr>
        </control>
      </mc:Choice>
      <mc:Fallback>
        <control shapeId="3088" r:id="rId10" name="cboFournisseur"/>
      </mc:Fallback>
    </mc:AlternateContent>
    <mc:AlternateContent xmlns:mc="http://schemas.openxmlformats.org/markup-compatibility/2006">
      <mc:Choice Requires="x14">
        <control shapeId="3075" r:id="rId12" name="Button 3">
          <controlPr defaultSize="0" print="0" autoFill="0" autoPict="0" macro="[0]!EnregistrerInventaireDuMois">
            <anchor moveWithCells="1" sizeWithCells="1">
              <from>
                <xdr:col>2</xdr:col>
                <xdr:colOff>4800600</xdr:colOff>
                <xdr:row>0</xdr:row>
                <xdr:rowOff>66675</xdr:rowOff>
              </from>
              <to>
                <xdr:col>3</xdr:col>
                <xdr:colOff>561975</xdr:colOff>
                <xdr:row>0</xdr:row>
                <xdr:rowOff>485775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8" r:id="rId13" name="Button 6">
          <controlPr defaultSize="0" print="0" autoFill="0" autoPict="0" macro="[0]!Feuil7.ImprimerCatalogue">
            <anchor moveWithCells="1" sizeWithCells="1">
              <from>
                <xdr:col>2</xdr:col>
                <xdr:colOff>3752850</xdr:colOff>
                <xdr:row>0</xdr:row>
                <xdr:rowOff>57150</xdr:rowOff>
              </from>
              <to>
                <xdr:col>2</xdr:col>
                <xdr:colOff>4772025</xdr:colOff>
                <xdr:row>0</xdr:row>
                <xdr:rowOff>485775</xdr:rowOff>
              </to>
            </anchor>
          </controlPr>
        </control>
      </mc:Choice>
    </mc:AlternateContent>
  </controls>
  <tableParts count="1">
    <tablePart r:id="rId14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6E0DAB-94FB-49B7-ADF0-46E032DD4DA5}">
  <sheetPr codeName="Feuil3"/>
  <dimension ref="A1:T49"/>
  <sheetViews>
    <sheetView showGridLines="0" showRowColHeaders="0" zoomScaleNormal="100" workbookViewId="0">
      <selection activeCell="D33" sqref="D33"/>
    </sheetView>
  </sheetViews>
  <sheetFormatPr baseColWidth="10" defaultRowHeight="15"/>
  <cols>
    <col min="1" max="1" width="39.28515625" style="6" customWidth="1"/>
    <col min="2" max="2" width="26.140625" style="6" customWidth="1"/>
    <col min="3" max="3" width="4.7109375" style="6" customWidth="1"/>
    <col min="4" max="4" width="15.140625" style="6" bestFit="1" customWidth="1"/>
    <col min="5" max="5" width="15.5703125" style="6" customWidth="1"/>
    <col min="6" max="6" width="16.42578125" style="6" customWidth="1"/>
    <col min="7" max="7" width="17.140625" style="6" customWidth="1"/>
    <col min="8" max="8" width="13.7109375" style="6" customWidth="1"/>
    <col min="9" max="9" width="15" style="6" hidden="1" customWidth="1"/>
    <col min="10" max="10" width="16.140625" style="6" hidden="1" customWidth="1"/>
    <col min="11" max="11" width="13.7109375" style="6" customWidth="1"/>
    <col min="12" max="12" width="8.5703125" style="6" hidden="1" customWidth="1"/>
    <col min="13" max="13" width="14.5703125" style="6" hidden="1" customWidth="1"/>
    <col min="14" max="14" width="9.42578125" style="6" hidden="1" customWidth="1"/>
    <col min="15" max="15" width="14.28515625" style="6" hidden="1" customWidth="1"/>
    <col min="16" max="16" width="15.28515625" style="6" customWidth="1"/>
    <col min="17" max="17" width="18" style="6" customWidth="1"/>
    <col min="18" max="18" width="16.140625" style="6" customWidth="1"/>
    <col min="19" max="19" width="15.85546875" style="6" customWidth="1"/>
    <col min="20" max="20" width="17.42578125" style="6" hidden="1" customWidth="1"/>
    <col min="21" max="22" width="11" style="6" customWidth="1"/>
    <col min="23" max="23" width="10.7109375" style="6" customWidth="1"/>
    <col min="24" max="16384" width="11.42578125" style="6"/>
  </cols>
  <sheetData>
    <row r="1" spans="1:2" ht="22.5" customHeight="1">
      <c r="A1" s="85"/>
      <c r="B1" s="86"/>
    </row>
    <row r="3" spans="1:2" ht="15.75" thickBot="1"/>
    <row r="4" spans="1:2" ht="14.25" customHeight="1">
      <c r="A4" s="97"/>
      <c r="B4" s="98"/>
    </row>
    <row r="5" spans="1:2" ht="19.5">
      <c r="A5" s="99" t="s">
        <v>372</v>
      </c>
      <c r="B5" s="100"/>
    </row>
    <row r="6" spans="1:2" ht="19.5">
      <c r="A6" s="101"/>
      <c r="B6" s="102"/>
    </row>
    <row r="7" spans="1:2" ht="19.5">
      <c r="A7" s="103">
        <v>46204</v>
      </c>
      <c r="B7" s="104"/>
    </row>
    <row r="8" spans="1:2" ht="15.75">
      <c r="A8" s="105"/>
      <c r="B8" s="106"/>
    </row>
    <row r="9" spans="1:2" ht="15.75">
      <c r="A9" s="107"/>
      <c r="B9" s="108"/>
    </row>
    <row r="10" spans="1:2" ht="15.75">
      <c r="A10" s="109"/>
      <c r="B10" s="106"/>
    </row>
    <row r="11" spans="1:2" ht="15.75">
      <c r="A11" s="110" t="s">
        <v>83</v>
      </c>
      <c r="B11" s="111">
        <f>IFERROR(INDEX(EditRatio[Valeur],MATCH("Inventaire début",EditRatio[Indicateur],0)),"")</f>
        <v>20875.580000000002</v>
      </c>
    </row>
    <row r="12" spans="1:2" ht="15.75">
      <c r="A12" s="110" t="s">
        <v>84</v>
      </c>
      <c r="B12" s="112">
        <f>IFERROR(INDEX(EditRatio[Valeur],MATCH("Inventaire Fin",EditRatio[Indicateur],0)),"")</f>
        <v>21417.1</v>
      </c>
    </row>
    <row r="13" spans="1:2" ht="15.75">
      <c r="A13" s="113" t="s">
        <v>85</v>
      </c>
      <c r="B13" s="122">
        <f>IFERROR(INDEX(EditRatio[Valeur],MATCH("Evolution inventaire",EditRatio[Indicateur],0)),"")</f>
        <v>2.59640718562874E-2</v>
      </c>
    </row>
    <row r="14" spans="1:2" ht="15.75">
      <c r="A14" s="114"/>
      <c r="B14" s="115"/>
    </row>
    <row r="15" spans="1:2" ht="15.75">
      <c r="A15" s="110" t="s">
        <v>86</v>
      </c>
      <c r="B15" s="127">
        <f>IFERROR(INDEX(EditRatio[Valeur],MATCH("Achats mensuels F&amp;B",EditRatio[Indicateur],0)),"")</f>
        <v>44456.45</v>
      </c>
    </row>
    <row r="16" spans="1:2" ht="15.75">
      <c r="A16" s="114" t="s">
        <v>22</v>
      </c>
      <c r="B16" s="127">
        <v>944.15</v>
      </c>
    </row>
    <row r="17" spans="1:20" ht="15.75">
      <c r="A17" s="114" t="s">
        <v>24</v>
      </c>
      <c r="B17" s="127">
        <v>2216.19</v>
      </c>
      <c r="D17" s="6" t="s">
        <v>340</v>
      </c>
      <c r="E17" s="6" t="s">
        <v>380</v>
      </c>
      <c r="F17" t="s">
        <v>381</v>
      </c>
      <c r="G17" s="10" t="s">
        <v>408</v>
      </c>
      <c r="H17" s="10" t="s">
        <v>387</v>
      </c>
      <c r="I17" s="92" t="s">
        <v>382</v>
      </c>
      <c r="J17" s="92" t="s">
        <v>383</v>
      </c>
      <c r="K17" s="92" t="s">
        <v>22</v>
      </c>
      <c r="L17" s="92" t="s">
        <v>57</v>
      </c>
      <c r="M17" s="92" t="s">
        <v>55</v>
      </c>
      <c r="N17" s="92" t="s">
        <v>384</v>
      </c>
      <c r="O17" s="92" t="s">
        <v>21</v>
      </c>
      <c r="P17" s="92" t="s">
        <v>385</v>
      </c>
      <c r="Q17" s="92" t="s">
        <v>6</v>
      </c>
      <c r="R17" s="92" t="s">
        <v>386</v>
      </c>
      <c r="S17" s="92" t="s">
        <v>26</v>
      </c>
      <c r="T17" s="10" t="s">
        <v>403</v>
      </c>
    </row>
    <row r="18" spans="1:20" ht="15.75">
      <c r="A18" s="128" t="s">
        <v>25</v>
      </c>
      <c r="B18" s="123">
        <v>-1272.04</v>
      </c>
      <c r="D18" s="38">
        <v>46204</v>
      </c>
      <c r="E18" s="143">
        <v>20875.580000000002</v>
      </c>
      <c r="F18" s="44">
        <v>21417.1</v>
      </c>
      <c r="G18" s="16">
        <v>2.5940357106246599E-2</v>
      </c>
      <c r="H18" s="2">
        <v>44456.45</v>
      </c>
      <c r="I18" s="15">
        <v>944.15</v>
      </c>
      <c r="J18" s="15">
        <v>2216.19</v>
      </c>
      <c r="K18" s="15">
        <v>-1272.04</v>
      </c>
      <c r="L18" s="15">
        <v>0</v>
      </c>
      <c r="M18" s="15">
        <v>2345.7199999999998</v>
      </c>
      <c r="N18" s="15">
        <v>235.93</v>
      </c>
      <c r="O18" s="15">
        <v>0</v>
      </c>
      <c r="P18" s="15">
        <v>2581.65</v>
      </c>
      <c r="Q18" s="15">
        <v>40061.24</v>
      </c>
      <c r="R18" s="15">
        <v>105463.48</v>
      </c>
      <c r="S18" s="135">
        <v>0.37985888574888599</v>
      </c>
      <c r="T18" t="s">
        <v>1594</v>
      </c>
    </row>
    <row r="19" spans="1:20" ht="15.75">
      <c r="A19" s="110"/>
      <c r="B19" s="129"/>
      <c r="D19" s="38">
        <v>46174</v>
      </c>
      <c r="E19" s="143">
        <v>22719.59</v>
      </c>
      <c r="F19" s="44">
        <v>20875.580000000002</v>
      </c>
      <c r="G19" s="16">
        <v>-8.1163876636858007E-2</v>
      </c>
      <c r="H19" s="2">
        <v>49217.25</v>
      </c>
      <c r="I19" s="15">
        <v>2216.19</v>
      </c>
      <c r="J19" s="15">
        <v>853.08</v>
      </c>
      <c r="K19" s="15">
        <v>1363.11</v>
      </c>
      <c r="L19" s="15">
        <v>2028.43</v>
      </c>
      <c r="M19" s="15">
        <v>3598.68</v>
      </c>
      <c r="N19" s="15">
        <v>607.20000000000005</v>
      </c>
      <c r="O19" s="15">
        <v>1759.67</v>
      </c>
      <c r="P19" s="15">
        <v>7993.98</v>
      </c>
      <c r="Q19" s="15">
        <v>44430.39</v>
      </c>
      <c r="R19" s="15">
        <v>215125.58</v>
      </c>
      <c r="S19" s="135">
        <v>0.20653234264377099</v>
      </c>
      <c r="T19" t="s">
        <v>1593</v>
      </c>
    </row>
    <row r="20" spans="1:20" ht="15.75">
      <c r="A20" s="110" t="s">
        <v>388</v>
      </c>
      <c r="B20" s="130">
        <f>IFERROR(INDEX(EditRatio[Valeur],MATCH("Repas",EditRatio[Indicateur],0)),"")</f>
        <v>2345.7199999999998</v>
      </c>
      <c r="D20" s="38">
        <v>46143</v>
      </c>
      <c r="E20" s="143">
        <v>19610.57</v>
      </c>
      <c r="F20" s="44">
        <v>22719.59</v>
      </c>
      <c r="G20" s="16">
        <v>0.158537972124216</v>
      </c>
      <c r="H20" s="2">
        <v>48303.16</v>
      </c>
      <c r="I20" s="15">
        <v>853.08</v>
      </c>
      <c r="J20" s="15">
        <v>0</v>
      </c>
      <c r="K20" s="15">
        <v>853.08</v>
      </c>
      <c r="L20" s="15">
        <v>0</v>
      </c>
      <c r="M20" s="15">
        <v>4972.3999999999996</v>
      </c>
      <c r="N20" s="15">
        <v>509</v>
      </c>
      <c r="O20" s="15">
        <v>0</v>
      </c>
      <c r="P20" s="15">
        <v>5481.4</v>
      </c>
      <c r="Q20" s="15">
        <v>40565.82</v>
      </c>
      <c r="R20" s="15">
        <v>180720.26</v>
      </c>
      <c r="S20" s="135">
        <v>0.22446747254568999</v>
      </c>
      <c r="T20" t="s">
        <v>409</v>
      </c>
    </row>
    <row r="21" spans="1:20" ht="15.75">
      <c r="A21" s="110" t="s">
        <v>399</v>
      </c>
      <c r="B21" s="130">
        <f>IFERROR(INDEX(EditRatio[Valeur],MATCH("Solides",EditRatio[Indicateur],0)),"")</f>
        <v>235.93</v>
      </c>
      <c r="D21" s="38">
        <v>46113</v>
      </c>
      <c r="E21" s="143">
        <v>14081</v>
      </c>
      <c r="F21" s="44">
        <v>19610.57</v>
      </c>
      <c r="G21" s="16">
        <v>0.392697251615651</v>
      </c>
      <c r="H21" s="2">
        <v>42832.480000000003</v>
      </c>
      <c r="I21" s="15">
        <v>0</v>
      </c>
      <c r="J21" s="15">
        <v>0</v>
      </c>
      <c r="K21" s="15">
        <v>0</v>
      </c>
      <c r="L21" s="15">
        <v>0</v>
      </c>
      <c r="M21" s="15">
        <v>4972.3999999999996</v>
      </c>
      <c r="N21" s="15">
        <v>609.42999999999995</v>
      </c>
      <c r="O21" s="15">
        <v>0</v>
      </c>
      <c r="P21" s="15">
        <v>5581.83</v>
      </c>
      <c r="Q21" s="15">
        <v>31721.08</v>
      </c>
      <c r="R21" s="15">
        <v>118949.01</v>
      </c>
      <c r="S21" s="135">
        <v>0.266677965625775</v>
      </c>
      <c r="T21" t="s">
        <v>406</v>
      </c>
    </row>
    <row r="22" spans="1:20" ht="15.75">
      <c r="A22" s="110" t="s">
        <v>87</v>
      </c>
      <c r="B22" s="130">
        <f>IFERROR(INDEX(EditRatio[Valeur],MATCH("Autres",EditRatio[Indicateur],0)),"")</f>
        <v>0</v>
      </c>
      <c r="D22" s="38">
        <v>46082</v>
      </c>
      <c r="E22" s="143">
        <v>16068</v>
      </c>
      <c r="F22" s="44">
        <v>14081</v>
      </c>
      <c r="G22" s="16">
        <v>-0.12366193676873299</v>
      </c>
      <c r="H22" s="2">
        <v>35408.29</v>
      </c>
      <c r="I22" s="15">
        <v>0</v>
      </c>
      <c r="J22" s="15">
        <v>0</v>
      </c>
      <c r="K22" s="15">
        <v>0</v>
      </c>
      <c r="L22" s="15">
        <v>0</v>
      </c>
      <c r="M22" s="15">
        <v>4972.3999999999996</v>
      </c>
      <c r="N22" s="15">
        <v>591.55999999999995</v>
      </c>
      <c r="O22" s="15">
        <v>0</v>
      </c>
      <c r="P22" s="15">
        <v>5563.96</v>
      </c>
      <c r="Q22" s="15">
        <v>31831.33</v>
      </c>
      <c r="R22" s="15">
        <v>134363.17000000001</v>
      </c>
      <c r="S22" s="135">
        <v>0.236905172749348</v>
      </c>
      <c r="T22" t="s">
        <v>405</v>
      </c>
    </row>
    <row r="23" spans="1:20" ht="15.75">
      <c r="A23" s="110" t="s">
        <v>1597</v>
      </c>
      <c r="B23" s="130">
        <f>IFERROR(INDEX(EditRatio[Valeur],MATCH("Retro",EditRatio[Indicateur],0)),"")</f>
        <v>0</v>
      </c>
      <c r="D23" s="38">
        <v>46054</v>
      </c>
      <c r="E23" s="143">
        <v>17870.59</v>
      </c>
      <c r="F23" s="44">
        <v>16068</v>
      </c>
      <c r="G23" s="16">
        <v>-0.100869081546832</v>
      </c>
      <c r="H23" s="2">
        <v>24178.77</v>
      </c>
      <c r="I23" s="15">
        <v>0</v>
      </c>
      <c r="J23" s="15">
        <v>0</v>
      </c>
      <c r="K23" s="15">
        <v>0</v>
      </c>
      <c r="L23" s="15">
        <v>0</v>
      </c>
      <c r="M23" s="15">
        <v>4972.3999999999996</v>
      </c>
      <c r="N23" s="15">
        <v>472.15</v>
      </c>
      <c r="O23" s="15">
        <v>2000</v>
      </c>
      <c r="P23" s="15">
        <v>7444.55</v>
      </c>
      <c r="Q23" s="15">
        <v>18536.810000000001</v>
      </c>
      <c r="R23" s="15">
        <v>79196.990000000005</v>
      </c>
      <c r="S23" s="135">
        <v>0.23405952675726699</v>
      </c>
      <c r="T23" t="s">
        <v>404</v>
      </c>
    </row>
    <row r="24" spans="1:20" ht="15.75">
      <c r="A24" s="116"/>
      <c r="B24" s="117"/>
    </row>
    <row r="25" spans="1:20" ht="15.75">
      <c r="A25" s="110" t="s">
        <v>6</v>
      </c>
      <c r="B25" s="123">
        <f>IFERROR(INDEX(EditRatio[Valeur],MATCH("Consommations",EditRatio[Indicateur],0)),"")</f>
        <v>40060.759999999995</v>
      </c>
    </row>
    <row r="26" spans="1:20" ht="15.75">
      <c r="A26" s="114"/>
      <c r="B26" s="115"/>
    </row>
    <row r="27" spans="1:20" ht="15.75">
      <c r="A27" s="110" t="s">
        <v>88</v>
      </c>
      <c r="B27" s="124">
        <f>IFERROR(INDEX(EditRatio[Valeur],MATCH("CA HT",EditRatio[Indicateur],0)),"")</f>
        <v>105463.48</v>
      </c>
    </row>
    <row r="28" spans="1:20" ht="15.75">
      <c r="A28" s="114"/>
      <c r="B28" s="115"/>
    </row>
    <row r="29" spans="1:20" ht="15.75">
      <c r="A29" s="113"/>
      <c r="B29" s="118"/>
      <c r="Q29" s="126"/>
    </row>
    <row r="30" spans="1:20" ht="15.75">
      <c r="A30" s="110" t="s">
        <v>89</v>
      </c>
      <c r="B30" s="121">
        <f>IFERROR(INDEX(EditRatio[Valeur],MATCH("Ratio",EditRatio[Indicateur],0)),"")</f>
        <v>0.37985433441035699</v>
      </c>
    </row>
    <row r="31" spans="1:20" ht="15.75" thickBot="1">
      <c r="A31" s="119"/>
      <c r="B31" s="120"/>
      <c r="F31"/>
    </row>
    <row r="32" spans="1:20" ht="14.25" customHeight="1">
      <c r="F32"/>
    </row>
    <row r="33" spans="1:6">
      <c r="F33" s="144"/>
    </row>
    <row r="34" spans="1:6">
      <c r="A34" s="6" t="s">
        <v>1598</v>
      </c>
      <c r="B34" s="151">
        <v>737.29</v>
      </c>
    </row>
    <row r="36" spans="1:6">
      <c r="B36" s="152"/>
    </row>
    <row r="38" spans="1:6" ht="15.75" thickBot="1"/>
    <row r="39" spans="1:6">
      <c r="A39" s="131" t="s">
        <v>389</v>
      </c>
    </row>
    <row r="40" spans="1:6">
      <c r="A40" s="132" t="s">
        <v>390</v>
      </c>
    </row>
    <row r="41" spans="1:6">
      <c r="A41" s="132" t="s">
        <v>51</v>
      </c>
    </row>
    <row r="42" spans="1:6">
      <c r="A42" s="132" t="s">
        <v>391</v>
      </c>
    </row>
    <row r="43" spans="1:6">
      <c r="A43" s="132" t="s">
        <v>392</v>
      </c>
    </row>
    <row r="44" spans="1:6">
      <c r="A44" s="132" t="s">
        <v>393</v>
      </c>
    </row>
    <row r="45" spans="1:6">
      <c r="A45" s="132" t="s">
        <v>394</v>
      </c>
    </row>
    <row r="46" spans="1:6">
      <c r="A46" s="133" t="s">
        <v>395</v>
      </c>
    </row>
    <row r="47" spans="1:6">
      <c r="A47" s="132" t="s">
        <v>396</v>
      </c>
    </row>
    <row r="48" spans="1:6">
      <c r="A48" s="133" t="s">
        <v>397</v>
      </c>
    </row>
    <row r="49" spans="1:1" ht="15.75" thickBot="1">
      <c r="A49" s="134" t="s">
        <v>398</v>
      </c>
    </row>
  </sheetData>
  <sheetProtection selectLockedCells="1" sort="0" autoFilter="0"/>
  <conditionalFormatting sqref="B13">
    <cfRule type="cellIs" dxfId="54" priority="7" operator="lessThan">
      <formula>0</formula>
    </cfRule>
  </conditionalFormatting>
  <conditionalFormatting sqref="S18:S23">
    <cfRule type="expression" dxfId="53" priority="9">
      <formula>$S18&gt;0.32</formula>
    </cfRule>
  </conditionalFormatting>
  <conditionalFormatting sqref="G18:G23">
    <cfRule type="expression" dxfId="52" priority="2">
      <formula>$G18&lt;0</formula>
    </cfRule>
  </conditionalFormatting>
  <conditionalFormatting sqref="B18">
    <cfRule type="expression" dxfId="51" priority="1">
      <formula>$B$18&lt;0</formula>
    </cfRule>
  </conditionalFormatting>
  <pageMargins left="0.7" right="0.7" top="0.75" bottom="0.75" header="0.3" footer="0.3"/>
  <pageSetup paperSize="9" orientation="portrait" r:id="rId1"/>
  <headerFooter>
    <oddFooter>&amp;C&amp;D&amp;RPage &amp;P de &amp;N Pages</oddFooter>
  </headerFooter>
  <drawing r:id="rId2"/>
  <legacyDrawing r:id="rId3"/>
  <controls>
    <mc:AlternateContent xmlns:mc="http://schemas.openxmlformats.org/markup-compatibility/2006">
      <mc:Choice Requires="x14">
        <control shapeId="4097" r:id="rId4" name="cmbMoisRatio">
          <controlPr defaultSize="0" print="0" autoLine="0" r:id="rId5">
            <anchor moveWithCells="1">
              <from>
                <xdr:col>0</xdr:col>
                <xdr:colOff>180975</xdr:colOff>
                <xdr:row>0</xdr:row>
                <xdr:rowOff>142875</xdr:rowOff>
              </from>
              <to>
                <xdr:col>0</xdr:col>
                <xdr:colOff>2447925</xdr:colOff>
                <xdr:row>1</xdr:row>
                <xdr:rowOff>123825</xdr:rowOff>
              </to>
            </anchor>
          </controlPr>
        </control>
      </mc:Choice>
      <mc:Fallback>
        <control shapeId="4097" r:id="rId4" name="cmbMoisRatio"/>
      </mc:Fallback>
    </mc:AlternateContent>
    <mc:AlternateContent xmlns:mc="http://schemas.openxmlformats.org/markup-compatibility/2006">
      <mc:Choice Requires="x14">
        <control shapeId="4098" r:id="rId6" name="CmdValider">
          <controlPr defaultSize="0" autoLine="0" autoPict="0" r:id="rId7">
            <anchor moveWithCells="1">
              <from>
                <xdr:col>1</xdr:col>
                <xdr:colOff>0</xdr:colOff>
                <xdr:row>31</xdr:row>
                <xdr:rowOff>38100</xdr:rowOff>
              </from>
              <to>
                <xdr:col>2</xdr:col>
                <xdr:colOff>19050</xdr:colOff>
                <xdr:row>32</xdr:row>
                <xdr:rowOff>142875</xdr:rowOff>
              </to>
            </anchor>
          </controlPr>
        </control>
      </mc:Choice>
      <mc:Fallback>
        <control shapeId="4098" r:id="rId6" name="CmdValider"/>
      </mc:Fallback>
    </mc:AlternateContent>
  </controls>
  <tableParts count="1">
    <tablePart r:id="rId8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0F34A-8B7A-4147-8080-405808BB53B2}">
  <sheetPr codeName="Feuil2"/>
  <dimension ref="A1:Z30"/>
  <sheetViews>
    <sheetView showGridLines="0" workbookViewId="0">
      <selection activeCell="I16" sqref="I16"/>
    </sheetView>
  </sheetViews>
  <sheetFormatPr baseColWidth="10" defaultRowHeight="15"/>
  <cols>
    <col min="1" max="1" width="11.85546875" bestFit="1" customWidth="1"/>
    <col min="2" max="2" width="11.5703125" bestFit="1" customWidth="1"/>
    <col min="3" max="3" width="2.85546875" customWidth="1"/>
    <col min="4" max="4" width="23" customWidth="1"/>
    <col min="5" max="5" width="3.42578125" customWidth="1"/>
    <col min="6" max="6" width="10.7109375" bestFit="1" customWidth="1"/>
    <col min="7" max="7" width="15.140625" bestFit="1" customWidth="1"/>
    <col min="8" max="8" width="3.7109375" customWidth="1"/>
    <col min="9" max="9" width="25.85546875" bestFit="1" customWidth="1"/>
    <col min="10" max="10" width="13.140625" customWidth="1"/>
    <col min="11" max="11" width="4" customWidth="1"/>
    <col min="12" max="12" width="12.140625" bestFit="1" customWidth="1"/>
    <col min="13" max="13" width="15.28515625" bestFit="1" customWidth="1"/>
    <col min="14" max="14" width="12.140625" bestFit="1" customWidth="1"/>
    <col min="15" max="15" width="15.28515625" bestFit="1" customWidth="1"/>
    <col min="16" max="16" width="7.140625" bestFit="1" customWidth="1"/>
    <col min="17" max="17" width="3.5703125" customWidth="1"/>
    <col min="18" max="18" width="13.42578125" customWidth="1"/>
    <col min="19" max="21" width="14.7109375" customWidth="1"/>
    <col min="22" max="22" width="4.5703125" customWidth="1"/>
    <col min="23" max="23" width="16.7109375" customWidth="1"/>
    <col min="24" max="28" width="13.7109375" customWidth="1"/>
    <col min="29" max="30" width="9.7109375" bestFit="1" customWidth="1"/>
    <col min="31" max="32" width="14.5703125" bestFit="1" customWidth="1"/>
    <col min="33" max="34" width="12.28515625" bestFit="1" customWidth="1"/>
    <col min="35" max="36" width="15.140625" bestFit="1" customWidth="1"/>
    <col min="37" max="37" width="12.5703125" bestFit="1" customWidth="1"/>
    <col min="38" max="38" width="9.42578125" bestFit="1" customWidth="1"/>
    <col min="39" max="39" width="9.85546875" bestFit="1" customWidth="1"/>
    <col min="40" max="40" width="12.5703125" bestFit="1" customWidth="1"/>
  </cols>
  <sheetData>
    <row r="1" spans="1:26">
      <c r="A1" t="s">
        <v>29</v>
      </c>
      <c r="B1" t="s">
        <v>5</v>
      </c>
      <c r="F1" s="65" t="s">
        <v>63</v>
      </c>
      <c r="G1" s="39"/>
      <c r="I1" s="65" t="s">
        <v>62</v>
      </c>
      <c r="J1" s="39"/>
      <c r="L1" s="65" t="s">
        <v>61</v>
      </c>
      <c r="M1" s="39"/>
      <c r="N1" s="39"/>
      <c r="O1" s="39"/>
      <c r="P1" s="39"/>
      <c r="Q1" s="93"/>
      <c r="R1" s="5" t="s">
        <v>375</v>
      </c>
      <c r="W1" s="5" t="s">
        <v>400</v>
      </c>
      <c r="X1" t="s">
        <v>407</v>
      </c>
      <c r="Y1" t="s">
        <v>402</v>
      </c>
      <c r="Z1" t="s">
        <v>401</v>
      </c>
    </row>
    <row r="2" spans="1:26" ht="15.75" thickBot="1">
      <c r="A2" s="74">
        <v>46204</v>
      </c>
      <c r="B2" t="s">
        <v>1595</v>
      </c>
      <c r="D2" s="3" t="s">
        <v>80</v>
      </c>
      <c r="F2" s="72" t="s">
        <v>29</v>
      </c>
      <c r="G2" s="73" t="s">
        <v>5</v>
      </c>
      <c r="I2" t="s">
        <v>49</v>
      </c>
      <c r="J2" t="s">
        <v>50</v>
      </c>
      <c r="L2" t="s">
        <v>74</v>
      </c>
      <c r="M2" t="s">
        <v>59</v>
      </c>
      <c r="N2" t="s">
        <v>60</v>
      </c>
      <c r="O2" t="s">
        <v>6</v>
      </c>
      <c r="P2" t="s">
        <v>26</v>
      </c>
      <c r="S2">
        <v>2026</v>
      </c>
      <c r="W2" s="3" t="s">
        <v>404</v>
      </c>
      <c r="X2" s="2">
        <v>18536.810000000001</v>
      </c>
      <c r="Y2" s="2">
        <v>79196.990000000005</v>
      </c>
      <c r="Z2" s="16">
        <v>0.23405952675726699</v>
      </c>
    </row>
    <row r="3" spans="1:26" ht="16.5" thickBot="1">
      <c r="A3" s="74">
        <v>46174</v>
      </c>
      <c r="B3" t="s">
        <v>1596</v>
      </c>
      <c r="D3" s="90">
        <v>46143</v>
      </c>
      <c r="F3" s="66">
        <v>46113</v>
      </c>
      <c r="G3" s="67" t="s">
        <v>30</v>
      </c>
      <c r="I3" t="s">
        <v>51</v>
      </c>
      <c r="J3" s="2">
        <v>20875.580000000002</v>
      </c>
      <c r="L3" s="31">
        <v>46113</v>
      </c>
      <c r="M3" t="s">
        <v>73</v>
      </c>
      <c r="N3" s="2">
        <v>118949.01</v>
      </c>
      <c r="O3" s="2">
        <v>36972.18</v>
      </c>
      <c r="P3" s="16">
        <v>0.31080000000000002</v>
      </c>
      <c r="Q3" s="16"/>
      <c r="R3" s="3" t="s">
        <v>333</v>
      </c>
      <c r="S3" s="2">
        <v>21417.1</v>
      </c>
      <c r="W3" s="3" t="s">
        <v>405</v>
      </c>
      <c r="X3" s="2">
        <v>31831.33</v>
      </c>
      <c r="Y3" s="2">
        <v>134363.17000000001</v>
      </c>
      <c r="Z3" s="16">
        <v>0.236905172749348</v>
      </c>
    </row>
    <row r="4" spans="1:26" ht="15.75" thickBot="1">
      <c r="A4" s="74">
        <v>46143</v>
      </c>
      <c r="B4" t="s">
        <v>410</v>
      </c>
      <c r="D4" t="s">
        <v>79</v>
      </c>
      <c r="F4" s="66">
        <v>46082</v>
      </c>
      <c r="G4" s="67" t="s">
        <v>27</v>
      </c>
      <c r="I4" t="s">
        <v>52</v>
      </c>
      <c r="J4" s="2">
        <v>21417.1</v>
      </c>
      <c r="L4" s="31">
        <v>46082</v>
      </c>
      <c r="M4" t="s">
        <v>72</v>
      </c>
      <c r="N4" s="2">
        <v>134363.17000000001</v>
      </c>
      <c r="O4" s="2">
        <v>38112.78</v>
      </c>
      <c r="P4" s="16">
        <v>0.28370000000000001</v>
      </c>
      <c r="Q4" s="16"/>
      <c r="R4" s="3" t="s">
        <v>18</v>
      </c>
      <c r="S4" s="2">
        <v>20875.580000000002</v>
      </c>
      <c r="W4" s="3" t="s">
        <v>406</v>
      </c>
      <c r="X4" s="2">
        <v>31721.08</v>
      </c>
      <c r="Y4" s="2">
        <v>118949.01</v>
      </c>
      <c r="Z4" s="16">
        <v>0.266677965625775</v>
      </c>
    </row>
    <row r="5" spans="1:26" ht="15.75" thickBot="1">
      <c r="A5" s="74">
        <v>46113</v>
      </c>
      <c r="B5" t="s">
        <v>30</v>
      </c>
      <c r="D5" s="81">
        <v>46143</v>
      </c>
      <c r="F5" s="66">
        <v>46054</v>
      </c>
      <c r="G5" s="67" t="s">
        <v>31</v>
      </c>
      <c r="I5" t="s">
        <v>53</v>
      </c>
      <c r="J5" s="16">
        <v>2.59640718562874E-2</v>
      </c>
      <c r="L5" s="31">
        <v>46054</v>
      </c>
      <c r="M5" t="s">
        <v>71</v>
      </c>
      <c r="N5" s="2">
        <v>79196.990000000005</v>
      </c>
      <c r="O5" s="2">
        <v>42273.91</v>
      </c>
      <c r="P5" s="16">
        <v>0.53380000000000005</v>
      </c>
      <c r="Q5" s="16"/>
      <c r="R5" s="3" t="s">
        <v>19</v>
      </c>
      <c r="S5" s="2">
        <v>22719.59</v>
      </c>
      <c r="W5" s="3" t="s">
        <v>409</v>
      </c>
      <c r="X5" s="2">
        <v>40565.82</v>
      </c>
      <c r="Y5" s="2">
        <v>180720.26</v>
      </c>
      <c r="Z5" s="16">
        <v>0.22446747254568999</v>
      </c>
    </row>
    <row r="6" spans="1:26">
      <c r="A6" s="74">
        <v>46082</v>
      </c>
      <c r="B6" t="s">
        <v>27</v>
      </c>
      <c r="D6" s="3" t="s">
        <v>371</v>
      </c>
      <c r="F6" s="66">
        <v>46023</v>
      </c>
      <c r="G6" s="67" t="s">
        <v>32</v>
      </c>
      <c r="I6" t="s">
        <v>54</v>
      </c>
      <c r="J6" s="2">
        <v>44456.45</v>
      </c>
      <c r="L6" s="31">
        <v>46023</v>
      </c>
      <c r="M6" t="s">
        <v>70</v>
      </c>
      <c r="N6" s="2">
        <v>157435.26999999999</v>
      </c>
      <c r="O6" s="2">
        <v>56180.99</v>
      </c>
      <c r="P6" s="16">
        <v>0.3569</v>
      </c>
      <c r="Q6" s="16"/>
      <c r="R6" s="3" t="s">
        <v>332</v>
      </c>
      <c r="S6" s="2">
        <v>19610.57</v>
      </c>
      <c r="W6" s="3" t="s">
        <v>1593</v>
      </c>
      <c r="X6" s="2">
        <v>44430.39</v>
      </c>
      <c r="Y6" s="2">
        <v>215125.58</v>
      </c>
      <c r="Z6" s="16">
        <v>0.20653234264377099</v>
      </c>
    </row>
    <row r="7" spans="1:26">
      <c r="A7" s="74">
        <v>46054</v>
      </c>
      <c r="B7" t="s">
        <v>31</v>
      </c>
      <c r="D7" s="84">
        <v>46204</v>
      </c>
      <c r="F7" s="66">
        <v>45992</v>
      </c>
      <c r="G7" s="67" t="s">
        <v>33</v>
      </c>
      <c r="I7" t="s">
        <v>22</v>
      </c>
      <c r="J7" s="2">
        <v>944.15</v>
      </c>
      <c r="L7" s="31">
        <v>45992</v>
      </c>
      <c r="M7" t="s">
        <v>69</v>
      </c>
      <c r="N7" s="2">
        <v>118578.2</v>
      </c>
      <c r="O7" s="2">
        <v>35975.96</v>
      </c>
      <c r="P7" s="16">
        <v>0.3034</v>
      </c>
      <c r="Q7" s="16"/>
      <c r="R7" s="3" t="s">
        <v>20</v>
      </c>
      <c r="S7" s="2">
        <v>14081</v>
      </c>
      <c r="W7" s="3" t="s">
        <v>1594</v>
      </c>
      <c r="X7" s="2">
        <v>40061.24</v>
      </c>
      <c r="Y7" s="2">
        <v>105463.48</v>
      </c>
      <c r="Z7" s="16">
        <v>0.37985888574888599</v>
      </c>
    </row>
    <row r="8" spans="1:26">
      <c r="A8" s="74">
        <v>46023</v>
      </c>
      <c r="B8" t="s">
        <v>32</v>
      </c>
      <c r="F8" s="66">
        <v>45962</v>
      </c>
      <c r="G8" s="67" t="s">
        <v>34</v>
      </c>
      <c r="I8" t="s">
        <v>24</v>
      </c>
      <c r="J8" s="2">
        <v>2216.19</v>
      </c>
      <c r="L8" s="31">
        <v>45962</v>
      </c>
      <c r="M8" t="s">
        <v>68</v>
      </c>
      <c r="N8" s="2">
        <v>136521.29999999999</v>
      </c>
      <c r="O8" s="2">
        <v>44229.73</v>
      </c>
      <c r="P8" s="16">
        <v>0.32400000000000001</v>
      </c>
      <c r="Q8" s="16"/>
      <c r="R8" s="3" t="s">
        <v>331</v>
      </c>
      <c r="S8" s="2">
        <v>16068</v>
      </c>
      <c r="W8" s="3" t="s">
        <v>0</v>
      </c>
      <c r="X8" s="2">
        <v>207146.66999999998</v>
      </c>
      <c r="Y8" s="2">
        <v>833818.49</v>
      </c>
      <c r="Z8" s="16">
        <v>0.25808356101178948</v>
      </c>
    </row>
    <row r="9" spans="1:26">
      <c r="D9" s="141"/>
      <c r="F9" s="66">
        <v>45931</v>
      </c>
      <c r="G9" s="67" t="s">
        <v>35</v>
      </c>
      <c r="I9" t="s">
        <v>25</v>
      </c>
      <c r="J9" s="2">
        <v>-1272.04</v>
      </c>
      <c r="L9" s="31">
        <v>45931</v>
      </c>
      <c r="M9" t="s">
        <v>67</v>
      </c>
      <c r="N9" s="2">
        <v>160426.63</v>
      </c>
      <c r="O9" s="2">
        <v>44247.65</v>
      </c>
      <c r="P9" s="16">
        <v>0.27579999999999999</v>
      </c>
      <c r="Q9" s="16"/>
      <c r="R9" s="3" t="s">
        <v>330</v>
      </c>
      <c r="S9" s="2">
        <v>17870.59</v>
      </c>
    </row>
    <row r="10" spans="1:26">
      <c r="F10" s="66">
        <v>45901</v>
      </c>
      <c r="G10" s="67" t="s">
        <v>36</v>
      </c>
      <c r="I10" t="s">
        <v>55</v>
      </c>
      <c r="J10" s="2">
        <v>2345.7199999999998</v>
      </c>
      <c r="L10" s="31">
        <v>45901</v>
      </c>
      <c r="M10" t="s">
        <v>66</v>
      </c>
      <c r="N10" s="2">
        <v>166432.29</v>
      </c>
      <c r="O10" s="2">
        <v>62532.34</v>
      </c>
      <c r="P10" s="16">
        <v>0.37569999999999998</v>
      </c>
      <c r="Q10" s="16"/>
      <c r="R10" s="3" t="s">
        <v>0</v>
      </c>
      <c r="S10" s="2">
        <v>132642.43</v>
      </c>
    </row>
    <row r="11" spans="1:26">
      <c r="F11" s="66">
        <v>45870</v>
      </c>
      <c r="G11" s="67" t="s">
        <v>15</v>
      </c>
      <c r="I11" t="s">
        <v>56</v>
      </c>
      <c r="J11" s="2">
        <v>235.93</v>
      </c>
      <c r="L11" s="31">
        <v>45870</v>
      </c>
      <c r="M11" t="s">
        <v>65</v>
      </c>
      <c r="N11" s="2">
        <v>12718.09</v>
      </c>
      <c r="O11" s="2">
        <v>1385.24</v>
      </c>
      <c r="P11" s="16">
        <v>0.1089</v>
      </c>
      <c r="Q11" s="16"/>
    </row>
    <row r="12" spans="1:26">
      <c r="F12" s="66">
        <v>45839</v>
      </c>
      <c r="G12" s="67" t="s">
        <v>37</v>
      </c>
      <c r="I12" t="s">
        <v>21</v>
      </c>
      <c r="J12" s="2">
        <v>0</v>
      </c>
      <c r="Q12" s="16"/>
    </row>
    <row r="13" spans="1:26">
      <c r="F13" s="66">
        <v>45809</v>
      </c>
      <c r="G13" s="67" t="s">
        <v>14</v>
      </c>
      <c r="I13" t="s">
        <v>57</v>
      </c>
      <c r="J13" s="2">
        <v>0</v>
      </c>
      <c r="Q13" s="16"/>
    </row>
    <row r="14" spans="1:26">
      <c r="F14" s="66">
        <v>45778</v>
      </c>
      <c r="G14" s="67" t="s">
        <v>13</v>
      </c>
      <c r="I14" t="s">
        <v>6</v>
      </c>
      <c r="J14" s="2">
        <v>40060.759999999995</v>
      </c>
    </row>
    <row r="15" spans="1:26">
      <c r="F15" s="66">
        <v>45748</v>
      </c>
      <c r="G15" s="67" t="s">
        <v>38</v>
      </c>
      <c r="I15" t="s">
        <v>58</v>
      </c>
      <c r="J15" s="2">
        <v>105463.48</v>
      </c>
    </row>
    <row r="16" spans="1:26">
      <c r="F16" s="66">
        <v>45717</v>
      </c>
      <c r="G16" s="67" t="s">
        <v>12</v>
      </c>
      <c r="I16" t="s">
        <v>26</v>
      </c>
      <c r="J16" s="16">
        <v>0.37985433441035699</v>
      </c>
    </row>
    <row r="17" spans="6:7">
      <c r="F17" s="66">
        <v>45689</v>
      </c>
      <c r="G17" s="67" t="s">
        <v>39</v>
      </c>
    </row>
    <row r="18" spans="6:7">
      <c r="F18" s="66">
        <v>45658</v>
      </c>
      <c r="G18" s="67" t="s">
        <v>40</v>
      </c>
    </row>
    <row r="19" spans="6:7">
      <c r="F19" s="66">
        <v>45627</v>
      </c>
      <c r="G19" s="67" t="s">
        <v>41</v>
      </c>
    </row>
    <row r="20" spans="6:7">
      <c r="F20" s="66">
        <v>45597</v>
      </c>
      <c r="G20" s="67" t="s">
        <v>42</v>
      </c>
    </row>
    <row r="21" spans="6:7">
      <c r="F21" s="66">
        <v>45566</v>
      </c>
      <c r="G21" s="67" t="s">
        <v>43</v>
      </c>
    </row>
    <row r="22" spans="6:7">
      <c r="F22" s="66">
        <v>45536</v>
      </c>
      <c r="G22" s="67" t="s">
        <v>44</v>
      </c>
    </row>
    <row r="23" spans="6:7">
      <c r="F23" s="66">
        <v>45505</v>
      </c>
      <c r="G23" s="67" t="s">
        <v>11</v>
      </c>
    </row>
    <row r="24" spans="6:7">
      <c r="F24" s="66">
        <v>45474</v>
      </c>
      <c r="G24" s="67" t="s">
        <v>45</v>
      </c>
    </row>
    <row r="25" spans="6:7">
      <c r="F25" s="66">
        <v>45444</v>
      </c>
      <c r="G25" s="67" t="s">
        <v>10</v>
      </c>
    </row>
    <row r="26" spans="6:7">
      <c r="F26" s="66">
        <v>45413</v>
      </c>
      <c r="G26" s="67" t="s">
        <v>9</v>
      </c>
    </row>
    <row r="27" spans="6:7">
      <c r="F27" s="66">
        <v>45383</v>
      </c>
      <c r="G27" s="67" t="s">
        <v>46</v>
      </c>
    </row>
    <row r="28" spans="6:7">
      <c r="F28" s="66">
        <v>45352</v>
      </c>
      <c r="G28" s="67" t="s">
        <v>8</v>
      </c>
    </row>
    <row r="29" spans="6:7">
      <c r="F29" s="66">
        <v>45323</v>
      </c>
      <c r="G29" s="67" t="s">
        <v>47</v>
      </c>
    </row>
    <row r="30" spans="6:7">
      <c r="F30" s="68">
        <v>45292</v>
      </c>
      <c r="G30" s="69" t="s">
        <v>48</v>
      </c>
    </row>
  </sheetData>
  <pageMargins left="0.7" right="0.7" top="0.75" bottom="0.75" header="0.3" footer="0.3"/>
  <tableParts count="3">
    <tablePart r:id="rId3"/>
    <tablePart r:id="rId4"/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6BA17F-18DD-47E8-A08D-7E730BDC3D56}">
  <sheetPr codeName="Feuil4"/>
  <dimension ref="A1:Q3603"/>
  <sheetViews>
    <sheetView workbookViewId="0">
      <selection sqref="A1:P3603"/>
    </sheetView>
  </sheetViews>
  <sheetFormatPr baseColWidth="10" defaultRowHeight="15"/>
  <cols>
    <col min="1" max="1" width="8.85546875" bestFit="1" customWidth="1"/>
    <col min="2" max="2" width="9.7109375" bestFit="1" customWidth="1"/>
    <col min="3" max="3" width="14.140625" bestFit="1" customWidth="1"/>
    <col min="4" max="4" width="22.42578125" bestFit="1" customWidth="1"/>
    <col min="5" max="5" width="8.42578125" bestFit="1" customWidth="1"/>
    <col min="6" max="6" width="10.7109375" bestFit="1" customWidth="1"/>
    <col min="7" max="7" width="12.85546875" style="83" bestFit="1" customWidth="1"/>
    <col min="8" max="8" width="9.5703125" bestFit="1" customWidth="1"/>
    <col min="9" max="9" width="6.85546875" style="82" bestFit="1" customWidth="1"/>
    <col min="10" max="10" width="13.140625" bestFit="1" customWidth="1"/>
    <col min="11" max="11" width="11.42578125" bestFit="1" customWidth="1"/>
    <col min="12" max="12" width="12.5703125" bestFit="1" customWidth="1"/>
    <col min="13" max="13" width="12.140625" style="2" bestFit="1" customWidth="1"/>
    <col min="14" max="14" width="15.28515625" style="83" bestFit="1" customWidth="1"/>
    <col min="15" max="15" width="12.85546875" style="83" bestFit="1" customWidth="1"/>
    <col min="16" max="17" width="11" style="2" bestFit="1" customWidth="1"/>
    <col min="18" max="18" width="10.85546875" bestFit="1" customWidth="1"/>
    <col min="19" max="19" width="13.28515625" bestFit="1" customWidth="1"/>
  </cols>
  <sheetData>
    <row r="1" spans="1:17">
      <c r="A1" t="s">
        <v>98</v>
      </c>
      <c r="B1" t="s">
        <v>99</v>
      </c>
      <c r="C1" t="s">
        <v>100</v>
      </c>
      <c r="D1" t="s">
        <v>1</v>
      </c>
      <c r="E1" t="s">
        <v>101</v>
      </c>
      <c r="F1" t="s">
        <v>340</v>
      </c>
      <c r="G1" s="83" t="s">
        <v>75</v>
      </c>
      <c r="H1" t="s">
        <v>102</v>
      </c>
      <c r="I1" t="s">
        <v>16</v>
      </c>
      <c r="J1" t="s">
        <v>5</v>
      </c>
      <c r="K1" t="s">
        <v>110</v>
      </c>
      <c r="L1" t="s">
        <v>111</v>
      </c>
      <c r="M1" t="s">
        <v>112</v>
      </c>
      <c r="N1" s="83" t="s">
        <v>103</v>
      </c>
      <c r="O1" s="83" t="s">
        <v>104</v>
      </c>
      <c r="P1" t="s">
        <v>105</v>
      </c>
      <c r="Q1"/>
    </row>
    <row r="2" spans="1:17">
      <c r="A2" t="s">
        <v>76</v>
      </c>
      <c r="B2">
        <v>1</v>
      </c>
      <c r="C2">
        <v>15</v>
      </c>
      <c r="D2" t="s">
        <v>97</v>
      </c>
      <c r="E2" t="s">
        <v>411</v>
      </c>
      <c r="F2" s="74">
        <v>45325</v>
      </c>
      <c r="G2" s="83">
        <v>176.42</v>
      </c>
      <c r="H2" t="s">
        <v>106</v>
      </c>
      <c r="I2">
        <v>2024</v>
      </c>
      <c r="J2" t="s">
        <v>341</v>
      </c>
      <c r="K2" t="s">
        <v>331</v>
      </c>
      <c r="L2">
        <v>2</v>
      </c>
      <c r="M2" t="s">
        <v>134</v>
      </c>
      <c r="N2" s="83">
        <v>42460.2</v>
      </c>
      <c r="O2" s="83">
        <v>115613.47</v>
      </c>
      <c r="P2">
        <v>0.36725999999999998</v>
      </c>
      <c r="Q2"/>
    </row>
    <row r="3" spans="1:17">
      <c r="A3" t="s">
        <v>76</v>
      </c>
      <c r="B3">
        <v>2</v>
      </c>
      <c r="C3">
        <v>15</v>
      </c>
      <c r="D3" t="s">
        <v>97</v>
      </c>
      <c r="E3" t="s">
        <v>411</v>
      </c>
      <c r="F3" s="74">
        <v>45325</v>
      </c>
      <c r="G3" s="83">
        <v>167.22</v>
      </c>
      <c r="H3" t="s">
        <v>106</v>
      </c>
      <c r="I3">
        <v>2024</v>
      </c>
      <c r="J3" t="s">
        <v>341</v>
      </c>
      <c r="K3" t="s">
        <v>331</v>
      </c>
      <c r="L3">
        <v>2</v>
      </c>
      <c r="M3" t="s">
        <v>134</v>
      </c>
      <c r="N3" s="83">
        <v>42460.2</v>
      </c>
      <c r="O3" s="83">
        <v>115613.47</v>
      </c>
      <c r="P3">
        <v>0.36725999999999998</v>
      </c>
      <c r="Q3"/>
    </row>
    <row r="4" spans="1:17">
      <c r="A4" t="s">
        <v>76</v>
      </c>
      <c r="B4">
        <v>3</v>
      </c>
      <c r="C4">
        <v>15</v>
      </c>
      <c r="D4" t="s">
        <v>97</v>
      </c>
      <c r="E4" t="s">
        <v>411</v>
      </c>
      <c r="F4" s="74">
        <v>45324</v>
      </c>
      <c r="G4" s="83">
        <v>272.48</v>
      </c>
      <c r="H4" t="s">
        <v>106</v>
      </c>
      <c r="I4">
        <v>2024</v>
      </c>
      <c r="J4" t="s">
        <v>341</v>
      </c>
      <c r="K4" t="s">
        <v>331</v>
      </c>
      <c r="L4">
        <v>2</v>
      </c>
      <c r="M4" t="s">
        <v>133</v>
      </c>
      <c r="N4" s="83">
        <v>42460.2</v>
      </c>
      <c r="O4" s="83">
        <v>115613.47</v>
      </c>
      <c r="P4">
        <v>0.36725999999999998</v>
      </c>
      <c r="Q4"/>
    </row>
    <row r="5" spans="1:17">
      <c r="A5" t="s">
        <v>76</v>
      </c>
      <c r="B5">
        <v>4</v>
      </c>
      <c r="C5">
        <v>15</v>
      </c>
      <c r="D5" t="s">
        <v>97</v>
      </c>
      <c r="E5" t="s">
        <v>411</v>
      </c>
      <c r="F5" s="74">
        <v>45329</v>
      </c>
      <c r="G5" s="83">
        <v>317.27999999999997</v>
      </c>
      <c r="H5" t="s">
        <v>106</v>
      </c>
      <c r="I5">
        <v>2024</v>
      </c>
      <c r="J5" t="s">
        <v>341</v>
      </c>
      <c r="K5" t="s">
        <v>331</v>
      </c>
      <c r="L5">
        <v>2</v>
      </c>
      <c r="M5" t="s">
        <v>138</v>
      </c>
      <c r="N5" s="83">
        <v>42460.2</v>
      </c>
      <c r="O5" s="83">
        <v>115613.47</v>
      </c>
      <c r="P5">
        <v>0.36725999999999998</v>
      </c>
      <c r="Q5"/>
    </row>
    <row r="6" spans="1:17">
      <c r="A6" t="s">
        <v>76</v>
      </c>
      <c r="B6">
        <v>5</v>
      </c>
      <c r="C6">
        <v>4</v>
      </c>
      <c r="D6" t="s">
        <v>90</v>
      </c>
      <c r="E6" t="s">
        <v>411</v>
      </c>
      <c r="F6" s="74">
        <v>45324</v>
      </c>
      <c r="G6" s="83">
        <v>351.37</v>
      </c>
      <c r="H6" t="s">
        <v>106</v>
      </c>
      <c r="I6">
        <v>2024</v>
      </c>
      <c r="J6" t="s">
        <v>341</v>
      </c>
      <c r="K6" t="s">
        <v>331</v>
      </c>
      <c r="L6">
        <v>2</v>
      </c>
      <c r="M6" t="s">
        <v>133</v>
      </c>
      <c r="N6" s="83">
        <v>42460.2</v>
      </c>
      <c r="O6" s="83">
        <v>115613.47</v>
      </c>
      <c r="P6">
        <v>0.36725999999999998</v>
      </c>
      <c r="Q6"/>
    </row>
    <row r="7" spans="1:17">
      <c r="A7" t="s">
        <v>76</v>
      </c>
      <c r="B7">
        <v>6</v>
      </c>
      <c r="C7">
        <v>4</v>
      </c>
      <c r="D7" t="s">
        <v>90</v>
      </c>
      <c r="E7" t="s">
        <v>411</v>
      </c>
      <c r="F7" s="74">
        <v>45323</v>
      </c>
      <c r="G7" s="83">
        <v>18</v>
      </c>
      <c r="H7" t="s">
        <v>106</v>
      </c>
      <c r="I7">
        <v>2024</v>
      </c>
      <c r="J7" t="s">
        <v>341</v>
      </c>
      <c r="K7" t="s">
        <v>331</v>
      </c>
      <c r="L7">
        <v>2</v>
      </c>
      <c r="M7" t="s">
        <v>132</v>
      </c>
      <c r="N7" s="83">
        <v>42460.2</v>
      </c>
      <c r="O7" s="83">
        <v>115613.47</v>
      </c>
      <c r="P7">
        <v>0.36725999999999998</v>
      </c>
      <c r="Q7"/>
    </row>
    <row r="8" spans="1:17">
      <c r="A8" t="s">
        <v>76</v>
      </c>
      <c r="B8">
        <v>7</v>
      </c>
      <c r="C8">
        <v>4</v>
      </c>
      <c r="D8" t="s">
        <v>90</v>
      </c>
      <c r="E8" t="s">
        <v>411</v>
      </c>
      <c r="F8" s="74">
        <v>45324</v>
      </c>
      <c r="G8" s="83">
        <v>45.9</v>
      </c>
      <c r="H8" t="s">
        <v>106</v>
      </c>
      <c r="I8">
        <v>2024</v>
      </c>
      <c r="J8" t="s">
        <v>341</v>
      </c>
      <c r="K8" t="s">
        <v>331</v>
      </c>
      <c r="L8">
        <v>2</v>
      </c>
      <c r="M8" t="s">
        <v>133</v>
      </c>
      <c r="N8" s="83">
        <v>42460.2</v>
      </c>
      <c r="O8" s="83">
        <v>115613.47</v>
      </c>
      <c r="P8">
        <v>0.36725999999999998</v>
      </c>
      <c r="Q8"/>
    </row>
    <row r="9" spans="1:17">
      <c r="A9" t="s">
        <v>76</v>
      </c>
      <c r="B9">
        <v>8</v>
      </c>
      <c r="C9">
        <v>4</v>
      </c>
      <c r="D9" t="s">
        <v>90</v>
      </c>
      <c r="E9" t="s">
        <v>411</v>
      </c>
      <c r="F9" s="74">
        <v>45323</v>
      </c>
      <c r="G9" s="83">
        <v>748.46</v>
      </c>
      <c r="H9" t="s">
        <v>106</v>
      </c>
      <c r="I9">
        <v>2024</v>
      </c>
      <c r="J9" t="s">
        <v>341</v>
      </c>
      <c r="K9" t="s">
        <v>331</v>
      </c>
      <c r="L9">
        <v>2</v>
      </c>
      <c r="M9" t="s">
        <v>132</v>
      </c>
      <c r="N9" s="83">
        <v>42460.2</v>
      </c>
      <c r="O9" s="83">
        <v>115613.47</v>
      </c>
      <c r="P9">
        <v>0.36725999999999998</v>
      </c>
      <c r="Q9"/>
    </row>
    <row r="10" spans="1:17">
      <c r="A10" t="s">
        <v>76</v>
      </c>
      <c r="B10">
        <v>9</v>
      </c>
      <c r="C10">
        <v>4</v>
      </c>
      <c r="D10" t="s">
        <v>90</v>
      </c>
      <c r="E10" t="s">
        <v>411</v>
      </c>
      <c r="F10" s="74">
        <v>45325</v>
      </c>
      <c r="G10" s="83">
        <v>358.19</v>
      </c>
      <c r="H10" t="s">
        <v>106</v>
      </c>
      <c r="I10">
        <v>2024</v>
      </c>
      <c r="J10" t="s">
        <v>341</v>
      </c>
      <c r="K10" t="s">
        <v>331</v>
      </c>
      <c r="L10">
        <v>2</v>
      </c>
      <c r="M10" t="s">
        <v>134</v>
      </c>
      <c r="N10" s="83">
        <v>42460.2</v>
      </c>
      <c r="O10" s="83">
        <v>115613.47</v>
      </c>
      <c r="P10">
        <v>0.36725999999999998</v>
      </c>
      <c r="Q10"/>
    </row>
    <row r="11" spans="1:17">
      <c r="A11" t="s">
        <v>76</v>
      </c>
      <c r="B11">
        <v>10</v>
      </c>
      <c r="C11">
        <v>4</v>
      </c>
      <c r="D11" t="s">
        <v>90</v>
      </c>
      <c r="E11" t="s">
        <v>411</v>
      </c>
      <c r="F11" s="74">
        <v>45327</v>
      </c>
      <c r="G11" s="83">
        <v>11.42</v>
      </c>
      <c r="H11" t="s">
        <v>106</v>
      </c>
      <c r="I11">
        <v>2024</v>
      </c>
      <c r="J11" t="s">
        <v>341</v>
      </c>
      <c r="K11" t="s">
        <v>331</v>
      </c>
      <c r="L11">
        <v>2</v>
      </c>
      <c r="M11" t="s">
        <v>135</v>
      </c>
      <c r="N11" s="83">
        <v>42460.2</v>
      </c>
      <c r="O11" s="83">
        <v>115613.47</v>
      </c>
      <c r="P11">
        <v>0.36725999999999998</v>
      </c>
      <c r="Q11"/>
    </row>
    <row r="12" spans="1:17">
      <c r="A12" t="s">
        <v>76</v>
      </c>
      <c r="B12">
        <v>11</v>
      </c>
      <c r="C12">
        <v>4</v>
      </c>
      <c r="D12" t="s">
        <v>90</v>
      </c>
      <c r="E12" t="s">
        <v>411</v>
      </c>
      <c r="F12" s="74">
        <v>45328</v>
      </c>
      <c r="G12" s="83">
        <v>188</v>
      </c>
      <c r="H12" t="s">
        <v>106</v>
      </c>
      <c r="I12">
        <v>2024</v>
      </c>
      <c r="J12" t="s">
        <v>341</v>
      </c>
      <c r="K12" t="s">
        <v>331</v>
      </c>
      <c r="L12">
        <v>2</v>
      </c>
      <c r="M12" t="s">
        <v>136</v>
      </c>
      <c r="N12" s="83">
        <v>42460.2</v>
      </c>
      <c r="O12" s="83">
        <v>115613.47</v>
      </c>
      <c r="P12">
        <v>0.36725999999999998</v>
      </c>
      <c r="Q12"/>
    </row>
    <row r="13" spans="1:17">
      <c r="A13" t="s">
        <v>76</v>
      </c>
      <c r="B13">
        <v>12</v>
      </c>
      <c r="C13">
        <v>4</v>
      </c>
      <c r="D13" t="s">
        <v>90</v>
      </c>
      <c r="E13" t="s">
        <v>411</v>
      </c>
      <c r="F13" s="74">
        <v>45329</v>
      </c>
      <c r="G13" s="83">
        <v>417.72</v>
      </c>
      <c r="H13" t="s">
        <v>106</v>
      </c>
      <c r="I13">
        <v>2024</v>
      </c>
      <c r="J13" t="s">
        <v>341</v>
      </c>
      <c r="K13" t="s">
        <v>331</v>
      </c>
      <c r="L13">
        <v>2</v>
      </c>
      <c r="M13" t="s">
        <v>138</v>
      </c>
      <c r="N13" s="83">
        <v>42460.2</v>
      </c>
      <c r="O13" s="83">
        <v>115613.47</v>
      </c>
      <c r="P13">
        <v>0.36725999999999998</v>
      </c>
      <c r="Q13"/>
    </row>
    <row r="14" spans="1:17">
      <c r="A14" t="s">
        <v>76</v>
      </c>
      <c r="B14">
        <v>13</v>
      </c>
      <c r="C14">
        <v>5</v>
      </c>
      <c r="D14" t="s">
        <v>92</v>
      </c>
      <c r="E14" t="s">
        <v>411</v>
      </c>
      <c r="F14" s="74">
        <v>45324</v>
      </c>
      <c r="G14" s="83">
        <v>277.54000000000002</v>
      </c>
      <c r="H14" t="s">
        <v>106</v>
      </c>
      <c r="I14">
        <v>2024</v>
      </c>
      <c r="J14" t="s">
        <v>341</v>
      </c>
      <c r="K14" t="s">
        <v>331</v>
      </c>
      <c r="L14">
        <v>2</v>
      </c>
      <c r="M14" t="s">
        <v>133</v>
      </c>
      <c r="N14" s="83">
        <v>42460.2</v>
      </c>
      <c r="O14" s="83">
        <v>115613.47</v>
      </c>
      <c r="P14">
        <v>0.36725999999999998</v>
      </c>
      <c r="Q14"/>
    </row>
    <row r="15" spans="1:17">
      <c r="A15" t="s">
        <v>76</v>
      </c>
      <c r="B15">
        <v>14</v>
      </c>
      <c r="C15">
        <v>5</v>
      </c>
      <c r="D15" t="s">
        <v>92</v>
      </c>
      <c r="E15" t="s">
        <v>411</v>
      </c>
      <c r="F15" s="74">
        <v>45323</v>
      </c>
      <c r="G15" s="83">
        <v>988.61</v>
      </c>
      <c r="H15" t="s">
        <v>106</v>
      </c>
      <c r="I15">
        <v>2024</v>
      </c>
      <c r="J15" t="s">
        <v>341</v>
      </c>
      <c r="K15" t="s">
        <v>331</v>
      </c>
      <c r="L15">
        <v>2</v>
      </c>
      <c r="M15" t="s">
        <v>132</v>
      </c>
      <c r="N15" s="83">
        <v>42460.2</v>
      </c>
      <c r="O15" s="83">
        <v>115613.47</v>
      </c>
      <c r="P15">
        <v>0.36725999999999998</v>
      </c>
      <c r="Q15"/>
    </row>
    <row r="16" spans="1:17">
      <c r="A16" t="s">
        <v>76</v>
      </c>
      <c r="B16">
        <v>15</v>
      </c>
      <c r="C16">
        <v>5</v>
      </c>
      <c r="D16" t="s">
        <v>92</v>
      </c>
      <c r="E16" t="s">
        <v>411</v>
      </c>
      <c r="F16" s="74">
        <v>45325</v>
      </c>
      <c r="G16" s="83">
        <v>337.93</v>
      </c>
      <c r="H16" t="s">
        <v>106</v>
      </c>
      <c r="I16">
        <v>2024</v>
      </c>
      <c r="J16" t="s">
        <v>341</v>
      </c>
      <c r="K16" t="s">
        <v>331</v>
      </c>
      <c r="L16">
        <v>2</v>
      </c>
      <c r="M16" t="s">
        <v>134</v>
      </c>
      <c r="N16" s="83">
        <v>42460.2</v>
      </c>
      <c r="O16" s="83">
        <v>115613.47</v>
      </c>
      <c r="P16">
        <v>0.36725999999999998</v>
      </c>
      <c r="Q16"/>
    </row>
    <row r="17" spans="1:17">
      <c r="A17" t="s">
        <v>76</v>
      </c>
      <c r="B17">
        <v>16</v>
      </c>
      <c r="C17">
        <v>5</v>
      </c>
      <c r="D17" t="s">
        <v>92</v>
      </c>
      <c r="E17" t="s">
        <v>411</v>
      </c>
      <c r="F17" s="74">
        <v>45329</v>
      </c>
      <c r="G17" s="83">
        <v>1129.6300000000001</v>
      </c>
      <c r="H17" t="s">
        <v>106</v>
      </c>
      <c r="I17">
        <v>2024</v>
      </c>
      <c r="J17" t="s">
        <v>341</v>
      </c>
      <c r="K17" t="s">
        <v>331</v>
      </c>
      <c r="L17">
        <v>2</v>
      </c>
      <c r="M17" t="s">
        <v>138</v>
      </c>
      <c r="N17" s="83">
        <v>42460.2</v>
      </c>
      <c r="O17" s="83">
        <v>115613.47</v>
      </c>
      <c r="P17">
        <v>0.36725999999999998</v>
      </c>
      <c r="Q17"/>
    </row>
    <row r="18" spans="1:17">
      <c r="A18" t="s">
        <v>76</v>
      </c>
      <c r="B18">
        <v>17</v>
      </c>
      <c r="C18">
        <v>12</v>
      </c>
      <c r="D18" t="s">
        <v>96</v>
      </c>
      <c r="E18" t="s">
        <v>411</v>
      </c>
      <c r="F18" s="74">
        <v>45327</v>
      </c>
      <c r="G18" s="83">
        <v>340.43</v>
      </c>
      <c r="H18" t="s">
        <v>106</v>
      </c>
      <c r="I18">
        <v>2024</v>
      </c>
      <c r="J18" t="s">
        <v>341</v>
      </c>
      <c r="K18" t="s">
        <v>331</v>
      </c>
      <c r="L18">
        <v>2</v>
      </c>
      <c r="M18" t="s">
        <v>135</v>
      </c>
      <c r="N18" s="83">
        <v>42460.2</v>
      </c>
      <c r="O18" s="83">
        <v>115613.47</v>
      </c>
      <c r="P18">
        <v>0.36725999999999998</v>
      </c>
      <c r="Q18"/>
    </row>
    <row r="19" spans="1:17">
      <c r="A19" t="s">
        <v>76</v>
      </c>
      <c r="B19">
        <v>18</v>
      </c>
      <c r="C19">
        <v>12</v>
      </c>
      <c r="D19" t="s">
        <v>96</v>
      </c>
      <c r="E19" t="s">
        <v>411</v>
      </c>
      <c r="F19" s="74">
        <v>45325</v>
      </c>
      <c r="G19" s="83">
        <v>649.98</v>
      </c>
      <c r="H19" t="s">
        <v>106</v>
      </c>
      <c r="I19">
        <v>2024</v>
      </c>
      <c r="J19" t="s">
        <v>341</v>
      </c>
      <c r="K19" t="s">
        <v>331</v>
      </c>
      <c r="L19">
        <v>2</v>
      </c>
      <c r="M19" t="s">
        <v>134</v>
      </c>
      <c r="N19" s="83">
        <v>42460.2</v>
      </c>
      <c r="O19" s="83">
        <v>115613.47</v>
      </c>
      <c r="P19">
        <v>0.36725999999999998</v>
      </c>
      <c r="Q19"/>
    </row>
    <row r="20" spans="1:17">
      <c r="A20" t="s">
        <v>76</v>
      </c>
      <c r="B20">
        <v>19</v>
      </c>
      <c r="C20">
        <v>12</v>
      </c>
      <c r="D20" t="s">
        <v>96</v>
      </c>
      <c r="E20" t="s">
        <v>411</v>
      </c>
      <c r="F20" s="74">
        <v>45329</v>
      </c>
      <c r="G20" s="83">
        <v>475.55</v>
      </c>
      <c r="H20" t="s">
        <v>106</v>
      </c>
      <c r="I20">
        <v>2024</v>
      </c>
      <c r="J20" t="s">
        <v>341</v>
      </c>
      <c r="K20" t="s">
        <v>331</v>
      </c>
      <c r="L20">
        <v>2</v>
      </c>
      <c r="M20" t="s">
        <v>138</v>
      </c>
      <c r="N20" s="83">
        <v>42460.2</v>
      </c>
      <c r="O20" s="83">
        <v>115613.47</v>
      </c>
      <c r="P20">
        <v>0.36725999999999998</v>
      </c>
      <c r="Q20"/>
    </row>
    <row r="21" spans="1:17">
      <c r="A21" t="s">
        <v>76</v>
      </c>
      <c r="B21">
        <v>20</v>
      </c>
      <c r="C21">
        <v>12</v>
      </c>
      <c r="D21" t="s">
        <v>96</v>
      </c>
      <c r="E21" t="s">
        <v>411</v>
      </c>
      <c r="F21" s="74">
        <v>45329</v>
      </c>
      <c r="G21" s="83">
        <v>670.8</v>
      </c>
      <c r="H21" t="s">
        <v>106</v>
      </c>
      <c r="I21">
        <v>2024</v>
      </c>
      <c r="J21" t="s">
        <v>341</v>
      </c>
      <c r="K21" t="s">
        <v>331</v>
      </c>
      <c r="L21">
        <v>2</v>
      </c>
      <c r="M21" t="s">
        <v>138</v>
      </c>
      <c r="N21" s="83">
        <v>42460.2</v>
      </c>
      <c r="O21" s="83">
        <v>115613.47</v>
      </c>
      <c r="P21">
        <v>0.36725999999999998</v>
      </c>
      <c r="Q21"/>
    </row>
    <row r="22" spans="1:17">
      <c r="A22" t="s">
        <v>76</v>
      </c>
      <c r="B22">
        <v>21</v>
      </c>
      <c r="C22">
        <v>12</v>
      </c>
      <c r="D22" t="s">
        <v>96</v>
      </c>
      <c r="E22" t="s">
        <v>411</v>
      </c>
      <c r="F22" s="74">
        <v>45323</v>
      </c>
      <c r="G22" s="83">
        <v>558.24</v>
      </c>
      <c r="H22" t="s">
        <v>106</v>
      </c>
      <c r="I22">
        <v>2024</v>
      </c>
      <c r="J22" t="s">
        <v>341</v>
      </c>
      <c r="K22" t="s">
        <v>331</v>
      </c>
      <c r="L22">
        <v>2</v>
      </c>
      <c r="M22" t="s">
        <v>132</v>
      </c>
      <c r="N22" s="83">
        <v>42460.2</v>
      </c>
      <c r="O22" s="83">
        <v>115613.47</v>
      </c>
      <c r="P22">
        <v>0.36725999999999998</v>
      </c>
      <c r="Q22"/>
    </row>
    <row r="23" spans="1:17">
      <c r="A23" t="s">
        <v>76</v>
      </c>
      <c r="B23">
        <v>22</v>
      </c>
      <c r="C23">
        <v>10</v>
      </c>
      <c r="D23" t="s">
        <v>81</v>
      </c>
      <c r="E23" t="s">
        <v>411</v>
      </c>
      <c r="F23" s="74">
        <v>45324</v>
      </c>
      <c r="G23" s="83">
        <v>117.2</v>
      </c>
      <c r="H23" t="s">
        <v>106</v>
      </c>
      <c r="I23">
        <v>2024</v>
      </c>
      <c r="J23" t="s">
        <v>341</v>
      </c>
      <c r="K23" t="s">
        <v>331</v>
      </c>
      <c r="L23">
        <v>2</v>
      </c>
      <c r="M23" t="s">
        <v>133</v>
      </c>
      <c r="N23" s="83">
        <v>42460.2</v>
      </c>
      <c r="O23" s="83">
        <v>115613.47</v>
      </c>
      <c r="P23">
        <v>0.36725999999999998</v>
      </c>
      <c r="Q23"/>
    </row>
    <row r="24" spans="1:17">
      <c r="A24" t="s">
        <v>76</v>
      </c>
      <c r="B24">
        <v>23</v>
      </c>
      <c r="C24">
        <v>10</v>
      </c>
      <c r="D24" t="s">
        <v>81</v>
      </c>
      <c r="E24" t="s">
        <v>411</v>
      </c>
      <c r="F24" s="74">
        <v>45325</v>
      </c>
      <c r="G24" s="83">
        <v>134.88</v>
      </c>
      <c r="H24" t="s">
        <v>106</v>
      </c>
      <c r="I24">
        <v>2024</v>
      </c>
      <c r="J24" t="s">
        <v>341</v>
      </c>
      <c r="K24" t="s">
        <v>331</v>
      </c>
      <c r="L24">
        <v>2</v>
      </c>
      <c r="M24" t="s">
        <v>134</v>
      </c>
      <c r="N24" s="83">
        <v>42460.2</v>
      </c>
      <c r="O24" s="83">
        <v>115613.47</v>
      </c>
      <c r="P24">
        <v>0.36725999999999998</v>
      </c>
      <c r="Q24"/>
    </row>
    <row r="25" spans="1:17">
      <c r="A25" t="s">
        <v>76</v>
      </c>
      <c r="B25">
        <v>24</v>
      </c>
      <c r="C25">
        <v>10</v>
      </c>
      <c r="D25" t="s">
        <v>81</v>
      </c>
      <c r="E25" t="s">
        <v>411</v>
      </c>
      <c r="F25" s="74">
        <v>45329</v>
      </c>
      <c r="G25" s="83">
        <v>97.2</v>
      </c>
      <c r="H25" t="s">
        <v>106</v>
      </c>
      <c r="I25">
        <v>2024</v>
      </c>
      <c r="J25" t="s">
        <v>341</v>
      </c>
      <c r="K25" t="s">
        <v>331</v>
      </c>
      <c r="L25">
        <v>2</v>
      </c>
      <c r="M25" t="s">
        <v>138</v>
      </c>
      <c r="N25" s="83">
        <v>42460.2</v>
      </c>
      <c r="O25" s="83">
        <v>115613.47</v>
      </c>
      <c r="P25">
        <v>0.36725999999999998</v>
      </c>
      <c r="Q25"/>
    </row>
    <row r="26" spans="1:17">
      <c r="A26" t="s">
        <v>76</v>
      </c>
      <c r="B26">
        <v>25</v>
      </c>
      <c r="C26">
        <v>3</v>
      </c>
      <c r="D26" t="s">
        <v>91</v>
      </c>
      <c r="E26" t="s">
        <v>411</v>
      </c>
      <c r="F26" s="74">
        <v>45324</v>
      </c>
      <c r="G26" s="83">
        <v>597.23</v>
      </c>
      <c r="H26" t="s">
        <v>106</v>
      </c>
      <c r="I26">
        <v>2024</v>
      </c>
      <c r="J26" t="s">
        <v>341</v>
      </c>
      <c r="K26" t="s">
        <v>331</v>
      </c>
      <c r="L26">
        <v>2</v>
      </c>
      <c r="M26" t="s">
        <v>133</v>
      </c>
      <c r="N26" s="83">
        <v>42460.2</v>
      </c>
      <c r="O26" s="83">
        <v>115613.47</v>
      </c>
      <c r="P26">
        <v>0.36725999999999998</v>
      </c>
      <c r="Q26"/>
    </row>
    <row r="27" spans="1:17">
      <c r="A27" t="s">
        <v>76</v>
      </c>
      <c r="B27">
        <v>26</v>
      </c>
      <c r="C27">
        <v>12</v>
      </c>
      <c r="D27" t="s">
        <v>96</v>
      </c>
      <c r="E27" t="s">
        <v>411</v>
      </c>
      <c r="F27" s="74">
        <v>45331</v>
      </c>
      <c r="G27" s="83">
        <v>182.7</v>
      </c>
      <c r="H27" t="s">
        <v>106</v>
      </c>
      <c r="I27">
        <v>2024</v>
      </c>
      <c r="J27" t="s">
        <v>341</v>
      </c>
      <c r="K27" t="s">
        <v>331</v>
      </c>
      <c r="L27">
        <v>2</v>
      </c>
      <c r="M27" t="s">
        <v>140</v>
      </c>
      <c r="N27" s="83">
        <v>42460.2</v>
      </c>
      <c r="O27" s="83">
        <v>115613.47</v>
      </c>
      <c r="P27">
        <v>0.36725999999999998</v>
      </c>
      <c r="Q27"/>
    </row>
    <row r="28" spans="1:17">
      <c r="A28" t="s">
        <v>76</v>
      </c>
      <c r="B28">
        <v>27</v>
      </c>
      <c r="C28">
        <v>12</v>
      </c>
      <c r="D28" t="s">
        <v>96</v>
      </c>
      <c r="E28" t="s">
        <v>411</v>
      </c>
      <c r="F28" s="74">
        <v>45331</v>
      </c>
      <c r="G28" s="83">
        <v>505.21</v>
      </c>
      <c r="H28" t="s">
        <v>106</v>
      </c>
      <c r="I28">
        <v>2024</v>
      </c>
      <c r="J28" t="s">
        <v>341</v>
      </c>
      <c r="K28" t="s">
        <v>331</v>
      </c>
      <c r="L28">
        <v>2</v>
      </c>
      <c r="M28" t="s">
        <v>140</v>
      </c>
      <c r="N28" s="83">
        <v>42460.2</v>
      </c>
      <c r="O28" s="83">
        <v>115613.47</v>
      </c>
      <c r="P28">
        <v>0.36725999999999998</v>
      </c>
      <c r="Q28"/>
    </row>
    <row r="29" spans="1:17">
      <c r="A29" t="s">
        <v>76</v>
      </c>
      <c r="B29">
        <v>28</v>
      </c>
      <c r="C29">
        <v>5</v>
      </c>
      <c r="D29" t="s">
        <v>92</v>
      </c>
      <c r="E29" t="s">
        <v>411</v>
      </c>
      <c r="F29" s="74">
        <v>45335</v>
      </c>
      <c r="G29" s="83">
        <v>393.86</v>
      </c>
      <c r="H29" t="s">
        <v>106</v>
      </c>
      <c r="I29">
        <v>2024</v>
      </c>
      <c r="J29" t="s">
        <v>341</v>
      </c>
      <c r="K29" t="s">
        <v>331</v>
      </c>
      <c r="L29">
        <v>2</v>
      </c>
      <c r="M29" t="s">
        <v>143</v>
      </c>
      <c r="N29" s="83">
        <v>42460.2</v>
      </c>
      <c r="O29" s="83">
        <v>115613.47</v>
      </c>
      <c r="P29">
        <v>0.36725999999999998</v>
      </c>
      <c r="Q29"/>
    </row>
    <row r="30" spans="1:17">
      <c r="A30" t="s">
        <v>76</v>
      </c>
      <c r="B30">
        <v>29</v>
      </c>
      <c r="C30">
        <v>4</v>
      </c>
      <c r="D30" t="s">
        <v>90</v>
      </c>
      <c r="E30" t="s">
        <v>411</v>
      </c>
      <c r="F30" s="74">
        <v>45334</v>
      </c>
      <c r="G30" s="83">
        <v>19.95</v>
      </c>
      <c r="H30" t="s">
        <v>106</v>
      </c>
      <c r="I30">
        <v>2024</v>
      </c>
      <c r="J30" t="s">
        <v>341</v>
      </c>
      <c r="K30" t="s">
        <v>331</v>
      </c>
      <c r="L30">
        <v>2</v>
      </c>
      <c r="M30" t="s">
        <v>142</v>
      </c>
      <c r="N30" s="83">
        <v>42460.2</v>
      </c>
      <c r="O30" s="83">
        <v>115613.47</v>
      </c>
      <c r="P30">
        <v>0.36725999999999998</v>
      </c>
      <c r="Q30"/>
    </row>
    <row r="31" spans="1:17">
      <c r="A31" t="s">
        <v>76</v>
      </c>
      <c r="B31">
        <v>30</v>
      </c>
      <c r="C31">
        <v>4</v>
      </c>
      <c r="D31" t="s">
        <v>90</v>
      </c>
      <c r="E31" t="s">
        <v>411</v>
      </c>
      <c r="F31" s="74">
        <v>45335</v>
      </c>
      <c r="G31" s="83">
        <v>618.82000000000005</v>
      </c>
      <c r="H31" t="s">
        <v>106</v>
      </c>
      <c r="I31">
        <v>2024</v>
      </c>
      <c r="J31" t="s">
        <v>341</v>
      </c>
      <c r="K31" t="s">
        <v>331</v>
      </c>
      <c r="L31">
        <v>2</v>
      </c>
      <c r="M31" t="s">
        <v>143</v>
      </c>
      <c r="N31" s="83">
        <v>42460.2</v>
      </c>
      <c r="O31" s="83">
        <v>115613.47</v>
      </c>
      <c r="P31">
        <v>0.36725999999999998</v>
      </c>
      <c r="Q31"/>
    </row>
    <row r="32" spans="1:17">
      <c r="A32" t="s">
        <v>76</v>
      </c>
      <c r="B32">
        <v>31</v>
      </c>
      <c r="C32">
        <v>12</v>
      </c>
      <c r="D32" t="s">
        <v>96</v>
      </c>
      <c r="E32" t="s">
        <v>411</v>
      </c>
      <c r="F32" s="74">
        <v>45335</v>
      </c>
      <c r="G32" s="83">
        <v>313.27999999999997</v>
      </c>
      <c r="H32" t="s">
        <v>106</v>
      </c>
      <c r="I32">
        <v>2024</v>
      </c>
      <c r="J32" t="s">
        <v>341</v>
      </c>
      <c r="K32" t="s">
        <v>331</v>
      </c>
      <c r="L32">
        <v>2</v>
      </c>
      <c r="M32" t="s">
        <v>143</v>
      </c>
      <c r="N32" s="83">
        <v>42460.2</v>
      </c>
      <c r="O32" s="83">
        <v>115613.47</v>
      </c>
      <c r="P32">
        <v>0.36725999999999998</v>
      </c>
      <c r="Q32"/>
    </row>
    <row r="33" spans="1:17">
      <c r="A33" t="s">
        <v>76</v>
      </c>
      <c r="B33">
        <v>32</v>
      </c>
      <c r="C33">
        <v>3</v>
      </c>
      <c r="D33" t="s">
        <v>91</v>
      </c>
      <c r="E33" t="s">
        <v>411</v>
      </c>
      <c r="F33" s="74">
        <v>45330</v>
      </c>
      <c r="G33" s="83">
        <v>661.88</v>
      </c>
      <c r="H33" t="s">
        <v>106</v>
      </c>
      <c r="I33">
        <v>2024</v>
      </c>
      <c r="J33" t="s">
        <v>341</v>
      </c>
      <c r="K33" t="s">
        <v>331</v>
      </c>
      <c r="L33">
        <v>2</v>
      </c>
      <c r="M33" t="s">
        <v>139</v>
      </c>
      <c r="N33" s="83">
        <v>42460.2</v>
      </c>
      <c r="O33" s="83">
        <v>115613.47</v>
      </c>
      <c r="P33">
        <v>0.36725999999999998</v>
      </c>
      <c r="Q33"/>
    </row>
    <row r="34" spans="1:17">
      <c r="A34" t="s">
        <v>76</v>
      </c>
      <c r="B34">
        <v>33</v>
      </c>
      <c r="C34">
        <v>15</v>
      </c>
      <c r="D34" t="s">
        <v>97</v>
      </c>
      <c r="E34" t="s">
        <v>411</v>
      </c>
      <c r="F34" s="74">
        <v>45331</v>
      </c>
      <c r="G34" s="83">
        <v>270.18</v>
      </c>
      <c r="H34" t="s">
        <v>106</v>
      </c>
      <c r="I34">
        <v>2024</v>
      </c>
      <c r="J34" t="s">
        <v>341</v>
      </c>
      <c r="K34" t="s">
        <v>331</v>
      </c>
      <c r="L34">
        <v>2</v>
      </c>
      <c r="M34" t="s">
        <v>140</v>
      </c>
      <c r="N34" s="83">
        <v>42460.2</v>
      </c>
      <c r="O34" s="83">
        <v>115613.47</v>
      </c>
      <c r="P34">
        <v>0.36725999999999998</v>
      </c>
      <c r="Q34"/>
    </row>
    <row r="35" spans="1:17">
      <c r="A35" t="s">
        <v>76</v>
      </c>
      <c r="B35">
        <v>34</v>
      </c>
      <c r="C35">
        <v>4</v>
      </c>
      <c r="D35" t="s">
        <v>90</v>
      </c>
      <c r="E35" t="s">
        <v>411</v>
      </c>
      <c r="F35" s="74">
        <v>45334</v>
      </c>
      <c r="G35" s="83">
        <v>222.46</v>
      </c>
      <c r="H35" t="s">
        <v>106</v>
      </c>
      <c r="I35">
        <v>2024</v>
      </c>
      <c r="J35" t="s">
        <v>341</v>
      </c>
      <c r="K35" t="s">
        <v>331</v>
      </c>
      <c r="L35">
        <v>2</v>
      </c>
      <c r="M35" t="s">
        <v>142</v>
      </c>
      <c r="N35" s="83">
        <v>42460.2</v>
      </c>
      <c r="O35" s="83">
        <v>115613.47</v>
      </c>
      <c r="P35">
        <v>0.36725999999999998</v>
      </c>
      <c r="Q35"/>
    </row>
    <row r="36" spans="1:17">
      <c r="A36" t="s">
        <v>76</v>
      </c>
      <c r="B36">
        <v>35</v>
      </c>
      <c r="C36">
        <v>4</v>
      </c>
      <c r="D36" t="s">
        <v>90</v>
      </c>
      <c r="E36" t="s">
        <v>411</v>
      </c>
      <c r="F36" s="74">
        <v>45332</v>
      </c>
      <c r="G36" s="83">
        <v>22.69</v>
      </c>
      <c r="H36" t="s">
        <v>106</v>
      </c>
      <c r="I36">
        <v>2024</v>
      </c>
      <c r="J36" t="s">
        <v>341</v>
      </c>
      <c r="K36" t="s">
        <v>331</v>
      </c>
      <c r="L36">
        <v>2</v>
      </c>
      <c r="M36" t="s">
        <v>319</v>
      </c>
      <c r="N36" s="83">
        <v>42460.2</v>
      </c>
      <c r="O36" s="83">
        <v>115613.47</v>
      </c>
      <c r="P36">
        <v>0.36725999999999998</v>
      </c>
      <c r="Q36"/>
    </row>
    <row r="37" spans="1:17">
      <c r="A37" t="s">
        <v>76</v>
      </c>
      <c r="B37">
        <v>36</v>
      </c>
      <c r="C37">
        <v>5</v>
      </c>
      <c r="D37" t="s">
        <v>92</v>
      </c>
      <c r="E37" t="s">
        <v>411</v>
      </c>
      <c r="F37" s="74">
        <v>45330</v>
      </c>
      <c r="G37" s="83">
        <v>1025.8900000000001</v>
      </c>
      <c r="H37" t="s">
        <v>106</v>
      </c>
      <c r="I37">
        <v>2024</v>
      </c>
      <c r="J37" t="s">
        <v>341</v>
      </c>
      <c r="K37" t="s">
        <v>331</v>
      </c>
      <c r="L37">
        <v>2</v>
      </c>
      <c r="M37" t="s">
        <v>139</v>
      </c>
      <c r="N37" s="83">
        <v>42460.2</v>
      </c>
      <c r="O37" s="83">
        <v>115613.47</v>
      </c>
      <c r="P37">
        <v>0.36725999999999998</v>
      </c>
      <c r="Q37"/>
    </row>
    <row r="38" spans="1:17">
      <c r="A38" t="s">
        <v>76</v>
      </c>
      <c r="B38">
        <v>37</v>
      </c>
      <c r="C38">
        <v>12</v>
      </c>
      <c r="D38" t="s">
        <v>96</v>
      </c>
      <c r="E38" t="s">
        <v>411</v>
      </c>
      <c r="F38" s="74">
        <v>45334</v>
      </c>
      <c r="G38" s="83">
        <v>320.35000000000002</v>
      </c>
      <c r="H38" t="s">
        <v>106</v>
      </c>
      <c r="I38">
        <v>2024</v>
      </c>
      <c r="J38" t="s">
        <v>341</v>
      </c>
      <c r="K38" t="s">
        <v>331</v>
      </c>
      <c r="L38">
        <v>2</v>
      </c>
      <c r="M38" t="s">
        <v>142</v>
      </c>
      <c r="N38" s="83">
        <v>42460.2</v>
      </c>
      <c r="O38" s="83">
        <v>115613.47</v>
      </c>
      <c r="P38">
        <v>0.36725999999999998</v>
      </c>
      <c r="Q38"/>
    </row>
    <row r="39" spans="1:17">
      <c r="A39" t="s">
        <v>76</v>
      </c>
      <c r="B39">
        <v>38</v>
      </c>
      <c r="C39">
        <v>12</v>
      </c>
      <c r="D39" t="s">
        <v>96</v>
      </c>
      <c r="E39" t="s">
        <v>411</v>
      </c>
      <c r="F39" s="74">
        <v>45332</v>
      </c>
      <c r="G39" s="83">
        <v>246.1</v>
      </c>
      <c r="H39" t="s">
        <v>106</v>
      </c>
      <c r="I39">
        <v>2024</v>
      </c>
      <c r="J39" t="s">
        <v>341</v>
      </c>
      <c r="K39" t="s">
        <v>331</v>
      </c>
      <c r="L39">
        <v>2</v>
      </c>
      <c r="M39" t="s">
        <v>319</v>
      </c>
      <c r="N39" s="83">
        <v>42460.2</v>
      </c>
      <c r="O39" s="83">
        <v>115613.47</v>
      </c>
      <c r="P39">
        <v>0.36725999999999998</v>
      </c>
      <c r="Q39"/>
    </row>
    <row r="40" spans="1:17">
      <c r="A40" t="s">
        <v>76</v>
      </c>
      <c r="B40">
        <v>39</v>
      </c>
      <c r="C40">
        <v>4</v>
      </c>
      <c r="D40" t="s">
        <v>90</v>
      </c>
      <c r="E40" t="s">
        <v>411</v>
      </c>
      <c r="F40" s="74">
        <v>45332</v>
      </c>
      <c r="G40" s="83">
        <v>406.73</v>
      </c>
      <c r="H40" t="s">
        <v>106</v>
      </c>
      <c r="I40">
        <v>2024</v>
      </c>
      <c r="J40" t="s">
        <v>341</v>
      </c>
      <c r="K40" t="s">
        <v>331</v>
      </c>
      <c r="L40">
        <v>2</v>
      </c>
      <c r="M40" t="s">
        <v>319</v>
      </c>
      <c r="N40" s="83">
        <v>42460.2</v>
      </c>
      <c r="O40" s="83">
        <v>115613.47</v>
      </c>
      <c r="P40">
        <v>0.36725999999999998</v>
      </c>
      <c r="Q40"/>
    </row>
    <row r="41" spans="1:17">
      <c r="A41" t="s">
        <v>76</v>
      </c>
      <c r="B41">
        <v>40</v>
      </c>
      <c r="C41">
        <v>5</v>
      </c>
      <c r="D41" t="s">
        <v>92</v>
      </c>
      <c r="E41" t="s">
        <v>411</v>
      </c>
      <c r="F41" s="74">
        <v>45332</v>
      </c>
      <c r="G41" s="83">
        <v>557.91999999999996</v>
      </c>
      <c r="H41" t="s">
        <v>106</v>
      </c>
      <c r="I41">
        <v>2024</v>
      </c>
      <c r="J41" t="s">
        <v>341</v>
      </c>
      <c r="K41" t="s">
        <v>331</v>
      </c>
      <c r="L41">
        <v>2</v>
      </c>
      <c r="M41" t="s">
        <v>319</v>
      </c>
      <c r="N41" s="83">
        <v>42460.2</v>
      </c>
      <c r="O41" s="83">
        <v>115613.47</v>
      </c>
      <c r="P41">
        <v>0.36725999999999998</v>
      </c>
      <c r="Q41"/>
    </row>
    <row r="42" spans="1:17">
      <c r="A42" t="s">
        <v>76</v>
      </c>
      <c r="B42">
        <v>41</v>
      </c>
      <c r="C42">
        <v>10</v>
      </c>
      <c r="D42" t="s">
        <v>81</v>
      </c>
      <c r="E42" t="s">
        <v>411</v>
      </c>
      <c r="F42" s="74">
        <v>45332</v>
      </c>
      <c r="G42" s="83">
        <v>150.06</v>
      </c>
      <c r="H42" t="s">
        <v>106</v>
      </c>
      <c r="I42">
        <v>2024</v>
      </c>
      <c r="J42" t="s">
        <v>341</v>
      </c>
      <c r="K42" t="s">
        <v>331</v>
      </c>
      <c r="L42">
        <v>2</v>
      </c>
      <c r="M42" t="s">
        <v>319</v>
      </c>
      <c r="N42" s="83">
        <v>42460.2</v>
      </c>
      <c r="O42" s="83">
        <v>115613.47</v>
      </c>
      <c r="P42">
        <v>0.36725999999999998</v>
      </c>
      <c r="Q42"/>
    </row>
    <row r="43" spans="1:17">
      <c r="A43" t="s">
        <v>76</v>
      </c>
      <c r="B43">
        <v>42</v>
      </c>
      <c r="C43">
        <v>10</v>
      </c>
      <c r="D43" t="s">
        <v>81</v>
      </c>
      <c r="E43" t="s">
        <v>411</v>
      </c>
      <c r="F43" s="74">
        <v>45330</v>
      </c>
      <c r="G43" s="83">
        <v>331.56</v>
      </c>
      <c r="H43" t="s">
        <v>106</v>
      </c>
      <c r="I43">
        <v>2024</v>
      </c>
      <c r="J43" t="s">
        <v>341</v>
      </c>
      <c r="K43" t="s">
        <v>331</v>
      </c>
      <c r="L43">
        <v>2</v>
      </c>
      <c r="M43" t="s">
        <v>139</v>
      </c>
      <c r="N43" s="83">
        <v>42460.2</v>
      </c>
      <c r="O43" s="83">
        <v>115613.47</v>
      </c>
      <c r="P43">
        <v>0.36725999999999998</v>
      </c>
      <c r="Q43"/>
    </row>
    <row r="44" spans="1:17">
      <c r="A44" t="s">
        <v>76</v>
      </c>
      <c r="B44">
        <v>43</v>
      </c>
      <c r="C44">
        <v>12</v>
      </c>
      <c r="D44" t="s">
        <v>96</v>
      </c>
      <c r="E44" t="s">
        <v>411</v>
      </c>
      <c r="F44" s="74">
        <v>45330</v>
      </c>
      <c r="G44" s="83">
        <v>16.8</v>
      </c>
      <c r="H44" t="s">
        <v>106</v>
      </c>
      <c r="I44">
        <v>2024</v>
      </c>
      <c r="J44" t="s">
        <v>341</v>
      </c>
      <c r="K44" t="s">
        <v>331</v>
      </c>
      <c r="L44">
        <v>2</v>
      </c>
      <c r="M44" t="s">
        <v>139</v>
      </c>
      <c r="N44" s="83">
        <v>42460.2</v>
      </c>
      <c r="O44" s="83">
        <v>115613.47</v>
      </c>
      <c r="P44">
        <v>0.36725999999999998</v>
      </c>
      <c r="Q44"/>
    </row>
    <row r="45" spans="1:17">
      <c r="A45" t="s">
        <v>76</v>
      </c>
      <c r="B45">
        <v>44</v>
      </c>
      <c r="C45">
        <v>4</v>
      </c>
      <c r="D45" t="s">
        <v>90</v>
      </c>
      <c r="E45" t="s">
        <v>411</v>
      </c>
      <c r="F45" s="74">
        <v>45330</v>
      </c>
      <c r="G45" s="83">
        <v>903.61</v>
      </c>
      <c r="H45" t="s">
        <v>106</v>
      </c>
      <c r="I45">
        <v>2024</v>
      </c>
      <c r="J45" t="s">
        <v>341</v>
      </c>
      <c r="K45" t="s">
        <v>331</v>
      </c>
      <c r="L45">
        <v>2</v>
      </c>
      <c r="M45" t="s">
        <v>139</v>
      </c>
      <c r="N45" s="83">
        <v>42460.2</v>
      </c>
      <c r="O45" s="83">
        <v>115613.47</v>
      </c>
      <c r="P45">
        <v>0.36725999999999998</v>
      </c>
      <c r="Q45"/>
    </row>
    <row r="46" spans="1:17">
      <c r="A46" t="s">
        <v>76</v>
      </c>
      <c r="B46">
        <v>45</v>
      </c>
      <c r="C46">
        <v>4</v>
      </c>
      <c r="D46" t="s">
        <v>90</v>
      </c>
      <c r="E46" t="s">
        <v>411</v>
      </c>
      <c r="F46" s="74">
        <v>45330</v>
      </c>
      <c r="G46" s="83">
        <v>1017.92</v>
      </c>
      <c r="H46" t="s">
        <v>106</v>
      </c>
      <c r="I46">
        <v>2024</v>
      </c>
      <c r="J46" t="s">
        <v>341</v>
      </c>
      <c r="K46" t="s">
        <v>331</v>
      </c>
      <c r="L46">
        <v>2</v>
      </c>
      <c r="M46" t="s">
        <v>139</v>
      </c>
      <c r="N46" s="83">
        <v>42460.2</v>
      </c>
      <c r="O46" s="83">
        <v>115613.47</v>
      </c>
      <c r="P46">
        <v>0.36725999999999998</v>
      </c>
      <c r="Q46"/>
    </row>
    <row r="47" spans="1:17">
      <c r="A47" t="s">
        <v>76</v>
      </c>
      <c r="B47">
        <v>46</v>
      </c>
      <c r="C47">
        <v>4</v>
      </c>
      <c r="D47" t="s">
        <v>90</v>
      </c>
      <c r="E47" t="s">
        <v>411</v>
      </c>
      <c r="F47" s="74">
        <v>45331</v>
      </c>
      <c r="G47" s="83">
        <v>178.23</v>
      </c>
      <c r="H47" t="s">
        <v>106</v>
      </c>
      <c r="I47">
        <v>2024</v>
      </c>
      <c r="J47" t="s">
        <v>341</v>
      </c>
      <c r="K47" t="s">
        <v>331</v>
      </c>
      <c r="L47">
        <v>2</v>
      </c>
      <c r="M47" t="s">
        <v>140</v>
      </c>
      <c r="N47" s="83">
        <v>42460.2</v>
      </c>
      <c r="O47" s="83">
        <v>115613.47</v>
      </c>
      <c r="P47">
        <v>0.36725999999999998</v>
      </c>
      <c r="Q47"/>
    </row>
    <row r="48" spans="1:17">
      <c r="A48" t="s">
        <v>76</v>
      </c>
      <c r="B48">
        <v>47</v>
      </c>
      <c r="C48">
        <v>8</v>
      </c>
      <c r="D48" t="s">
        <v>95</v>
      </c>
      <c r="E48" t="s">
        <v>411</v>
      </c>
      <c r="F48" s="74">
        <v>45331</v>
      </c>
      <c r="G48" s="83">
        <v>918.29</v>
      </c>
      <c r="H48" t="s">
        <v>106</v>
      </c>
      <c r="I48">
        <v>2024</v>
      </c>
      <c r="J48" t="s">
        <v>341</v>
      </c>
      <c r="K48" t="s">
        <v>331</v>
      </c>
      <c r="L48">
        <v>2</v>
      </c>
      <c r="M48" t="s">
        <v>140</v>
      </c>
      <c r="N48" s="83">
        <v>42460.2</v>
      </c>
      <c r="O48" s="83">
        <v>115613.47</v>
      </c>
      <c r="P48">
        <v>0.36725999999999998</v>
      </c>
      <c r="Q48"/>
    </row>
    <row r="49" spans="1:17">
      <c r="A49" t="s">
        <v>76</v>
      </c>
      <c r="B49">
        <v>48</v>
      </c>
      <c r="C49">
        <v>4</v>
      </c>
      <c r="D49" t="s">
        <v>90</v>
      </c>
      <c r="E49" t="s">
        <v>411</v>
      </c>
      <c r="F49" s="74">
        <v>45331</v>
      </c>
      <c r="G49" s="83">
        <v>93.06</v>
      </c>
      <c r="H49" t="s">
        <v>106</v>
      </c>
      <c r="I49">
        <v>2024</v>
      </c>
      <c r="J49" t="s">
        <v>341</v>
      </c>
      <c r="K49" t="s">
        <v>331</v>
      </c>
      <c r="L49">
        <v>2</v>
      </c>
      <c r="M49" t="s">
        <v>140</v>
      </c>
      <c r="N49" s="83">
        <v>42460.2</v>
      </c>
      <c r="O49" s="83">
        <v>115613.47</v>
      </c>
      <c r="P49">
        <v>0.36725999999999998</v>
      </c>
      <c r="Q49"/>
    </row>
    <row r="50" spans="1:17">
      <c r="A50" t="s">
        <v>76</v>
      </c>
      <c r="B50">
        <v>49</v>
      </c>
      <c r="C50">
        <v>15</v>
      </c>
      <c r="D50" t="s">
        <v>97</v>
      </c>
      <c r="E50" t="s">
        <v>411</v>
      </c>
      <c r="F50" s="74">
        <v>45330</v>
      </c>
      <c r="G50" s="83">
        <v>294.13</v>
      </c>
      <c r="H50" t="s">
        <v>106</v>
      </c>
      <c r="I50">
        <v>2024</v>
      </c>
      <c r="J50" t="s">
        <v>341</v>
      </c>
      <c r="K50" t="s">
        <v>331</v>
      </c>
      <c r="L50">
        <v>2</v>
      </c>
      <c r="M50" t="s">
        <v>139</v>
      </c>
      <c r="N50" s="83">
        <v>42460.2</v>
      </c>
      <c r="O50" s="83">
        <v>115613.47</v>
      </c>
      <c r="P50">
        <v>0.36725999999999998</v>
      </c>
      <c r="Q50"/>
    </row>
    <row r="51" spans="1:17">
      <c r="A51" t="s">
        <v>76</v>
      </c>
      <c r="B51">
        <v>50</v>
      </c>
      <c r="C51">
        <v>22</v>
      </c>
      <c r="D51" t="s">
        <v>1569</v>
      </c>
      <c r="E51" t="s">
        <v>411</v>
      </c>
      <c r="F51" s="74">
        <v>45334</v>
      </c>
      <c r="G51" s="83">
        <v>145.19999999999999</v>
      </c>
      <c r="H51" t="s">
        <v>106</v>
      </c>
      <c r="I51">
        <v>2024</v>
      </c>
      <c r="J51" t="s">
        <v>341</v>
      </c>
      <c r="K51" t="s">
        <v>331</v>
      </c>
      <c r="L51">
        <v>2</v>
      </c>
      <c r="M51" t="s">
        <v>142</v>
      </c>
      <c r="N51" s="83">
        <v>42460.2</v>
      </c>
      <c r="O51" s="83">
        <v>115613.47</v>
      </c>
      <c r="P51">
        <v>0.36725999999999998</v>
      </c>
      <c r="Q51"/>
    </row>
    <row r="52" spans="1:17">
      <c r="A52" t="s">
        <v>76</v>
      </c>
      <c r="B52">
        <v>51</v>
      </c>
      <c r="C52">
        <v>8</v>
      </c>
      <c r="D52" t="s">
        <v>95</v>
      </c>
      <c r="E52" t="s">
        <v>411</v>
      </c>
      <c r="F52" s="74">
        <v>45336</v>
      </c>
      <c r="G52" s="83">
        <v>848.8</v>
      </c>
      <c r="H52" t="s">
        <v>106</v>
      </c>
      <c r="I52">
        <v>2024</v>
      </c>
      <c r="J52" t="s">
        <v>341</v>
      </c>
      <c r="K52" t="s">
        <v>331</v>
      </c>
      <c r="L52">
        <v>2</v>
      </c>
      <c r="M52" t="s">
        <v>144</v>
      </c>
      <c r="N52" s="83">
        <v>42460.2</v>
      </c>
      <c r="O52" s="83">
        <v>115613.47</v>
      </c>
      <c r="P52">
        <v>0.36725999999999998</v>
      </c>
      <c r="Q52"/>
    </row>
    <row r="53" spans="1:17">
      <c r="A53" t="s">
        <v>76</v>
      </c>
      <c r="B53">
        <v>52</v>
      </c>
      <c r="C53">
        <v>4</v>
      </c>
      <c r="D53" t="s">
        <v>90</v>
      </c>
      <c r="E53" t="s">
        <v>411</v>
      </c>
      <c r="F53" s="74">
        <v>45335</v>
      </c>
      <c r="G53" s="83">
        <v>23.91</v>
      </c>
      <c r="H53" t="s">
        <v>106</v>
      </c>
      <c r="I53">
        <v>2024</v>
      </c>
      <c r="J53" t="s">
        <v>341</v>
      </c>
      <c r="K53" t="s">
        <v>331</v>
      </c>
      <c r="L53">
        <v>2</v>
      </c>
      <c r="M53" t="s">
        <v>143</v>
      </c>
      <c r="N53" s="83">
        <v>42460.2</v>
      </c>
      <c r="O53" s="83">
        <v>115613.47</v>
      </c>
      <c r="P53">
        <v>0.36725999999999998</v>
      </c>
      <c r="Q53"/>
    </row>
    <row r="54" spans="1:17">
      <c r="A54" t="s">
        <v>76</v>
      </c>
      <c r="B54">
        <v>53</v>
      </c>
      <c r="C54">
        <v>4</v>
      </c>
      <c r="D54" t="s">
        <v>90</v>
      </c>
      <c r="E54" t="s">
        <v>411</v>
      </c>
      <c r="F54" s="74">
        <v>45336</v>
      </c>
      <c r="G54" s="83">
        <v>258.12</v>
      </c>
      <c r="H54" t="s">
        <v>106</v>
      </c>
      <c r="I54">
        <v>2024</v>
      </c>
      <c r="J54" t="s">
        <v>341</v>
      </c>
      <c r="K54" t="s">
        <v>331</v>
      </c>
      <c r="L54">
        <v>2</v>
      </c>
      <c r="M54" t="s">
        <v>144</v>
      </c>
      <c r="N54" s="83">
        <v>42460.2</v>
      </c>
      <c r="O54" s="83">
        <v>115613.47</v>
      </c>
      <c r="P54">
        <v>0.36725999999999998</v>
      </c>
      <c r="Q54"/>
    </row>
    <row r="55" spans="1:17">
      <c r="A55" t="s">
        <v>76</v>
      </c>
      <c r="B55">
        <v>54</v>
      </c>
      <c r="C55">
        <v>10</v>
      </c>
      <c r="D55" t="s">
        <v>81</v>
      </c>
      <c r="E55" t="s">
        <v>411</v>
      </c>
      <c r="F55" s="74">
        <v>45336</v>
      </c>
      <c r="G55" s="83">
        <v>415.22</v>
      </c>
      <c r="H55" t="s">
        <v>106</v>
      </c>
      <c r="I55">
        <v>2024</v>
      </c>
      <c r="J55" t="s">
        <v>341</v>
      </c>
      <c r="K55" t="s">
        <v>331</v>
      </c>
      <c r="L55">
        <v>2</v>
      </c>
      <c r="M55" t="s">
        <v>144</v>
      </c>
      <c r="N55" s="83">
        <v>42460.2</v>
      </c>
      <c r="O55" s="83">
        <v>115613.47</v>
      </c>
      <c r="P55">
        <v>0.36725999999999998</v>
      </c>
      <c r="Q55"/>
    </row>
    <row r="56" spans="1:17">
      <c r="A56" t="s">
        <v>76</v>
      </c>
      <c r="B56">
        <v>55</v>
      </c>
      <c r="C56">
        <v>12</v>
      </c>
      <c r="D56" t="s">
        <v>96</v>
      </c>
      <c r="E56" t="s">
        <v>411</v>
      </c>
      <c r="F56" s="74">
        <v>45335</v>
      </c>
      <c r="G56" s="83">
        <v>435.92</v>
      </c>
      <c r="H56" t="s">
        <v>106</v>
      </c>
      <c r="I56">
        <v>2024</v>
      </c>
      <c r="J56" t="s">
        <v>341</v>
      </c>
      <c r="K56" t="s">
        <v>331</v>
      </c>
      <c r="L56">
        <v>2</v>
      </c>
      <c r="M56" t="s">
        <v>143</v>
      </c>
      <c r="N56" s="83">
        <v>42460.2</v>
      </c>
      <c r="O56" s="83">
        <v>115613.47</v>
      </c>
      <c r="P56">
        <v>0.36725999999999998</v>
      </c>
      <c r="Q56"/>
    </row>
    <row r="57" spans="1:17">
      <c r="A57" t="s">
        <v>76</v>
      </c>
      <c r="B57">
        <v>56</v>
      </c>
      <c r="C57">
        <v>12</v>
      </c>
      <c r="D57" t="s">
        <v>96</v>
      </c>
      <c r="E57" t="s">
        <v>411</v>
      </c>
      <c r="F57" s="74">
        <v>45336</v>
      </c>
      <c r="G57" s="83">
        <v>435.92</v>
      </c>
      <c r="H57" t="s">
        <v>106</v>
      </c>
      <c r="I57">
        <v>2024</v>
      </c>
      <c r="J57" t="s">
        <v>341</v>
      </c>
      <c r="K57" t="s">
        <v>331</v>
      </c>
      <c r="L57">
        <v>2</v>
      </c>
      <c r="M57" t="s">
        <v>144</v>
      </c>
      <c r="N57" s="83">
        <v>42460.2</v>
      </c>
      <c r="O57" s="83">
        <v>115613.47</v>
      </c>
      <c r="P57">
        <v>0.36725999999999998</v>
      </c>
      <c r="Q57"/>
    </row>
    <row r="58" spans="1:17">
      <c r="A58" t="s">
        <v>76</v>
      </c>
      <c r="B58">
        <v>57</v>
      </c>
      <c r="C58">
        <v>5</v>
      </c>
      <c r="D58" t="s">
        <v>92</v>
      </c>
      <c r="E58" t="s">
        <v>411</v>
      </c>
      <c r="F58" s="74">
        <v>45335</v>
      </c>
      <c r="G58" s="83">
        <v>841.45</v>
      </c>
      <c r="H58" t="s">
        <v>106</v>
      </c>
      <c r="I58">
        <v>2024</v>
      </c>
      <c r="J58" t="s">
        <v>341</v>
      </c>
      <c r="K58" t="s">
        <v>331</v>
      </c>
      <c r="L58">
        <v>2</v>
      </c>
      <c r="M58" t="s">
        <v>143</v>
      </c>
      <c r="N58" s="83">
        <v>42460.2</v>
      </c>
      <c r="O58" s="83">
        <v>115613.47</v>
      </c>
      <c r="P58">
        <v>0.36725999999999998</v>
      </c>
      <c r="Q58"/>
    </row>
    <row r="59" spans="1:17">
      <c r="A59" t="s">
        <v>76</v>
      </c>
      <c r="B59">
        <v>58</v>
      </c>
      <c r="C59">
        <v>15</v>
      </c>
      <c r="D59" t="s">
        <v>97</v>
      </c>
      <c r="E59" t="s">
        <v>411</v>
      </c>
      <c r="F59" s="74">
        <v>45336</v>
      </c>
      <c r="G59" s="83">
        <v>131.37</v>
      </c>
      <c r="H59" t="s">
        <v>106</v>
      </c>
      <c r="I59">
        <v>2024</v>
      </c>
      <c r="J59" t="s">
        <v>341</v>
      </c>
      <c r="K59" t="s">
        <v>331</v>
      </c>
      <c r="L59">
        <v>2</v>
      </c>
      <c r="M59" t="s">
        <v>144</v>
      </c>
      <c r="N59" s="83">
        <v>42460.2</v>
      </c>
      <c r="O59" s="83">
        <v>115613.47</v>
      </c>
      <c r="P59">
        <v>0.36725999999999998</v>
      </c>
      <c r="Q59"/>
    </row>
    <row r="60" spans="1:17">
      <c r="A60" t="s">
        <v>76</v>
      </c>
      <c r="B60">
        <v>59</v>
      </c>
      <c r="C60">
        <v>5</v>
      </c>
      <c r="D60" t="s">
        <v>92</v>
      </c>
      <c r="E60" t="s">
        <v>411</v>
      </c>
      <c r="F60" s="74">
        <v>45338</v>
      </c>
      <c r="G60" s="83">
        <v>286.77999999999997</v>
      </c>
      <c r="H60" t="s">
        <v>106</v>
      </c>
      <c r="I60">
        <v>2024</v>
      </c>
      <c r="J60" t="s">
        <v>341</v>
      </c>
      <c r="K60" t="s">
        <v>331</v>
      </c>
      <c r="L60">
        <v>2</v>
      </c>
      <c r="M60" t="s">
        <v>145</v>
      </c>
      <c r="N60" s="83">
        <v>42460.2</v>
      </c>
      <c r="O60" s="83">
        <v>115613.47</v>
      </c>
      <c r="P60">
        <v>0.36725999999999998</v>
      </c>
      <c r="Q60"/>
    </row>
    <row r="61" spans="1:17">
      <c r="A61" t="s">
        <v>76</v>
      </c>
      <c r="B61">
        <v>60</v>
      </c>
      <c r="C61">
        <v>8</v>
      </c>
      <c r="D61" t="s">
        <v>95</v>
      </c>
      <c r="E61" t="s">
        <v>411</v>
      </c>
      <c r="F61" s="74">
        <v>45338</v>
      </c>
      <c r="G61" s="83">
        <v>196</v>
      </c>
      <c r="H61" t="s">
        <v>106</v>
      </c>
      <c r="I61">
        <v>2024</v>
      </c>
      <c r="J61" t="s">
        <v>341</v>
      </c>
      <c r="K61" t="s">
        <v>331</v>
      </c>
      <c r="L61">
        <v>2</v>
      </c>
      <c r="M61" t="s">
        <v>145</v>
      </c>
      <c r="N61" s="83">
        <v>42460.2</v>
      </c>
      <c r="O61" s="83">
        <v>115613.47</v>
      </c>
      <c r="P61">
        <v>0.36725999999999998</v>
      </c>
      <c r="Q61"/>
    </row>
    <row r="62" spans="1:17">
      <c r="A62" t="s">
        <v>76</v>
      </c>
      <c r="B62">
        <v>61</v>
      </c>
      <c r="C62">
        <v>12</v>
      </c>
      <c r="D62" t="s">
        <v>96</v>
      </c>
      <c r="E62" t="s">
        <v>411</v>
      </c>
      <c r="F62" s="74">
        <v>45338</v>
      </c>
      <c r="G62" s="83">
        <v>154.1</v>
      </c>
      <c r="H62" t="s">
        <v>106</v>
      </c>
      <c r="I62">
        <v>2024</v>
      </c>
      <c r="J62" t="s">
        <v>341</v>
      </c>
      <c r="K62" t="s">
        <v>331</v>
      </c>
      <c r="L62">
        <v>2</v>
      </c>
      <c r="M62" t="s">
        <v>145</v>
      </c>
      <c r="N62" s="83">
        <v>42460.2</v>
      </c>
      <c r="O62" s="83">
        <v>115613.47</v>
      </c>
      <c r="P62">
        <v>0.36725999999999998</v>
      </c>
      <c r="Q62"/>
    </row>
    <row r="63" spans="1:17">
      <c r="A63" t="s">
        <v>76</v>
      </c>
      <c r="B63">
        <v>62</v>
      </c>
      <c r="C63">
        <v>10</v>
      </c>
      <c r="D63" t="s">
        <v>81</v>
      </c>
      <c r="E63" t="s">
        <v>411</v>
      </c>
      <c r="F63" s="74">
        <v>45338</v>
      </c>
      <c r="G63" s="83">
        <v>132.72</v>
      </c>
      <c r="H63" t="s">
        <v>106</v>
      </c>
      <c r="I63">
        <v>2024</v>
      </c>
      <c r="J63" t="s">
        <v>341</v>
      </c>
      <c r="K63" t="s">
        <v>331</v>
      </c>
      <c r="L63">
        <v>2</v>
      </c>
      <c r="M63" t="s">
        <v>145</v>
      </c>
      <c r="N63" s="83">
        <v>42460.2</v>
      </c>
      <c r="O63" s="83">
        <v>115613.47</v>
      </c>
      <c r="P63">
        <v>0.36725999999999998</v>
      </c>
      <c r="Q63"/>
    </row>
    <row r="64" spans="1:17">
      <c r="A64" t="s">
        <v>76</v>
      </c>
      <c r="B64">
        <v>63</v>
      </c>
      <c r="C64">
        <v>4</v>
      </c>
      <c r="D64" t="s">
        <v>90</v>
      </c>
      <c r="E64" t="s">
        <v>411</v>
      </c>
      <c r="F64" s="74">
        <v>45336</v>
      </c>
      <c r="G64" s="83">
        <v>11.95</v>
      </c>
      <c r="H64" t="s">
        <v>106</v>
      </c>
      <c r="I64">
        <v>2024</v>
      </c>
      <c r="J64" t="s">
        <v>341</v>
      </c>
      <c r="K64" t="s">
        <v>331</v>
      </c>
      <c r="L64">
        <v>2</v>
      </c>
      <c r="M64" t="s">
        <v>144</v>
      </c>
      <c r="N64" s="83">
        <v>42460.2</v>
      </c>
      <c r="O64" s="83">
        <v>115613.47</v>
      </c>
      <c r="P64">
        <v>0.36725999999999998</v>
      </c>
      <c r="Q64"/>
    </row>
    <row r="65" spans="1:17">
      <c r="A65" t="s">
        <v>76</v>
      </c>
      <c r="B65">
        <v>64</v>
      </c>
      <c r="C65">
        <v>4</v>
      </c>
      <c r="D65" t="s">
        <v>90</v>
      </c>
      <c r="E65" t="s">
        <v>411</v>
      </c>
      <c r="F65" s="74">
        <v>45338</v>
      </c>
      <c r="G65" s="83">
        <v>375.91</v>
      </c>
      <c r="H65" t="s">
        <v>106</v>
      </c>
      <c r="I65">
        <v>2024</v>
      </c>
      <c r="J65" t="s">
        <v>341</v>
      </c>
      <c r="K65" t="s">
        <v>331</v>
      </c>
      <c r="L65">
        <v>2</v>
      </c>
      <c r="M65" t="s">
        <v>145</v>
      </c>
      <c r="N65" s="83">
        <v>42460.2</v>
      </c>
      <c r="O65" s="83">
        <v>115613.47</v>
      </c>
      <c r="P65">
        <v>0.36725999999999998</v>
      </c>
      <c r="Q65"/>
    </row>
    <row r="66" spans="1:17">
      <c r="A66" t="s">
        <v>76</v>
      </c>
      <c r="B66">
        <v>65</v>
      </c>
      <c r="C66">
        <v>10</v>
      </c>
      <c r="D66" t="s">
        <v>81</v>
      </c>
      <c r="E66" t="s">
        <v>411</v>
      </c>
      <c r="F66" s="74">
        <v>45339</v>
      </c>
      <c r="G66" s="83">
        <v>118.49</v>
      </c>
      <c r="H66" t="s">
        <v>106</v>
      </c>
      <c r="I66">
        <v>2024</v>
      </c>
      <c r="J66" t="s">
        <v>341</v>
      </c>
      <c r="K66" t="s">
        <v>331</v>
      </c>
      <c r="L66">
        <v>2</v>
      </c>
      <c r="M66" t="s">
        <v>146</v>
      </c>
      <c r="N66" s="83">
        <v>42460.2</v>
      </c>
      <c r="O66" s="83">
        <v>115613.47</v>
      </c>
      <c r="P66">
        <v>0.36725999999999998</v>
      </c>
      <c r="Q66"/>
    </row>
    <row r="67" spans="1:17">
      <c r="A67" t="s">
        <v>76</v>
      </c>
      <c r="B67">
        <v>66</v>
      </c>
      <c r="C67">
        <v>15</v>
      </c>
      <c r="D67" t="s">
        <v>97</v>
      </c>
      <c r="E67" t="s">
        <v>411</v>
      </c>
      <c r="F67" s="74">
        <v>45338</v>
      </c>
      <c r="G67" s="83">
        <v>337.95</v>
      </c>
      <c r="H67" t="s">
        <v>106</v>
      </c>
      <c r="I67">
        <v>2024</v>
      </c>
      <c r="J67" t="s">
        <v>341</v>
      </c>
      <c r="K67" t="s">
        <v>331</v>
      </c>
      <c r="L67">
        <v>2</v>
      </c>
      <c r="M67" t="s">
        <v>145</v>
      </c>
      <c r="N67" s="83">
        <v>42460.2</v>
      </c>
      <c r="O67" s="83">
        <v>115613.47</v>
      </c>
      <c r="P67">
        <v>0.36725999999999998</v>
      </c>
      <c r="Q67"/>
    </row>
    <row r="68" spans="1:17">
      <c r="A68" t="s">
        <v>76</v>
      </c>
      <c r="B68">
        <v>67</v>
      </c>
      <c r="C68">
        <v>5</v>
      </c>
      <c r="D68" t="s">
        <v>92</v>
      </c>
      <c r="E68" t="s">
        <v>411</v>
      </c>
      <c r="F68" s="74">
        <v>45338</v>
      </c>
      <c r="G68" s="83">
        <v>473.39</v>
      </c>
      <c r="H68" t="s">
        <v>106</v>
      </c>
      <c r="I68">
        <v>2024</v>
      </c>
      <c r="J68" t="s">
        <v>341</v>
      </c>
      <c r="K68" t="s">
        <v>331</v>
      </c>
      <c r="L68">
        <v>2</v>
      </c>
      <c r="M68" t="s">
        <v>145</v>
      </c>
      <c r="N68" s="83">
        <v>42460.2</v>
      </c>
      <c r="O68" s="83">
        <v>115613.47</v>
      </c>
      <c r="P68">
        <v>0.36725999999999998</v>
      </c>
      <c r="Q68"/>
    </row>
    <row r="69" spans="1:17">
      <c r="A69" t="s">
        <v>76</v>
      </c>
      <c r="B69">
        <v>68</v>
      </c>
      <c r="C69">
        <v>12</v>
      </c>
      <c r="D69" t="s">
        <v>96</v>
      </c>
      <c r="E69" t="s">
        <v>411</v>
      </c>
      <c r="F69" s="74">
        <v>45339</v>
      </c>
      <c r="G69" s="83">
        <v>244.52</v>
      </c>
      <c r="H69" t="s">
        <v>106</v>
      </c>
      <c r="I69">
        <v>2024</v>
      </c>
      <c r="J69" t="s">
        <v>341</v>
      </c>
      <c r="K69" t="s">
        <v>331</v>
      </c>
      <c r="L69">
        <v>2</v>
      </c>
      <c r="M69" t="s">
        <v>146</v>
      </c>
      <c r="N69" s="83">
        <v>42460.2</v>
      </c>
      <c r="O69" s="83">
        <v>115613.47</v>
      </c>
      <c r="P69">
        <v>0.36725999999999998</v>
      </c>
      <c r="Q69"/>
    </row>
    <row r="70" spans="1:17">
      <c r="A70" t="s">
        <v>76</v>
      </c>
      <c r="B70">
        <v>69</v>
      </c>
      <c r="C70">
        <v>4</v>
      </c>
      <c r="D70" t="s">
        <v>90</v>
      </c>
      <c r="E70" t="s">
        <v>411</v>
      </c>
      <c r="F70" s="74">
        <v>45339</v>
      </c>
      <c r="G70" s="83">
        <v>198.04</v>
      </c>
      <c r="H70" t="s">
        <v>106</v>
      </c>
      <c r="I70">
        <v>2024</v>
      </c>
      <c r="J70" t="s">
        <v>341</v>
      </c>
      <c r="K70" t="s">
        <v>331</v>
      </c>
      <c r="L70">
        <v>2</v>
      </c>
      <c r="M70" t="s">
        <v>146</v>
      </c>
      <c r="N70" s="83">
        <v>42460.2</v>
      </c>
      <c r="O70" s="83">
        <v>115613.47</v>
      </c>
      <c r="P70">
        <v>0.36725999999999998</v>
      </c>
      <c r="Q70"/>
    </row>
    <row r="71" spans="1:17">
      <c r="A71" t="s">
        <v>76</v>
      </c>
      <c r="B71">
        <v>70</v>
      </c>
      <c r="C71">
        <v>4</v>
      </c>
      <c r="D71" t="s">
        <v>90</v>
      </c>
      <c r="E71" t="s">
        <v>411</v>
      </c>
      <c r="F71" s="74">
        <v>45341</v>
      </c>
      <c r="G71" s="83">
        <v>195.79</v>
      </c>
      <c r="H71" t="s">
        <v>106</v>
      </c>
      <c r="I71">
        <v>2024</v>
      </c>
      <c r="J71" t="s">
        <v>341</v>
      </c>
      <c r="K71" t="s">
        <v>331</v>
      </c>
      <c r="L71">
        <v>2</v>
      </c>
      <c r="M71" t="s">
        <v>147</v>
      </c>
      <c r="N71" s="83">
        <v>42460.2</v>
      </c>
      <c r="O71" s="83">
        <v>115613.47</v>
      </c>
      <c r="P71">
        <v>0.36725999999999998</v>
      </c>
      <c r="Q71"/>
    </row>
    <row r="72" spans="1:17">
      <c r="A72" t="s">
        <v>76</v>
      </c>
      <c r="B72">
        <v>71</v>
      </c>
      <c r="C72">
        <v>4</v>
      </c>
      <c r="D72" t="s">
        <v>90</v>
      </c>
      <c r="E72" t="s">
        <v>411</v>
      </c>
      <c r="F72" s="74">
        <v>45341</v>
      </c>
      <c r="G72" s="83">
        <v>8.64</v>
      </c>
      <c r="H72" t="s">
        <v>106</v>
      </c>
      <c r="I72">
        <v>2024</v>
      </c>
      <c r="J72" t="s">
        <v>341</v>
      </c>
      <c r="K72" t="s">
        <v>331</v>
      </c>
      <c r="L72">
        <v>2</v>
      </c>
      <c r="M72" t="s">
        <v>147</v>
      </c>
      <c r="N72" s="83">
        <v>42460.2</v>
      </c>
      <c r="O72" s="83">
        <v>115613.47</v>
      </c>
      <c r="P72">
        <v>0.36725999999999998</v>
      </c>
      <c r="Q72"/>
    </row>
    <row r="73" spans="1:17">
      <c r="A73" t="s">
        <v>76</v>
      </c>
      <c r="B73">
        <v>72</v>
      </c>
      <c r="C73">
        <v>4</v>
      </c>
      <c r="D73" t="s">
        <v>90</v>
      </c>
      <c r="E73" t="s">
        <v>411</v>
      </c>
      <c r="F73" s="74">
        <v>45341</v>
      </c>
      <c r="G73" s="83">
        <v>53.81</v>
      </c>
      <c r="H73" t="s">
        <v>106</v>
      </c>
      <c r="I73">
        <v>2024</v>
      </c>
      <c r="J73" t="s">
        <v>341</v>
      </c>
      <c r="K73" t="s">
        <v>331</v>
      </c>
      <c r="L73">
        <v>2</v>
      </c>
      <c r="M73" t="s">
        <v>147</v>
      </c>
      <c r="N73" s="83">
        <v>42460.2</v>
      </c>
      <c r="O73" s="83">
        <v>115613.47</v>
      </c>
      <c r="P73">
        <v>0.36725999999999998</v>
      </c>
      <c r="Q73"/>
    </row>
    <row r="74" spans="1:17">
      <c r="A74" t="s">
        <v>76</v>
      </c>
      <c r="B74">
        <v>73</v>
      </c>
      <c r="C74">
        <v>10</v>
      </c>
      <c r="D74" t="s">
        <v>81</v>
      </c>
      <c r="E74" t="s">
        <v>411</v>
      </c>
      <c r="F74" s="74">
        <v>45342</v>
      </c>
      <c r="G74" s="83">
        <v>41.87</v>
      </c>
      <c r="H74" t="s">
        <v>106</v>
      </c>
      <c r="I74">
        <v>2024</v>
      </c>
      <c r="J74" t="s">
        <v>341</v>
      </c>
      <c r="K74" t="s">
        <v>331</v>
      </c>
      <c r="L74">
        <v>2</v>
      </c>
      <c r="M74" t="s">
        <v>148</v>
      </c>
      <c r="N74" s="83">
        <v>42460.2</v>
      </c>
      <c r="O74" s="83">
        <v>115613.47</v>
      </c>
      <c r="P74">
        <v>0.36725999999999998</v>
      </c>
      <c r="Q74"/>
    </row>
    <row r="75" spans="1:17">
      <c r="A75" t="s">
        <v>76</v>
      </c>
      <c r="B75">
        <v>74</v>
      </c>
      <c r="C75">
        <v>5</v>
      </c>
      <c r="D75" t="s">
        <v>92</v>
      </c>
      <c r="E75" t="s">
        <v>411</v>
      </c>
      <c r="F75" s="74">
        <v>45342</v>
      </c>
      <c r="G75" s="83">
        <v>174.88</v>
      </c>
      <c r="H75" t="s">
        <v>106</v>
      </c>
      <c r="I75">
        <v>2024</v>
      </c>
      <c r="J75" t="s">
        <v>341</v>
      </c>
      <c r="K75" t="s">
        <v>331</v>
      </c>
      <c r="L75">
        <v>2</v>
      </c>
      <c r="M75" t="s">
        <v>148</v>
      </c>
      <c r="N75" s="83">
        <v>42460.2</v>
      </c>
      <c r="O75" s="83">
        <v>115613.47</v>
      </c>
      <c r="P75">
        <v>0.36725999999999998</v>
      </c>
      <c r="Q75"/>
    </row>
    <row r="76" spans="1:17">
      <c r="A76" t="s">
        <v>76</v>
      </c>
      <c r="B76">
        <v>75</v>
      </c>
      <c r="C76">
        <v>3</v>
      </c>
      <c r="D76" t="s">
        <v>91</v>
      </c>
      <c r="E76" t="s">
        <v>411</v>
      </c>
      <c r="F76" s="74">
        <v>45341</v>
      </c>
      <c r="G76" s="83">
        <v>276</v>
      </c>
      <c r="H76" t="s">
        <v>106</v>
      </c>
      <c r="I76">
        <v>2024</v>
      </c>
      <c r="J76" t="s">
        <v>341</v>
      </c>
      <c r="K76" t="s">
        <v>331</v>
      </c>
      <c r="L76">
        <v>2</v>
      </c>
      <c r="M76" t="s">
        <v>147</v>
      </c>
      <c r="N76" s="83">
        <v>42460.2</v>
      </c>
      <c r="O76" s="83">
        <v>115613.47</v>
      </c>
      <c r="P76">
        <v>0.36725999999999998</v>
      </c>
      <c r="Q76"/>
    </row>
    <row r="77" spans="1:17">
      <c r="A77" t="s">
        <v>76</v>
      </c>
      <c r="B77">
        <v>76</v>
      </c>
      <c r="C77">
        <v>4</v>
      </c>
      <c r="D77" t="s">
        <v>90</v>
      </c>
      <c r="E77" t="s">
        <v>411</v>
      </c>
      <c r="F77" s="74">
        <v>45342</v>
      </c>
      <c r="G77" s="83">
        <v>44.84</v>
      </c>
      <c r="H77" t="s">
        <v>106</v>
      </c>
      <c r="I77">
        <v>2024</v>
      </c>
      <c r="J77" t="s">
        <v>341</v>
      </c>
      <c r="K77" t="s">
        <v>331</v>
      </c>
      <c r="L77">
        <v>2</v>
      </c>
      <c r="M77" t="s">
        <v>148</v>
      </c>
      <c r="N77" s="83">
        <v>42460.2</v>
      </c>
      <c r="O77" s="83">
        <v>115613.47</v>
      </c>
      <c r="P77">
        <v>0.36725999999999998</v>
      </c>
      <c r="Q77"/>
    </row>
    <row r="78" spans="1:17">
      <c r="A78" t="s">
        <v>76</v>
      </c>
      <c r="B78">
        <v>77</v>
      </c>
      <c r="C78">
        <v>8</v>
      </c>
      <c r="D78" t="s">
        <v>95</v>
      </c>
      <c r="E78" t="s">
        <v>411</v>
      </c>
      <c r="F78" s="74">
        <v>45327</v>
      </c>
      <c r="G78" s="83">
        <v>326.18</v>
      </c>
      <c r="H78" t="s">
        <v>106</v>
      </c>
      <c r="I78">
        <v>2024</v>
      </c>
      <c r="J78" t="s">
        <v>341</v>
      </c>
      <c r="K78" t="s">
        <v>331</v>
      </c>
      <c r="L78">
        <v>2</v>
      </c>
      <c r="M78" t="s">
        <v>135</v>
      </c>
      <c r="N78" s="83">
        <v>42460.2</v>
      </c>
      <c r="O78" s="83">
        <v>115613.47</v>
      </c>
      <c r="P78">
        <v>0.36725999999999998</v>
      </c>
      <c r="Q78"/>
    </row>
    <row r="79" spans="1:17">
      <c r="A79" t="s">
        <v>76</v>
      </c>
      <c r="B79">
        <v>78</v>
      </c>
      <c r="C79">
        <v>8</v>
      </c>
      <c r="D79" t="s">
        <v>95</v>
      </c>
      <c r="E79" t="s">
        <v>411</v>
      </c>
      <c r="F79" s="74">
        <v>45323</v>
      </c>
      <c r="G79" s="83">
        <v>598.63</v>
      </c>
      <c r="H79" t="s">
        <v>106</v>
      </c>
      <c r="I79">
        <v>2024</v>
      </c>
      <c r="J79" t="s">
        <v>341</v>
      </c>
      <c r="K79" t="s">
        <v>331</v>
      </c>
      <c r="L79">
        <v>2</v>
      </c>
      <c r="M79" t="s">
        <v>132</v>
      </c>
      <c r="N79" s="83">
        <v>42460.2</v>
      </c>
      <c r="O79" s="83">
        <v>115613.47</v>
      </c>
      <c r="P79">
        <v>0.36725999999999998</v>
      </c>
      <c r="Q79"/>
    </row>
    <row r="80" spans="1:17">
      <c r="A80" t="s">
        <v>76</v>
      </c>
      <c r="B80">
        <v>79</v>
      </c>
      <c r="C80">
        <v>13</v>
      </c>
      <c r="D80" t="s">
        <v>1570</v>
      </c>
      <c r="E80" t="s">
        <v>411</v>
      </c>
      <c r="F80" s="74">
        <v>45329</v>
      </c>
      <c r="G80" s="83">
        <v>556.54999999999995</v>
      </c>
      <c r="H80" t="s">
        <v>106</v>
      </c>
      <c r="I80">
        <v>2024</v>
      </c>
      <c r="J80" t="s">
        <v>341</v>
      </c>
      <c r="K80" t="s">
        <v>331</v>
      </c>
      <c r="L80">
        <v>2</v>
      </c>
      <c r="M80" t="s">
        <v>138</v>
      </c>
      <c r="N80" s="83">
        <v>42460.2</v>
      </c>
      <c r="O80" s="83">
        <v>115613.47</v>
      </c>
      <c r="P80">
        <v>0.36725999999999998</v>
      </c>
      <c r="Q80"/>
    </row>
    <row r="81" spans="1:17">
      <c r="A81" t="s">
        <v>76</v>
      </c>
      <c r="B81">
        <v>80</v>
      </c>
      <c r="C81">
        <v>4</v>
      </c>
      <c r="D81" t="s">
        <v>90</v>
      </c>
      <c r="E81" t="s">
        <v>411</v>
      </c>
      <c r="F81" s="74">
        <v>45343</v>
      </c>
      <c r="G81" s="83">
        <v>158.47</v>
      </c>
      <c r="H81" t="s">
        <v>106</v>
      </c>
      <c r="I81">
        <v>2024</v>
      </c>
      <c r="J81" t="s">
        <v>341</v>
      </c>
      <c r="K81" t="s">
        <v>331</v>
      </c>
      <c r="L81">
        <v>2</v>
      </c>
      <c r="M81" t="s">
        <v>149</v>
      </c>
      <c r="N81" s="83">
        <v>42460.2</v>
      </c>
      <c r="O81" s="83">
        <v>115613.47</v>
      </c>
      <c r="P81">
        <v>0.36725999999999998</v>
      </c>
      <c r="Q81"/>
    </row>
    <row r="82" spans="1:17">
      <c r="A82" t="s">
        <v>76</v>
      </c>
      <c r="B82">
        <v>81</v>
      </c>
      <c r="C82">
        <v>4</v>
      </c>
      <c r="D82" t="s">
        <v>90</v>
      </c>
      <c r="E82" t="s">
        <v>411</v>
      </c>
      <c r="F82" s="74">
        <v>45343</v>
      </c>
      <c r="G82" s="83">
        <v>20.95</v>
      </c>
      <c r="H82" t="s">
        <v>106</v>
      </c>
      <c r="I82">
        <v>2024</v>
      </c>
      <c r="J82" t="s">
        <v>341</v>
      </c>
      <c r="K82" t="s">
        <v>331</v>
      </c>
      <c r="L82">
        <v>2</v>
      </c>
      <c r="M82" t="s">
        <v>149</v>
      </c>
      <c r="N82" s="83">
        <v>42460.2</v>
      </c>
      <c r="O82" s="83">
        <v>115613.47</v>
      </c>
      <c r="P82">
        <v>0.36725999999999998</v>
      </c>
      <c r="Q82"/>
    </row>
    <row r="83" spans="1:17">
      <c r="A83" t="s">
        <v>76</v>
      </c>
      <c r="B83">
        <v>82</v>
      </c>
      <c r="C83">
        <v>5</v>
      </c>
      <c r="D83" t="s">
        <v>92</v>
      </c>
      <c r="E83" t="s">
        <v>411</v>
      </c>
      <c r="F83" s="74">
        <v>45343</v>
      </c>
      <c r="G83" s="83">
        <v>271.27999999999997</v>
      </c>
      <c r="H83" t="s">
        <v>106</v>
      </c>
      <c r="I83">
        <v>2024</v>
      </c>
      <c r="J83" t="s">
        <v>341</v>
      </c>
      <c r="K83" t="s">
        <v>331</v>
      </c>
      <c r="L83">
        <v>2</v>
      </c>
      <c r="M83" t="s">
        <v>149</v>
      </c>
      <c r="N83" s="83">
        <v>42460.2</v>
      </c>
      <c r="O83" s="83">
        <v>115613.47</v>
      </c>
      <c r="P83">
        <v>0.36725999999999998</v>
      </c>
      <c r="Q83"/>
    </row>
    <row r="84" spans="1:17">
      <c r="A84" t="s">
        <v>76</v>
      </c>
      <c r="B84">
        <v>83</v>
      </c>
      <c r="C84">
        <v>15</v>
      </c>
      <c r="D84" t="s">
        <v>97</v>
      </c>
      <c r="E84" t="s">
        <v>411</v>
      </c>
      <c r="F84" s="74">
        <v>45343</v>
      </c>
      <c r="G84" s="83">
        <v>145.21</v>
      </c>
      <c r="H84" t="s">
        <v>106</v>
      </c>
      <c r="I84">
        <v>2024</v>
      </c>
      <c r="J84" t="s">
        <v>341</v>
      </c>
      <c r="K84" t="s">
        <v>331</v>
      </c>
      <c r="L84">
        <v>2</v>
      </c>
      <c r="M84" t="s">
        <v>149</v>
      </c>
      <c r="N84" s="83">
        <v>42460.2</v>
      </c>
      <c r="O84" s="83">
        <v>115613.47</v>
      </c>
      <c r="P84">
        <v>0.36725999999999998</v>
      </c>
      <c r="Q84"/>
    </row>
    <row r="85" spans="1:17">
      <c r="A85" t="s">
        <v>76</v>
      </c>
      <c r="B85">
        <v>84</v>
      </c>
      <c r="C85">
        <v>12</v>
      </c>
      <c r="D85" t="s">
        <v>96</v>
      </c>
      <c r="E85" t="s">
        <v>411</v>
      </c>
      <c r="F85" s="74">
        <v>45343</v>
      </c>
      <c r="G85" s="83">
        <v>296.38</v>
      </c>
      <c r="H85" t="s">
        <v>106</v>
      </c>
      <c r="I85">
        <v>2024</v>
      </c>
      <c r="J85" t="s">
        <v>341</v>
      </c>
      <c r="K85" t="s">
        <v>331</v>
      </c>
      <c r="L85">
        <v>2</v>
      </c>
      <c r="M85" t="s">
        <v>149</v>
      </c>
      <c r="N85" s="83">
        <v>42460.2</v>
      </c>
      <c r="O85" s="83">
        <v>115613.47</v>
      </c>
      <c r="P85">
        <v>0.36725999999999998</v>
      </c>
      <c r="Q85"/>
    </row>
    <row r="86" spans="1:17">
      <c r="A86" t="s">
        <v>76</v>
      </c>
      <c r="B86">
        <v>85</v>
      </c>
      <c r="C86">
        <v>4</v>
      </c>
      <c r="D86" t="s">
        <v>90</v>
      </c>
      <c r="E86" t="s">
        <v>411</v>
      </c>
      <c r="F86" s="74">
        <v>45343</v>
      </c>
      <c r="G86" s="83">
        <v>125</v>
      </c>
      <c r="H86" t="s">
        <v>106</v>
      </c>
      <c r="I86">
        <v>2024</v>
      </c>
      <c r="J86" t="s">
        <v>341</v>
      </c>
      <c r="K86" t="s">
        <v>331</v>
      </c>
      <c r="L86">
        <v>2</v>
      </c>
      <c r="M86" t="s">
        <v>149</v>
      </c>
      <c r="N86" s="83">
        <v>42460.2</v>
      </c>
      <c r="O86" s="83">
        <v>115613.47</v>
      </c>
      <c r="P86">
        <v>0.36725999999999998</v>
      </c>
      <c r="Q86"/>
    </row>
    <row r="87" spans="1:17">
      <c r="A87" t="s">
        <v>76</v>
      </c>
      <c r="B87">
        <v>86</v>
      </c>
      <c r="C87">
        <v>8</v>
      </c>
      <c r="D87" t="s">
        <v>95</v>
      </c>
      <c r="E87" t="s">
        <v>411</v>
      </c>
      <c r="F87" s="74">
        <v>45343</v>
      </c>
      <c r="G87" s="83">
        <v>809.59</v>
      </c>
      <c r="H87" t="s">
        <v>106</v>
      </c>
      <c r="I87">
        <v>2024</v>
      </c>
      <c r="J87" t="s">
        <v>341</v>
      </c>
      <c r="K87" t="s">
        <v>331</v>
      </c>
      <c r="L87">
        <v>2</v>
      </c>
      <c r="M87" t="s">
        <v>149</v>
      </c>
      <c r="N87" s="83">
        <v>42460.2</v>
      </c>
      <c r="O87" s="83">
        <v>115613.47</v>
      </c>
      <c r="P87">
        <v>0.36725999999999998</v>
      </c>
      <c r="Q87"/>
    </row>
    <row r="88" spans="1:17">
      <c r="A88" t="s">
        <v>76</v>
      </c>
      <c r="B88">
        <v>87</v>
      </c>
      <c r="C88">
        <v>4</v>
      </c>
      <c r="D88" t="s">
        <v>90</v>
      </c>
      <c r="E88" t="s">
        <v>411</v>
      </c>
      <c r="F88" s="74">
        <v>45344</v>
      </c>
      <c r="G88" s="83">
        <v>194.95</v>
      </c>
      <c r="H88" t="s">
        <v>106</v>
      </c>
      <c r="I88">
        <v>2024</v>
      </c>
      <c r="J88" t="s">
        <v>341</v>
      </c>
      <c r="K88" t="s">
        <v>331</v>
      </c>
      <c r="L88">
        <v>2</v>
      </c>
      <c r="M88" t="s">
        <v>301</v>
      </c>
      <c r="N88" s="83">
        <v>42460.2</v>
      </c>
      <c r="O88" s="83">
        <v>115613.47</v>
      </c>
      <c r="P88">
        <v>0.36725999999999998</v>
      </c>
      <c r="Q88"/>
    </row>
    <row r="89" spans="1:17">
      <c r="A89" t="s">
        <v>76</v>
      </c>
      <c r="B89">
        <v>88</v>
      </c>
      <c r="C89">
        <v>5</v>
      </c>
      <c r="D89" t="s">
        <v>92</v>
      </c>
      <c r="E89" t="s">
        <v>411</v>
      </c>
      <c r="F89" s="74">
        <v>45345</v>
      </c>
      <c r="G89" s="83">
        <v>1275.8499999999999</v>
      </c>
      <c r="H89" t="s">
        <v>106</v>
      </c>
      <c r="I89">
        <v>2024</v>
      </c>
      <c r="J89" t="s">
        <v>341</v>
      </c>
      <c r="K89" t="s">
        <v>331</v>
      </c>
      <c r="L89">
        <v>2</v>
      </c>
      <c r="M89" t="s">
        <v>150</v>
      </c>
      <c r="N89" s="83">
        <v>42460.2</v>
      </c>
      <c r="O89" s="83">
        <v>115613.47</v>
      </c>
      <c r="P89">
        <v>0.36725999999999998</v>
      </c>
      <c r="Q89"/>
    </row>
    <row r="90" spans="1:17">
      <c r="A90" t="s">
        <v>76</v>
      </c>
      <c r="B90">
        <v>89</v>
      </c>
      <c r="C90">
        <v>15</v>
      </c>
      <c r="D90" t="s">
        <v>97</v>
      </c>
      <c r="E90" t="s">
        <v>411</v>
      </c>
      <c r="F90" s="74">
        <v>45344</v>
      </c>
      <c r="G90" s="83">
        <v>157.93</v>
      </c>
      <c r="H90" t="s">
        <v>106</v>
      </c>
      <c r="I90">
        <v>2024</v>
      </c>
      <c r="J90" t="s">
        <v>341</v>
      </c>
      <c r="K90" t="s">
        <v>331</v>
      </c>
      <c r="L90">
        <v>2</v>
      </c>
      <c r="M90" t="s">
        <v>301</v>
      </c>
      <c r="N90" s="83">
        <v>42460.2</v>
      </c>
      <c r="O90" s="83">
        <v>115613.47</v>
      </c>
      <c r="P90">
        <v>0.36725999999999998</v>
      </c>
      <c r="Q90"/>
    </row>
    <row r="91" spans="1:17">
      <c r="A91" t="s">
        <v>76</v>
      </c>
      <c r="B91">
        <v>90</v>
      </c>
      <c r="C91">
        <v>4</v>
      </c>
      <c r="D91" t="s">
        <v>90</v>
      </c>
      <c r="E91" t="s">
        <v>411</v>
      </c>
      <c r="F91" s="74">
        <v>45345</v>
      </c>
      <c r="G91" s="83">
        <v>273.92</v>
      </c>
      <c r="H91" t="s">
        <v>106</v>
      </c>
      <c r="I91">
        <v>2024</v>
      </c>
      <c r="J91" t="s">
        <v>341</v>
      </c>
      <c r="K91" t="s">
        <v>331</v>
      </c>
      <c r="L91">
        <v>2</v>
      </c>
      <c r="M91" t="s">
        <v>150</v>
      </c>
      <c r="N91" s="83">
        <v>42460.2</v>
      </c>
      <c r="O91" s="83">
        <v>115613.47</v>
      </c>
      <c r="P91">
        <v>0.36725999999999998</v>
      </c>
      <c r="Q91"/>
    </row>
    <row r="92" spans="1:17">
      <c r="A92" t="s">
        <v>76</v>
      </c>
      <c r="B92">
        <v>91</v>
      </c>
      <c r="C92">
        <v>12</v>
      </c>
      <c r="D92" t="s">
        <v>96</v>
      </c>
      <c r="E92" t="s">
        <v>411</v>
      </c>
      <c r="F92" s="74">
        <v>45345</v>
      </c>
      <c r="G92" s="83">
        <v>361.47</v>
      </c>
      <c r="H92" t="s">
        <v>106</v>
      </c>
      <c r="I92">
        <v>2024</v>
      </c>
      <c r="J92" t="s">
        <v>341</v>
      </c>
      <c r="K92" t="s">
        <v>331</v>
      </c>
      <c r="L92">
        <v>2</v>
      </c>
      <c r="M92" t="s">
        <v>150</v>
      </c>
      <c r="N92" s="83">
        <v>42460.2</v>
      </c>
      <c r="O92" s="83">
        <v>115613.47</v>
      </c>
      <c r="P92">
        <v>0.36725999999999998</v>
      </c>
      <c r="Q92"/>
    </row>
    <row r="93" spans="1:17">
      <c r="A93" t="s">
        <v>76</v>
      </c>
      <c r="B93">
        <v>92</v>
      </c>
      <c r="C93">
        <v>8</v>
      </c>
      <c r="D93" t="s">
        <v>95</v>
      </c>
      <c r="E93" t="s">
        <v>411</v>
      </c>
      <c r="F93" s="74">
        <v>45345</v>
      </c>
      <c r="G93" s="83">
        <v>1223.3800000000001</v>
      </c>
      <c r="H93" t="s">
        <v>106</v>
      </c>
      <c r="I93">
        <v>2024</v>
      </c>
      <c r="J93" t="s">
        <v>341</v>
      </c>
      <c r="K93" t="s">
        <v>331</v>
      </c>
      <c r="L93">
        <v>2</v>
      </c>
      <c r="M93" t="s">
        <v>150</v>
      </c>
      <c r="N93" s="83">
        <v>42460.2</v>
      </c>
      <c r="O93" s="83">
        <v>115613.47</v>
      </c>
      <c r="P93">
        <v>0.36725999999999998</v>
      </c>
      <c r="Q93"/>
    </row>
    <row r="94" spans="1:17">
      <c r="A94" t="s">
        <v>76</v>
      </c>
      <c r="B94">
        <v>93</v>
      </c>
      <c r="C94">
        <v>3</v>
      </c>
      <c r="D94" t="s">
        <v>91</v>
      </c>
      <c r="E94" t="s">
        <v>411</v>
      </c>
      <c r="F94" s="74">
        <v>45344</v>
      </c>
      <c r="G94" s="83">
        <v>176.52</v>
      </c>
      <c r="H94" t="s">
        <v>106</v>
      </c>
      <c r="I94">
        <v>2024</v>
      </c>
      <c r="J94" t="s">
        <v>341</v>
      </c>
      <c r="K94" t="s">
        <v>331</v>
      </c>
      <c r="L94">
        <v>2</v>
      </c>
      <c r="M94" t="s">
        <v>301</v>
      </c>
      <c r="N94" s="83">
        <v>42460.2</v>
      </c>
      <c r="O94" s="83">
        <v>115613.47</v>
      </c>
      <c r="P94">
        <v>0.36725999999999998</v>
      </c>
      <c r="Q94"/>
    </row>
    <row r="95" spans="1:17">
      <c r="A95" t="s">
        <v>76</v>
      </c>
      <c r="B95">
        <v>94</v>
      </c>
      <c r="C95">
        <v>4</v>
      </c>
      <c r="D95" t="s">
        <v>90</v>
      </c>
      <c r="E95" t="s">
        <v>411</v>
      </c>
      <c r="F95" s="74">
        <v>45346</v>
      </c>
      <c r="G95" s="83">
        <v>330.51</v>
      </c>
      <c r="H95" t="s">
        <v>106</v>
      </c>
      <c r="I95">
        <v>2024</v>
      </c>
      <c r="J95" t="s">
        <v>341</v>
      </c>
      <c r="K95" t="s">
        <v>331</v>
      </c>
      <c r="L95">
        <v>2</v>
      </c>
      <c r="M95" t="s">
        <v>302</v>
      </c>
      <c r="N95" s="83">
        <v>42460.2</v>
      </c>
      <c r="O95" s="83">
        <v>115613.47</v>
      </c>
      <c r="P95">
        <v>0.36725999999999998</v>
      </c>
      <c r="Q95"/>
    </row>
    <row r="96" spans="1:17">
      <c r="A96" t="s">
        <v>76</v>
      </c>
      <c r="B96">
        <v>95</v>
      </c>
      <c r="C96">
        <v>5</v>
      </c>
      <c r="D96" t="s">
        <v>92</v>
      </c>
      <c r="E96" t="s">
        <v>411</v>
      </c>
      <c r="F96" s="74">
        <v>45346</v>
      </c>
      <c r="G96" s="83">
        <v>642.38</v>
      </c>
      <c r="H96" t="s">
        <v>106</v>
      </c>
      <c r="I96">
        <v>2024</v>
      </c>
      <c r="J96" t="s">
        <v>341</v>
      </c>
      <c r="K96" t="s">
        <v>331</v>
      </c>
      <c r="L96">
        <v>2</v>
      </c>
      <c r="M96" t="s">
        <v>302</v>
      </c>
      <c r="N96" s="83">
        <v>42460.2</v>
      </c>
      <c r="O96" s="83">
        <v>115613.47</v>
      </c>
      <c r="P96">
        <v>0.36725999999999998</v>
      </c>
      <c r="Q96"/>
    </row>
    <row r="97" spans="1:17">
      <c r="A97" t="s">
        <v>76</v>
      </c>
      <c r="B97">
        <v>96</v>
      </c>
      <c r="C97">
        <v>15</v>
      </c>
      <c r="D97" t="s">
        <v>97</v>
      </c>
      <c r="E97" t="s">
        <v>411</v>
      </c>
      <c r="F97" s="74">
        <v>45346</v>
      </c>
      <c r="G97" s="83">
        <v>211.64</v>
      </c>
      <c r="H97" t="s">
        <v>106</v>
      </c>
      <c r="I97">
        <v>2024</v>
      </c>
      <c r="J97" t="s">
        <v>341</v>
      </c>
      <c r="K97" t="s">
        <v>331</v>
      </c>
      <c r="L97">
        <v>2</v>
      </c>
      <c r="M97" t="s">
        <v>302</v>
      </c>
      <c r="N97" s="83">
        <v>42460.2</v>
      </c>
      <c r="O97" s="83">
        <v>115613.47</v>
      </c>
      <c r="P97">
        <v>0.36725999999999998</v>
      </c>
      <c r="Q97"/>
    </row>
    <row r="98" spans="1:17">
      <c r="A98" t="s">
        <v>76</v>
      </c>
      <c r="B98">
        <v>97</v>
      </c>
      <c r="C98">
        <v>12</v>
      </c>
      <c r="D98" t="s">
        <v>96</v>
      </c>
      <c r="E98" t="s">
        <v>411</v>
      </c>
      <c r="F98" s="74">
        <v>45346</v>
      </c>
      <c r="G98" s="83">
        <v>339.91</v>
      </c>
      <c r="H98" t="s">
        <v>106</v>
      </c>
      <c r="I98">
        <v>2024</v>
      </c>
      <c r="J98" t="s">
        <v>341</v>
      </c>
      <c r="K98" t="s">
        <v>331</v>
      </c>
      <c r="L98">
        <v>2</v>
      </c>
      <c r="M98" t="s">
        <v>302</v>
      </c>
      <c r="N98" s="83">
        <v>42460.2</v>
      </c>
      <c r="O98" s="83">
        <v>115613.47</v>
      </c>
      <c r="P98">
        <v>0.36725999999999998</v>
      </c>
      <c r="Q98"/>
    </row>
    <row r="99" spans="1:17">
      <c r="A99" t="s">
        <v>76</v>
      </c>
      <c r="B99">
        <v>98</v>
      </c>
      <c r="C99">
        <v>10</v>
      </c>
      <c r="D99" t="s">
        <v>81</v>
      </c>
      <c r="E99" t="s">
        <v>411</v>
      </c>
      <c r="F99" s="74">
        <v>45346</v>
      </c>
      <c r="G99" s="83">
        <v>377.57</v>
      </c>
      <c r="H99" t="s">
        <v>106</v>
      </c>
      <c r="I99">
        <v>2024</v>
      </c>
      <c r="J99" t="s">
        <v>341</v>
      </c>
      <c r="K99" t="s">
        <v>331</v>
      </c>
      <c r="L99">
        <v>2</v>
      </c>
      <c r="M99" t="s">
        <v>302</v>
      </c>
      <c r="N99" s="83">
        <v>42460.2</v>
      </c>
      <c r="O99" s="83">
        <v>115613.47</v>
      </c>
      <c r="P99">
        <v>0.36725999999999998</v>
      </c>
      <c r="Q99"/>
    </row>
    <row r="100" spans="1:17">
      <c r="A100" t="s">
        <v>76</v>
      </c>
      <c r="B100">
        <v>99</v>
      </c>
      <c r="C100">
        <v>4</v>
      </c>
      <c r="D100" t="s">
        <v>90</v>
      </c>
      <c r="E100" t="s">
        <v>411</v>
      </c>
      <c r="F100" s="74">
        <v>45348</v>
      </c>
      <c r="G100" s="83">
        <v>371.85</v>
      </c>
      <c r="H100" t="s">
        <v>106</v>
      </c>
      <c r="I100">
        <v>2024</v>
      </c>
      <c r="J100" t="s">
        <v>341</v>
      </c>
      <c r="K100" t="s">
        <v>331</v>
      </c>
      <c r="L100">
        <v>2</v>
      </c>
      <c r="M100" t="s">
        <v>229</v>
      </c>
      <c r="N100" s="83">
        <v>42460.2</v>
      </c>
      <c r="O100" s="83">
        <v>115613.47</v>
      </c>
      <c r="P100">
        <v>0.36725999999999998</v>
      </c>
      <c r="Q100"/>
    </row>
    <row r="101" spans="1:17">
      <c r="A101" t="s">
        <v>76</v>
      </c>
      <c r="B101">
        <v>100</v>
      </c>
      <c r="C101">
        <v>4</v>
      </c>
      <c r="D101" t="s">
        <v>90</v>
      </c>
      <c r="E101" t="s">
        <v>411</v>
      </c>
      <c r="F101" s="74">
        <v>45349</v>
      </c>
      <c r="G101" s="83">
        <v>19</v>
      </c>
      <c r="H101" t="s">
        <v>106</v>
      </c>
      <c r="I101">
        <v>2024</v>
      </c>
      <c r="J101" t="s">
        <v>341</v>
      </c>
      <c r="K101" t="s">
        <v>331</v>
      </c>
      <c r="L101">
        <v>2</v>
      </c>
      <c r="M101" t="s">
        <v>228</v>
      </c>
      <c r="N101" s="83">
        <v>42460.2</v>
      </c>
      <c r="O101" s="83">
        <v>115613.47</v>
      </c>
      <c r="P101">
        <v>0.36725999999999998</v>
      </c>
      <c r="Q101"/>
    </row>
    <row r="102" spans="1:17">
      <c r="A102" t="s">
        <v>76</v>
      </c>
      <c r="B102">
        <v>101</v>
      </c>
      <c r="C102">
        <v>4</v>
      </c>
      <c r="D102" t="s">
        <v>90</v>
      </c>
      <c r="E102" t="s">
        <v>411</v>
      </c>
      <c r="F102" s="74">
        <v>45346</v>
      </c>
      <c r="G102" s="83">
        <v>89.23</v>
      </c>
      <c r="H102" t="s">
        <v>106</v>
      </c>
      <c r="I102">
        <v>2024</v>
      </c>
      <c r="J102" t="s">
        <v>341</v>
      </c>
      <c r="K102" t="s">
        <v>331</v>
      </c>
      <c r="L102">
        <v>2</v>
      </c>
      <c r="M102" t="s">
        <v>302</v>
      </c>
      <c r="N102" s="83">
        <v>42460.2</v>
      </c>
      <c r="O102" s="83">
        <v>115613.47</v>
      </c>
      <c r="P102">
        <v>0.36725999999999998</v>
      </c>
      <c r="Q102"/>
    </row>
    <row r="103" spans="1:17">
      <c r="A103" t="s">
        <v>76</v>
      </c>
      <c r="B103">
        <v>102</v>
      </c>
      <c r="C103">
        <v>12</v>
      </c>
      <c r="D103" t="s">
        <v>96</v>
      </c>
      <c r="E103" t="s">
        <v>411</v>
      </c>
      <c r="F103" s="74">
        <v>45349</v>
      </c>
      <c r="G103" s="83">
        <v>155.88</v>
      </c>
      <c r="H103" t="s">
        <v>106</v>
      </c>
      <c r="I103">
        <v>2024</v>
      </c>
      <c r="J103" t="s">
        <v>341</v>
      </c>
      <c r="K103" t="s">
        <v>331</v>
      </c>
      <c r="L103">
        <v>2</v>
      </c>
      <c r="M103" t="s">
        <v>228</v>
      </c>
      <c r="N103" s="83">
        <v>42460.2</v>
      </c>
      <c r="O103" s="83">
        <v>115613.47</v>
      </c>
      <c r="P103">
        <v>0.36725999999999998</v>
      </c>
      <c r="Q103"/>
    </row>
    <row r="104" spans="1:17">
      <c r="A104" t="s">
        <v>76</v>
      </c>
      <c r="B104">
        <v>103</v>
      </c>
      <c r="C104">
        <v>15</v>
      </c>
      <c r="D104" t="s">
        <v>97</v>
      </c>
      <c r="E104" t="s">
        <v>411</v>
      </c>
      <c r="F104" s="74">
        <v>45349</v>
      </c>
      <c r="G104" s="83">
        <v>358.14</v>
      </c>
      <c r="H104" t="s">
        <v>106</v>
      </c>
      <c r="I104">
        <v>2024</v>
      </c>
      <c r="J104" t="s">
        <v>341</v>
      </c>
      <c r="K104" t="s">
        <v>331</v>
      </c>
      <c r="L104">
        <v>2</v>
      </c>
      <c r="M104" t="s">
        <v>228</v>
      </c>
      <c r="N104" s="83">
        <v>42460.2</v>
      </c>
      <c r="O104" s="83">
        <v>115613.47</v>
      </c>
      <c r="P104">
        <v>0.36725999999999998</v>
      </c>
      <c r="Q104"/>
    </row>
    <row r="105" spans="1:17">
      <c r="A105" t="s">
        <v>76</v>
      </c>
      <c r="B105">
        <v>104</v>
      </c>
      <c r="C105">
        <v>8</v>
      </c>
      <c r="D105" t="s">
        <v>95</v>
      </c>
      <c r="E105" t="s">
        <v>411</v>
      </c>
      <c r="F105" s="74">
        <v>45349</v>
      </c>
      <c r="G105" s="83">
        <v>409.16</v>
      </c>
      <c r="H105" t="s">
        <v>106</v>
      </c>
      <c r="I105">
        <v>2024</v>
      </c>
      <c r="J105" t="s">
        <v>341</v>
      </c>
      <c r="K105" t="s">
        <v>331</v>
      </c>
      <c r="L105">
        <v>2</v>
      </c>
      <c r="M105" t="s">
        <v>228</v>
      </c>
      <c r="N105" s="83">
        <v>42460.2</v>
      </c>
      <c r="O105" s="83">
        <v>115613.47</v>
      </c>
      <c r="P105">
        <v>0.36725999999999998</v>
      </c>
      <c r="Q105"/>
    </row>
    <row r="106" spans="1:17">
      <c r="A106" t="s">
        <v>76</v>
      </c>
      <c r="B106">
        <v>105</v>
      </c>
      <c r="C106">
        <v>10</v>
      </c>
      <c r="D106" t="s">
        <v>81</v>
      </c>
      <c r="E106" t="s">
        <v>411</v>
      </c>
      <c r="F106" s="74">
        <v>45349</v>
      </c>
      <c r="G106" s="83">
        <v>162.77000000000001</v>
      </c>
      <c r="H106" t="s">
        <v>106</v>
      </c>
      <c r="I106">
        <v>2024</v>
      </c>
      <c r="J106" t="s">
        <v>341</v>
      </c>
      <c r="K106" t="s">
        <v>331</v>
      </c>
      <c r="L106">
        <v>2</v>
      </c>
      <c r="M106" t="s">
        <v>228</v>
      </c>
      <c r="N106" s="83">
        <v>42460.2</v>
      </c>
      <c r="O106" s="83">
        <v>115613.47</v>
      </c>
      <c r="P106">
        <v>0.36725999999999998</v>
      </c>
      <c r="Q106"/>
    </row>
    <row r="107" spans="1:17">
      <c r="A107" t="s">
        <v>76</v>
      </c>
      <c r="B107">
        <v>106</v>
      </c>
      <c r="C107">
        <v>4</v>
      </c>
      <c r="D107" t="s">
        <v>90</v>
      </c>
      <c r="E107" t="s">
        <v>411</v>
      </c>
      <c r="F107" s="74">
        <v>45350</v>
      </c>
      <c r="G107" s="83">
        <v>226.61</v>
      </c>
      <c r="H107" t="s">
        <v>106</v>
      </c>
      <c r="I107">
        <v>2024</v>
      </c>
      <c r="J107" t="s">
        <v>341</v>
      </c>
      <c r="K107" t="s">
        <v>331</v>
      </c>
      <c r="L107">
        <v>2</v>
      </c>
      <c r="M107" t="s">
        <v>152</v>
      </c>
      <c r="N107" s="83">
        <v>42460.2</v>
      </c>
      <c r="O107" s="83">
        <v>115613.47</v>
      </c>
      <c r="P107">
        <v>0.36725999999999998</v>
      </c>
      <c r="Q107"/>
    </row>
    <row r="108" spans="1:17">
      <c r="A108" t="s">
        <v>76</v>
      </c>
      <c r="B108">
        <v>107</v>
      </c>
      <c r="C108">
        <v>12</v>
      </c>
      <c r="D108" t="s">
        <v>96</v>
      </c>
      <c r="E108" t="s">
        <v>411</v>
      </c>
      <c r="F108" s="74">
        <v>45350</v>
      </c>
      <c r="G108" s="83">
        <v>274.02</v>
      </c>
      <c r="H108" t="s">
        <v>106</v>
      </c>
      <c r="I108">
        <v>2024</v>
      </c>
      <c r="J108" t="s">
        <v>341</v>
      </c>
      <c r="K108" t="s">
        <v>331</v>
      </c>
      <c r="L108">
        <v>2</v>
      </c>
      <c r="M108" t="s">
        <v>152</v>
      </c>
      <c r="N108" s="83">
        <v>42460.2</v>
      </c>
      <c r="O108" s="83">
        <v>115613.47</v>
      </c>
      <c r="P108">
        <v>0.36725999999999998</v>
      </c>
      <c r="Q108"/>
    </row>
    <row r="109" spans="1:17">
      <c r="A109" t="s">
        <v>76</v>
      </c>
      <c r="B109">
        <v>108</v>
      </c>
      <c r="C109">
        <v>5</v>
      </c>
      <c r="D109" t="s">
        <v>92</v>
      </c>
      <c r="E109" t="s">
        <v>411</v>
      </c>
      <c r="F109" s="74">
        <v>45350</v>
      </c>
      <c r="G109" s="83">
        <v>812.21</v>
      </c>
      <c r="H109" t="s">
        <v>106</v>
      </c>
      <c r="I109">
        <v>2024</v>
      </c>
      <c r="J109" t="s">
        <v>341</v>
      </c>
      <c r="K109" t="s">
        <v>331</v>
      </c>
      <c r="L109">
        <v>2</v>
      </c>
      <c r="M109" t="s">
        <v>152</v>
      </c>
      <c r="N109" s="83">
        <v>42460.2</v>
      </c>
      <c r="O109" s="83">
        <v>115613.47</v>
      </c>
      <c r="P109">
        <v>0.36725999999999998</v>
      </c>
      <c r="Q109"/>
    </row>
    <row r="110" spans="1:17">
      <c r="A110" t="s">
        <v>76</v>
      </c>
      <c r="B110">
        <v>109</v>
      </c>
      <c r="C110">
        <v>15</v>
      </c>
      <c r="D110" t="s">
        <v>97</v>
      </c>
      <c r="E110" t="s">
        <v>411</v>
      </c>
      <c r="F110" s="74">
        <v>45350</v>
      </c>
      <c r="G110" s="83">
        <v>178.04</v>
      </c>
      <c r="H110" t="s">
        <v>106</v>
      </c>
      <c r="I110">
        <v>2024</v>
      </c>
      <c r="J110" t="s">
        <v>341</v>
      </c>
      <c r="K110" t="s">
        <v>331</v>
      </c>
      <c r="L110">
        <v>2</v>
      </c>
      <c r="M110" t="s">
        <v>152</v>
      </c>
      <c r="N110" s="83">
        <v>42460.2</v>
      </c>
      <c r="O110" s="83">
        <v>115613.47</v>
      </c>
      <c r="P110">
        <v>0.36725999999999998</v>
      </c>
      <c r="Q110"/>
    </row>
    <row r="111" spans="1:17">
      <c r="A111" t="s">
        <v>76</v>
      </c>
      <c r="B111">
        <v>110</v>
      </c>
      <c r="C111">
        <v>12</v>
      </c>
      <c r="D111" t="s">
        <v>96</v>
      </c>
      <c r="E111" t="s">
        <v>411</v>
      </c>
      <c r="F111" s="74">
        <v>45351</v>
      </c>
      <c r="G111" s="83">
        <v>379.94</v>
      </c>
      <c r="H111" t="s">
        <v>106</v>
      </c>
      <c r="I111">
        <v>2024</v>
      </c>
      <c r="J111" t="s">
        <v>341</v>
      </c>
      <c r="K111" t="s">
        <v>331</v>
      </c>
      <c r="L111">
        <v>2</v>
      </c>
      <c r="M111" t="s">
        <v>151</v>
      </c>
      <c r="N111" s="83">
        <v>42460.2</v>
      </c>
      <c r="O111" s="83">
        <v>115613.47</v>
      </c>
      <c r="P111">
        <v>0.36725999999999998</v>
      </c>
      <c r="Q111"/>
    </row>
    <row r="112" spans="1:17">
      <c r="A112" t="s">
        <v>76</v>
      </c>
      <c r="B112">
        <v>111</v>
      </c>
      <c r="C112">
        <v>4</v>
      </c>
      <c r="D112" t="s">
        <v>90</v>
      </c>
      <c r="E112" t="s">
        <v>411</v>
      </c>
      <c r="F112" s="74">
        <v>45351</v>
      </c>
      <c r="G112" s="83">
        <v>240.34</v>
      </c>
      <c r="H112" t="s">
        <v>106</v>
      </c>
      <c r="I112">
        <v>2024</v>
      </c>
      <c r="J112" t="s">
        <v>341</v>
      </c>
      <c r="K112" t="s">
        <v>331</v>
      </c>
      <c r="L112">
        <v>2</v>
      </c>
      <c r="M112" t="s">
        <v>151</v>
      </c>
      <c r="N112" s="83">
        <v>42460.2</v>
      </c>
      <c r="O112" s="83">
        <v>115613.47</v>
      </c>
      <c r="P112">
        <v>0.36725999999999998</v>
      </c>
      <c r="Q112"/>
    </row>
    <row r="113" spans="1:17">
      <c r="A113" t="s">
        <v>76</v>
      </c>
      <c r="B113">
        <v>112</v>
      </c>
      <c r="C113">
        <v>5</v>
      </c>
      <c r="D113" t="s">
        <v>92</v>
      </c>
      <c r="E113" t="s">
        <v>411</v>
      </c>
      <c r="F113" s="74">
        <v>45351</v>
      </c>
      <c r="G113" s="83">
        <v>359.11</v>
      </c>
      <c r="H113" t="s">
        <v>106</v>
      </c>
      <c r="I113">
        <v>2024</v>
      </c>
      <c r="J113" t="s">
        <v>341</v>
      </c>
      <c r="K113" t="s">
        <v>331</v>
      </c>
      <c r="L113">
        <v>2</v>
      </c>
      <c r="M113" t="s">
        <v>151</v>
      </c>
      <c r="N113" s="83">
        <v>42460.2</v>
      </c>
      <c r="O113" s="83">
        <v>115613.47</v>
      </c>
      <c r="P113">
        <v>0.36725999999999998</v>
      </c>
      <c r="Q113"/>
    </row>
    <row r="114" spans="1:17">
      <c r="A114" t="s">
        <v>76</v>
      </c>
      <c r="B114">
        <v>113</v>
      </c>
      <c r="C114">
        <v>18</v>
      </c>
      <c r="D114" t="s">
        <v>107</v>
      </c>
      <c r="E114" t="s">
        <v>411</v>
      </c>
      <c r="F114" s="74">
        <v>45350</v>
      </c>
      <c r="G114" s="83">
        <v>1441.3</v>
      </c>
      <c r="H114" t="s">
        <v>106</v>
      </c>
      <c r="I114">
        <v>2024</v>
      </c>
      <c r="J114" t="s">
        <v>341</v>
      </c>
      <c r="K114" t="s">
        <v>331</v>
      </c>
      <c r="L114">
        <v>2</v>
      </c>
      <c r="M114" t="s">
        <v>152</v>
      </c>
      <c r="N114" s="83">
        <v>42460.2</v>
      </c>
      <c r="O114" s="83">
        <v>115613.47</v>
      </c>
      <c r="P114">
        <v>0.36725999999999998</v>
      </c>
      <c r="Q114"/>
    </row>
    <row r="115" spans="1:17">
      <c r="A115" t="s">
        <v>76</v>
      </c>
      <c r="B115">
        <v>114</v>
      </c>
      <c r="C115">
        <v>21</v>
      </c>
      <c r="D115" t="s">
        <v>413</v>
      </c>
      <c r="E115" t="s">
        <v>411</v>
      </c>
      <c r="F115" s="74">
        <v>45351</v>
      </c>
      <c r="G115" s="83">
        <v>2127.38</v>
      </c>
      <c r="H115" t="s">
        <v>106</v>
      </c>
      <c r="I115">
        <v>2024</v>
      </c>
      <c r="J115" t="s">
        <v>341</v>
      </c>
      <c r="K115" t="s">
        <v>331</v>
      </c>
      <c r="L115">
        <v>2</v>
      </c>
      <c r="M115" t="s">
        <v>151</v>
      </c>
      <c r="N115" s="83">
        <v>42460.2</v>
      </c>
      <c r="O115" s="83">
        <v>115613.47</v>
      </c>
      <c r="P115">
        <v>0.36725999999999998</v>
      </c>
      <c r="Q115"/>
    </row>
    <row r="116" spans="1:17">
      <c r="A116" t="s">
        <v>76</v>
      </c>
      <c r="B116">
        <v>115</v>
      </c>
      <c r="C116">
        <v>4</v>
      </c>
      <c r="D116" t="s">
        <v>90</v>
      </c>
      <c r="E116" t="s">
        <v>411</v>
      </c>
      <c r="F116" s="74">
        <v>45352</v>
      </c>
      <c r="G116" s="83">
        <v>159.85</v>
      </c>
      <c r="H116" t="s">
        <v>106</v>
      </c>
      <c r="I116">
        <v>2024</v>
      </c>
      <c r="J116" t="s">
        <v>342</v>
      </c>
      <c r="K116" t="s">
        <v>20</v>
      </c>
      <c r="L116">
        <v>3</v>
      </c>
      <c r="M116" t="s">
        <v>324</v>
      </c>
      <c r="N116" s="83">
        <v>59616.26</v>
      </c>
      <c r="O116" s="83">
        <v>110899.77</v>
      </c>
      <c r="P116">
        <v>0.53756899999999996</v>
      </c>
      <c r="Q116"/>
    </row>
    <row r="117" spans="1:17">
      <c r="A117" t="s">
        <v>76</v>
      </c>
      <c r="B117">
        <v>116</v>
      </c>
      <c r="C117">
        <v>10</v>
      </c>
      <c r="D117" t="s">
        <v>81</v>
      </c>
      <c r="E117" t="s">
        <v>411</v>
      </c>
      <c r="F117" s="74">
        <v>45352</v>
      </c>
      <c r="G117" s="83">
        <v>213.1</v>
      </c>
      <c r="H117" t="s">
        <v>106</v>
      </c>
      <c r="I117">
        <v>2024</v>
      </c>
      <c r="J117" t="s">
        <v>342</v>
      </c>
      <c r="K117" t="s">
        <v>20</v>
      </c>
      <c r="L117">
        <v>3</v>
      </c>
      <c r="M117" t="s">
        <v>324</v>
      </c>
      <c r="N117" s="83">
        <v>59616.26</v>
      </c>
      <c r="O117" s="83">
        <v>110899.77</v>
      </c>
      <c r="P117">
        <v>0.53756899999999996</v>
      </c>
      <c r="Q117"/>
    </row>
    <row r="118" spans="1:17">
      <c r="A118" t="s">
        <v>76</v>
      </c>
      <c r="B118">
        <v>117</v>
      </c>
      <c r="C118">
        <v>16</v>
      </c>
      <c r="D118" t="s">
        <v>417</v>
      </c>
      <c r="E118" t="s">
        <v>411</v>
      </c>
      <c r="F118" s="74">
        <v>45352</v>
      </c>
      <c r="G118" s="83">
        <v>227.12</v>
      </c>
      <c r="H118" t="s">
        <v>106</v>
      </c>
      <c r="I118">
        <v>2024</v>
      </c>
      <c r="J118" t="s">
        <v>342</v>
      </c>
      <c r="K118" t="s">
        <v>20</v>
      </c>
      <c r="L118">
        <v>3</v>
      </c>
      <c r="M118" t="s">
        <v>324</v>
      </c>
      <c r="N118" s="83">
        <v>59616.26</v>
      </c>
      <c r="O118" s="83">
        <v>110899.77</v>
      </c>
      <c r="P118">
        <v>0.53756899999999996</v>
      </c>
      <c r="Q118"/>
    </row>
    <row r="119" spans="1:17">
      <c r="A119" t="s">
        <v>76</v>
      </c>
      <c r="B119">
        <v>118</v>
      </c>
      <c r="C119">
        <v>12</v>
      </c>
      <c r="D119" t="s">
        <v>96</v>
      </c>
      <c r="E119" t="s">
        <v>411</v>
      </c>
      <c r="F119" s="74">
        <v>45352</v>
      </c>
      <c r="G119" s="83">
        <v>323.18</v>
      </c>
      <c r="H119" t="s">
        <v>106</v>
      </c>
      <c r="I119">
        <v>2024</v>
      </c>
      <c r="J119" t="s">
        <v>342</v>
      </c>
      <c r="K119" t="s">
        <v>20</v>
      </c>
      <c r="L119">
        <v>3</v>
      </c>
      <c r="M119" t="s">
        <v>324</v>
      </c>
      <c r="N119" s="83">
        <v>59616.26</v>
      </c>
      <c r="O119" s="83">
        <v>110899.77</v>
      </c>
      <c r="P119">
        <v>0.53756899999999996</v>
      </c>
      <c r="Q119"/>
    </row>
    <row r="120" spans="1:17">
      <c r="A120" t="s">
        <v>76</v>
      </c>
      <c r="B120">
        <v>119</v>
      </c>
      <c r="C120">
        <v>8</v>
      </c>
      <c r="D120" t="s">
        <v>95</v>
      </c>
      <c r="E120" t="s">
        <v>411</v>
      </c>
      <c r="F120" s="74">
        <v>45352</v>
      </c>
      <c r="G120" s="83">
        <v>834.72</v>
      </c>
      <c r="H120" t="s">
        <v>106</v>
      </c>
      <c r="I120">
        <v>2024</v>
      </c>
      <c r="J120" t="s">
        <v>342</v>
      </c>
      <c r="K120" t="s">
        <v>20</v>
      </c>
      <c r="L120">
        <v>3</v>
      </c>
      <c r="M120" t="s">
        <v>324</v>
      </c>
      <c r="N120" s="83">
        <v>59616.26</v>
      </c>
      <c r="O120" s="83">
        <v>110899.77</v>
      </c>
      <c r="P120">
        <v>0.53756899999999996</v>
      </c>
      <c r="Q120"/>
    </row>
    <row r="121" spans="1:17">
      <c r="A121" t="s">
        <v>76</v>
      </c>
      <c r="B121">
        <v>120</v>
      </c>
      <c r="C121">
        <v>4</v>
      </c>
      <c r="D121" t="s">
        <v>90</v>
      </c>
      <c r="E121" t="s">
        <v>411</v>
      </c>
      <c r="F121" s="74">
        <v>45352</v>
      </c>
      <c r="G121" s="83">
        <v>26.4</v>
      </c>
      <c r="H121" t="s">
        <v>106</v>
      </c>
      <c r="I121">
        <v>2024</v>
      </c>
      <c r="J121" t="s">
        <v>342</v>
      </c>
      <c r="K121" t="s">
        <v>20</v>
      </c>
      <c r="L121">
        <v>3</v>
      </c>
      <c r="M121" t="s">
        <v>324</v>
      </c>
      <c r="N121" s="83">
        <v>59616.26</v>
      </c>
      <c r="O121" s="83">
        <v>110899.77</v>
      </c>
      <c r="P121">
        <v>0.53756899999999996</v>
      </c>
      <c r="Q121"/>
    </row>
    <row r="122" spans="1:17">
      <c r="A122" t="s">
        <v>76</v>
      </c>
      <c r="B122">
        <v>121</v>
      </c>
      <c r="C122">
        <v>4</v>
      </c>
      <c r="D122" t="s">
        <v>90</v>
      </c>
      <c r="E122" t="s">
        <v>411</v>
      </c>
      <c r="F122" s="74">
        <v>45352</v>
      </c>
      <c r="G122" s="83">
        <v>8.85</v>
      </c>
      <c r="H122" t="s">
        <v>106</v>
      </c>
      <c r="I122">
        <v>2024</v>
      </c>
      <c r="J122" t="s">
        <v>342</v>
      </c>
      <c r="K122" t="s">
        <v>20</v>
      </c>
      <c r="L122">
        <v>3</v>
      </c>
      <c r="M122" t="s">
        <v>324</v>
      </c>
      <c r="N122" s="83">
        <v>59616.26</v>
      </c>
      <c r="O122" s="83">
        <v>110899.77</v>
      </c>
      <c r="P122">
        <v>0.53756899999999996</v>
      </c>
      <c r="Q122"/>
    </row>
    <row r="123" spans="1:17">
      <c r="A123" t="s">
        <v>76</v>
      </c>
      <c r="B123">
        <v>122</v>
      </c>
      <c r="C123">
        <v>5</v>
      </c>
      <c r="D123" t="s">
        <v>92</v>
      </c>
      <c r="E123" t="s">
        <v>411</v>
      </c>
      <c r="F123" s="74">
        <v>45353</v>
      </c>
      <c r="G123" s="83">
        <v>561.02</v>
      </c>
      <c r="H123" t="s">
        <v>106</v>
      </c>
      <c r="I123">
        <v>2024</v>
      </c>
      <c r="J123" t="s">
        <v>342</v>
      </c>
      <c r="K123" t="s">
        <v>20</v>
      </c>
      <c r="L123">
        <v>3</v>
      </c>
      <c r="M123" t="s">
        <v>154</v>
      </c>
      <c r="N123" s="83">
        <v>59616.26</v>
      </c>
      <c r="O123" s="83">
        <v>110899.77</v>
      </c>
      <c r="P123">
        <v>0.53756899999999996</v>
      </c>
      <c r="Q123"/>
    </row>
    <row r="124" spans="1:17">
      <c r="A124" t="s">
        <v>76</v>
      </c>
      <c r="B124">
        <v>123</v>
      </c>
      <c r="C124">
        <v>15</v>
      </c>
      <c r="D124" t="s">
        <v>97</v>
      </c>
      <c r="E124" t="s">
        <v>411</v>
      </c>
      <c r="F124" s="74">
        <v>45352</v>
      </c>
      <c r="G124" s="83">
        <v>216.04</v>
      </c>
      <c r="H124" t="s">
        <v>106</v>
      </c>
      <c r="I124">
        <v>2024</v>
      </c>
      <c r="J124" t="s">
        <v>342</v>
      </c>
      <c r="K124" t="s">
        <v>20</v>
      </c>
      <c r="L124">
        <v>3</v>
      </c>
      <c r="M124" t="s">
        <v>324</v>
      </c>
      <c r="N124" s="83">
        <v>59616.26</v>
      </c>
      <c r="O124" s="83">
        <v>110899.77</v>
      </c>
      <c r="P124">
        <v>0.53756899999999996</v>
      </c>
      <c r="Q124"/>
    </row>
    <row r="125" spans="1:17">
      <c r="A125" t="s">
        <v>76</v>
      </c>
      <c r="B125">
        <v>124</v>
      </c>
      <c r="C125">
        <v>4</v>
      </c>
      <c r="D125" t="s">
        <v>90</v>
      </c>
      <c r="E125" t="s">
        <v>411</v>
      </c>
      <c r="F125" s="74">
        <v>45353</v>
      </c>
      <c r="G125" s="83">
        <v>443.22</v>
      </c>
      <c r="H125" t="s">
        <v>106</v>
      </c>
      <c r="I125">
        <v>2024</v>
      </c>
      <c r="J125" t="s">
        <v>342</v>
      </c>
      <c r="K125" t="s">
        <v>20</v>
      </c>
      <c r="L125">
        <v>3</v>
      </c>
      <c r="M125" t="s">
        <v>154</v>
      </c>
      <c r="N125" s="83">
        <v>59616.26</v>
      </c>
      <c r="O125" s="83">
        <v>110899.77</v>
      </c>
      <c r="P125">
        <v>0.53756899999999996</v>
      </c>
      <c r="Q125"/>
    </row>
    <row r="126" spans="1:17">
      <c r="A126" t="s">
        <v>76</v>
      </c>
      <c r="B126">
        <v>125</v>
      </c>
      <c r="C126">
        <v>4</v>
      </c>
      <c r="D126" t="s">
        <v>90</v>
      </c>
      <c r="E126" t="s">
        <v>411</v>
      </c>
      <c r="F126" s="74">
        <v>45355</v>
      </c>
      <c r="G126" s="83">
        <v>160.82</v>
      </c>
      <c r="H126" t="s">
        <v>106</v>
      </c>
      <c r="I126">
        <v>2024</v>
      </c>
      <c r="J126" t="s">
        <v>342</v>
      </c>
      <c r="K126" t="s">
        <v>20</v>
      </c>
      <c r="L126">
        <v>3</v>
      </c>
      <c r="M126" t="s">
        <v>153</v>
      </c>
      <c r="N126" s="83">
        <v>59616.26</v>
      </c>
      <c r="O126" s="83">
        <v>110899.77</v>
      </c>
      <c r="P126">
        <v>0.53756899999999996</v>
      </c>
      <c r="Q126"/>
    </row>
    <row r="127" spans="1:17">
      <c r="A127" t="s">
        <v>76</v>
      </c>
      <c r="B127">
        <v>126</v>
      </c>
      <c r="C127">
        <v>4</v>
      </c>
      <c r="D127" t="s">
        <v>90</v>
      </c>
      <c r="E127" t="s">
        <v>411</v>
      </c>
      <c r="F127" s="74">
        <v>45353</v>
      </c>
      <c r="G127" s="83">
        <v>51.67</v>
      </c>
      <c r="H127" t="s">
        <v>106</v>
      </c>
      <c r="I127">
        <v>2024</v>
      </c>
      <c r="J127" t="s">
        <v>342</v>
      </c>
      <c r="K127" t="s">
        <v>20</v>
      </c>
      <c r="L127">
        <v>3</v>
      </c>
      <c r="M127" t="s">
        <v>154</v>
      </c>
      <c r="N127" s="83">
        <v>59616.26</v>
      </c>
      <c r="O127" s="83">
        <v>110899.77</v>
      </c>
      <c r="P127">
        <v>0.53756899999999996</v>
      </c>
      <c r="Q127"/>
    </row>
    <row r="128" spans="1:17">
      <c r="A128" t="s">
        <v>76</v>
      </c>
      <c r="B128">
        <v>127</v>
      </c>
      <c r="C128">
        <v>12</v>
      </c>
      <c r="D128" t="s">
        <v>96</v>
      </c>
      <c r="E128" t="s">
        <v>411</v>
      </c>
      <c r="F128" s="74">
        <v>45353</v>
      </c>
      <c r="G128" s="83">
        <v>707.46</v>
      </c>
      <c r="H128" t="s">
        <v>106</v>
      </c>
      <c r="I128">
        <v>2024</v>
      </c>
      <c r="J128" t="s">
        <v>342</v>
      </c>
      <c r="K128" t="s">
        <v>20</v>
      </c>
      <c r="L128">
        <v>3</v>
      </c>
      <c r="M128" t="s">
        <v>154</v>
      </c>
      <c r="N128" s="83">
        <v>59616.26</v>
      </c>
      <c r="O128" s="83">
        <v>110899.77</v>
      </c>
      <c r="P128">
        <v>0.53756899999999996</v>
      </c>
      <c r="Q128"/>
    </row>
    <row r="129" spans="1:17">
      <c r="A129" t="s">
        <v>76</v>
      </c>
      <c r="B129">
        <v>128</v>
      </c>
      <c r="C129">
        <v>12</v>
      </c>
      <c r="D129" t="s">
        <v>96</v>
      </c>
      <c r="E129" t="s">
        <v>411</v>
      </c>
      <c r="F129" s="74">
        <v>45356</v>
      </c>
      <c r="G129" s="83">
        <v>118.4</v>
      </c>
      <c r="H129" t="s">
        <v>106</v>
      </c>
      <c r="I129">
        <v>2024</v>
      </c>
      <c r="J129" t="s">
        <v>342</v>
      </c>
      <c r="K129" t="s">
        <v>20</v>
      </c>
      <c r="L129">
        <v>3</v>
      </c>
      <c r="M129" t="s">
        <v>155</v>
      </c>
      <c r="N129" s="83">
        <v>59616.26</v>
      </c>
      <c r="O129" s="83">
        <v>110899.77</v>
      </c>
      <c r="P129">
        <v>0.53756899999999996</v>
      </c>
      <c r="Q129"/>
    </row>
    <row r="130" spans="1:17">
      <c r="A130" t="s">
        <v>76</v>
      </c>
      <c r="B130">
        <v>129</v>
      </c>
      <c r="C130">
        <v>10</v>
      </c>
      <c r="D130" t="s">
        <v>81</v>
      </c>
      <c r="E130" t="s">
        <v>411</v>
      </c>
      <c r="F130" s="74">
        <v>45356</v>
      </c>
      <c r="G130" s="83">
        <v>93.2</v>
      </c>
      <c r="H130" t="s">
        <v>106</v>
      </c>
      <c r="I130">
        <v>2024</v>
      </c>
      <c r="J130" t="s">
        <v>342</v>
      </c>
      <c r="K130" t="s">
        <v>20</v>
      </c>
      <c r="L130">
        <v>3</v>
      </c>
      <c r="M130" t="s">
        <v>155</v>
      </c>
      <c r="N130" s="83">
        <v>59616.26</v>
      </c>
      <c r="O130" s="83">
        <v>110899.77</v>
      </c>
      <c r="P130">
        <v>0.53756899999999996</v>
      </c>
      <c r="Q130"/>
    </row>
    <row r="131" spans="1:17">
      <c r="A131" t="s">
        <v>76</v>
      </c>
      <c r="B131">
        <v>130</v>
      </c>
      <c r="C131">
        <v>5</v>
      </c>
      <c r="D131" t="s">
        <v>92</v>
      </c>
      <c r="E131" t="s">
        <v>411</v>
      </c>
      <c r="F131" s="74">
        <v>45355</v>
      </c>
      <c r="G131" s="83">
        <v>370.48</v>
      </c>
      <c r="H131" t="s">
        <v>106</v>
      </c>
      <c r="I131">
        <v>2024</v>
      </c>
      <c r="J131" t="s">
        <v>342</v>
      </c>
      <c r="K131" t="s">
        <v>20</v>
      </c>
      <c r="L131">
        <v>3</v>
      </c>
      <c r="M131" t="s">
        <v>153</v>
      </c>
      <c r="N131" s="83">
        <v>59616.26</v>
      </c>
      <c r="O131" s="83">
        <v>110899.77</v>
      </c>
      <c r="P131">
        <v>0.53756899999999996</v>
      </c>
      <c r="Q131"/>
    </row>
    <row r="132" spans="1:17">
      <c r="A132" t="s">
        <v>76</v>
      </c>
      <c r="B132">
        <v>131</v>
      </c>
      <c r="C132">
        <v>4</v>
      </c>
      <c r="D132" t="s">
        <v>90</v>
      </c>
      <c r="E132" t="s">
        <v>411</v>
      </c>
      <c r="F132" s="74">
        <v>45356</v>
      </c>
      <c r="G132" s="83">
        <v>87.62</v>
      </c>
      <c r="H132" t="s">
        <v>106</v>
      </c>
      <c r="I132">
        <v>2024</v>
      </c>
      <c r="J132" t="s">
        <v>342</v>
      </c>
      <c r="K132" t="s">
        <v>20</v>
      </c>
      <c r="L132">
        <v>3</v>
      </c>
      <c r="M132" t="s">
        <v>155</v>
      </c>
      <c r="N132" s="83">
        <v>59616.26</v>
      </c>
      <c r="O132" s="83">
        <v>110899.77</v>
      </c>
      <c r="P132">
        <v>0.53756899999999996</v>
      </c>
      <c r="Q132"/>
    </row>
    <row r="133" spans="1:17">
      <c r="A133" t="s">
        <v>76</v>
      </c>
      <c r="B133">
        <v>132</v>
      </c>
      <c r="C133">
        <v>3</v>
      </c>
      <c r="D133" t="s">
        <v>91</v>
      </c>
      <c r="E133" t="s">
        <v>411</v>
      </c>
      <c r="F133" s="74">
        <v>45356</v>
      </c>
      <c r="G133" s="83">
        <v>267.31</v>
      </c>
      <c r="H133" t="s">
        <v>106</v>
      </c>
      <c r="I133">
        <v>2024</v>
      </c>
      <c r="J133" t="s">
        <v>342</v>
      </c>
      <c r="K133" t="s">
        <v>20</v>
      </c>
      <c r="L133">
        <v>3</v>
      </c>
      <c r="M133" t="s">
        <v>155</v>
      </c>
      <c r="N133" s="83">
        <v>59616.26</v>
      </c>
      <c r="O133" s="83">
        <v>110899.77</v>
      </c>
      <c r="P133">
        <v>0.53756899999999996</v>
      </c>
      <c r="Q133"/>
    </row>
    <row r="134" spans="1:17">
      <c r="A134" t="s">
        <v>76</v>
      </c>
      <c r="B134">
        <v>133</v>
      </c>
      <c r="C134">
        <v>12</v>
      </c>
      <c r="D134" t="s">
        <v>96</v>
      </c>
      <c r="E134" t="s">
        <v>411</v>
      </c>
      <c r="F134" s="74">
        <v>45357</v>
      </c>
      <c r="G134" s="83">
        <v>442.9</v>
      </c>
      <c r="H134" t="s">
        <v>106</v>
      </c>
      <c r="I134">
        <v>2024</v>
      </c>
      <c r="J134" t="s">
        <v>342</v>
      </c>
      <c r="K134" t="s">
        <v>20</v>
      </c>
      <c r="L134">
        <v>3</v>
      </c>
      <c r="M134" t="s">
        <v>156</v>
      </c>
      <c r="N134" s="83">
        <v>59616.26</v>
      </c>
      <c r="O134" s="83">
        <v>110899.77</v>
      </c>
      <c r="P134">
        <v>0.53756899999999996</v>
      </c>
      <c r="Q134"/>
    </row>
    <row r="135" spans="1:17">
      <c r="A135" t="s">
        <v>76</v>
      </c>
      <c r="B135">
        <v>134</v>
      </c>
      <c r="C135">
        <v>15</v>
      </c>
      <c r="D135" t="s">
        <v>97</v>
      </c>
      <c r="E135" t="s">
        <v>411</v>
      </c>
      <c r="F135" s="74">
        <v>45357</v>
      </c>
      <c r="G135" s="83">
        <v>145.65</v>
      </c>
      <c r="H135" t="s">
        <v>106</v>
      </c>
      <c r="I135">
        <v>2024</v>
      </c>
      <c r="J135" t="s">
        <v>342</v>
      </c>
      <c r="K135" t="s">
        <v>20</v>
      </c>
      <c r="L135">
        <v>3</v>
      </c>
      <c r="M135" t="s">
        <v>156</v>
      </c>
      <c r="N135" s="83">
        <v>59616.26</v>
      </c>
      <c r="O135" s="83">
        <v>110899.77</v>
      </c>
      <c r="P135">
        <v>0.53756899999999996</v>
      </c>
      <c r="Q135"/>
    </row>
    <row r="136" spans="1:17">
      <c r="A136" t="s">
        <v>76</v>
      </c>
      <c r="B136">
        <v>135</v>
      </c>
      <c r="C136">
        <v>4</v>
      </c>
      <c r="D136" t="s">
        <v>90</v>
      </c>
      <c r="E136" t="s">
        <v>411</v>
      </c>
      <c r="F136" s="74">
        <v>45357</v>
      </c>
      <c r="G136" s="83">
        <v>251.23</v>
      </c>
      <c r="H136" t="s">
        <v>106</v>
      </c>
      <c r="I136">
        <v>2024</v>
      </c>
      <c r="J136" t="s">
        <v>342</v>
      </c>
      <c r="K136" t="s">
        <v>20</v>
      </c>
      <c r="L136">
        <v>3</v>
      </c>
      <c r="M136" t="s">
        <v>156</v>
      </c>
      <c r="N136" s="83">
        <v>59616.26</v>
      </c>
      <c r="O136" s="83">
        <v>110899.77</v>
      </c>
      <c r="P136">
        <v>0.53756899999999996</v>
      </c>
      <c r="Q136"/>
    </row>
    <row r="137" spans="1:17">
      <c r="A137" t="s">
        <v>76</v>
      </c>
      <c r="B137">
        <v>136</v>
      </c>
      <c r="C137">
        <v>5</v>
      </c>
      <c r="D137" t="s">
        <v>92</v>
      </c>
      <c r="E137" t="s">
        <v>411</v>
      </c>
      <c r="F137" s="74">
        <v>45357</v>
      </c>
      <c r="G137" s="83">
        <v>663.82</v>
      </c>
      <c r="H137" t="s">
        <v>106</v>
      </c>
      <c r="I137">
        <v>2024</v>
      </c>
      <c r="J137" t="s">
        <v>342</v>
      </c>
      <c r="K137" t="s">
        <v>20</v>
      </c>
      <c r="L137">
        <v>3</v>
      </c>
      <c r="M137" t="s">
        <v>156</v>
      </c>
      <c r="N137" s="83">
        <v>59616.26</v>
      </c>
      <c r="O137" s="83">
        <v>110899.77</v>
      </c>
      <c r="P137">
        <v>0.53756899999999996</v>
      </c>
      <c r="Q137"/>
    </row>
    <row r="138" spans="1:17">
      <c r="A138" t="s">
        <v>76</v>
      </c>
      <c r="B138">
        <v>137</v>
      </c>
      <c r="C138">
        <v>3</v>
      </c>
      <c r="D138" t="s">
        <v>91</v>
      </c>
      <c r="E138" t="s">
        <v>411</v>
      </c>
      <c r="F138" s="74">
        <v>45358</v>
      </c>
      <c r="G138" s="83">
        <v>234.78</v>
      </c>
      <c r="H138" t="s">
        <v>106</v>
      </c>
      <c r="I138">
        <v>2024</v>
      </c>
      <c r="J138" t="s">
        <v>342</v>
      </c>
      <c r="K138" t="s">
        <v>20</v>
      </c>
      <c r="L138">
        <v>3</v>
      </c>
      <c r="M138" t="s">
        <v>157</v>
      </c>
      <c r="N138" s="83">
        <v>59616.26</v>
      </c>
      <c r="O138" s="83">
        <v>110899.77</v>
      </c>
      <c r="P138">
        <v>0.53756899999999996</v>
      </c>
      <c r="Q138"/>
    </row>
    <row r="139" spans="1:17">
      <c r="A139" t="s">
        <v>76</v>
      </c>
      <c r="B139">
        <v>138</v>
      </c>
      <c r="C139">
        <v>5</v>
      </c>
      <c r="D139" t="s">
        <v>92</v>
      </c>
      <c r="E139" t="s">
        <v>411</v>
      </c>
      <c r="F139" s="74">
        <v>45358</v>
      </c>
      <c r="G139" s="83">
        <v>107.05</v>
      </c>
      <c r="H139" t="s">
        <v>106</v>
      </c>
      <c r="I139">
        <v>2024</v>
      </c>
      <c r="J139" t="s">
        <v>342</v>
      </c>
      <c r="K139" t="s">
        <v>20</v>
      </c>
      <c r="L139">
        <v>3</v>
      </c>
      <c r="M139" t="s">
        <v>157</v>
      </c>
      <c r="N139" s="83">
        <v>59616.26</v>
      </c>
      <c r="O139" s="83">
        <v>110899.77</v>
      </c>
      <c r="P139">
        <v>0.53756899999999996</v>
      </c>
      <c r="Q139"/>
    </row>
    <row r="140" spans="1:17">
      <c r="A140" t="s">
        <v>76</v>
      </c>
      <c r="B140">
        <v>139</v>
      </c>
      <c r="C140">
        <v>10</v>
      </c>
      <c r="D140" t="s">
        <v>81</v>
      </c>
      <c r="E140" t="s">
        <v>411</v>
      </c>
      <c r="F140" s="74">
        <v>45358</v>
      </c>
      <c r="G140" s="83">
        <v>44.11</v>
      </c>
      <c r="H140" t="s">
        <v>106</v>
      </c>
      <c r="I140">
        <v>2024</v>
      </c>
      <c r="J140" t="s">
        <v>342</v>
      </c>
      <c r="K140" t="s">
        <v>20</v>
      </c>
      <c r="L140">
        <v>3</v>
      </c>
      <c r="M140" t="s">
        <v>157</v>
      </c>
      <c r="N140" s="83">
        <v>59616.26</v>
      </c>
      <c r="O140" s="83">
        <v>110899.77</v>
      </c>
      <c r="P140">
        <v>0.53756899999999996</v>
      </c>
      <c r="Q140"/>
    </row>
    <row r="141" spans="1:17">
      <c r="A141" t="s">
        <v>76</v>
      </c>
      <c r="B141">
        <v>140</v>
      </c>
      <c r="C141">
        <v>4</v>
      </c>
      <c r="D141" t="s">
        <v>90</v>
      </c>
      <c r="E141" t="s">
        <v>411</v>
      </c>
      <c r="F141" s="74">
        <v>45358</v>
      </c>
      <c r="G141" s="83">
        <v>109.62</v>
      </c>
      <c r="H141" t="s">
        <v>106</v>
      </c>
      <c r="I141">
        <v>2024</v>
      </c>
      <c r="J141" t="s">
        <v>342</v>
      </c>
      <c r="K141" t="s">
        <v>20</v>
      </c>
      <c r="L141">
        <v>3</v>
      </c>
      <c r="M141" t="s">
        <v>157</v>
      </c>
      <c r="N141" s="83">
        <v>59616.26</v>
      </c>
      <c r="O141" s="83">
        <v>110899.77</v>
      </c>
      <c r="P141">
        <v>0.53756899999999996</v>
      </c>
      <c r="Q141"/>
    </row>
    <row r="142" spans="1:17">
      <c r="A142" t="s">
        <v>76</v>
      </c>
      <c r="B142">
        <v>141</v>
      </c>
      <c r="C142">
        <v>4</v>
      </c>
      <c r="D142" t="s">
        <v>90</v>
      </c>
      <c r="E142" t="s">
        <v>411</v>
      </c>
      <c r="F142" s="74">
        <v>45359</v>
      </c>
      <c r="G142" s="83">
        <v>342.49</v>
      </c>
      <c r="H142" t="s">
        <v>106</v>
      </c>
      <c r="I142">
        <v>2024</v>
      </c>
      <c r="J142" t="s">
        <v>342</v>
      </c>
      <c r="K142" t="s">
        <v>20</v>
      </c>
      <c r="L142">
        <v>3</v>
      </c>
      <c r="M142" t="s">
        <v>158</v>
      </c>
      <c r="N142" s="83">
        <v>59616.26</v>
      </c>
      <c r="O142" s="83">
        <v>110899.77</v>
      </c>
      <c r="P142">
        <v>0.53756899999999996</v>
      </c>
      <c r="Q142"/>
    </row>
    <row r="143" spans="1:17">
      <c r="A143" t="s">
        <v>76</v>
      </c>
      <c r="B143">
        <v>142</v>
      </c>
      <c r="C143">
        <v>8</v>
      </c>
      <c r="D143" t="s">
        <v>95</v>
      </c>
      <c r="E143" t="s">
        <v>411</v>
      </c>
      <c r="F143" s="74">
        <v>45359</v>
      </c>
      <c r="G143" s="83">
        <v>905.76</v>
      </c>
      <c r="H143" t="s">
        <v>106</v>
      </c>
      <c r="I143">
        <v>2024</v>
      </c>
      <c r="J143" t="s">
        <v>342</v>
      </c>
      <c r="K143" t="s">
        <v>20</v>
      </c>
      <c r="L143">
        <v>3</v>
      </c>
      <c r="M143" t="s">
        <v>158</v>
      </c>
      <c r="N143" s="83">
        <v>59616.26</v>
      </c>
      <c r="O143" s="83">
        <v>110899.77</v>
      </c>
      <c r="P143">
        <v>0.53756899999999996</v>
      </c>
      <c r="Q143"/>
    </row>
    <row r="144" spans="1:17">
      <c r="A144" t="s">
        <v>76</v>
      </c>
      <c r="B144">
        <v>143</v>
      </c>
      <c r="C144">
        <v>12</v>
      </c>
      <c r="D144" t="s">
        <v>96</v>
      </c>
      <c r="E144" t="s">
        <v>411</v>
      </c>
      <c r="F144" s="74">
        <v>45359</v>
      </c>
      <c r="G144" s="83">
        <v>738.95</v>
      </c>
      <c r="H144" t="s">
        <v>106</v>
      </c>
      <c r="I144">
        <v>2024</v>
      </c>
      <c r="J144" t="s">
        <v>342</v>
      </c>
      <c r="K144" t="s">
        <v>20</v>
      </c>
      <c r="L144">
        <v>3</v>
      </c>
      <c r="M144" t="s">
        <v>158</v>
      </c>
      <c r="N144" s="83">
        <v>59616.26</v>
      </c>
      <c r="O144" s="83">
        <v>110899.77</v>
      </c>
      <c r="P144">
        <v>0.53756899999999996</v>
      </c>
      <c r="Q144"/>
    </row>
    <row r="145" spans="1:17">
      <c r="A145" t="s">
        <v>76</v>
      </c>
      <c r="B145">
        <v>144</v>
      </c>
      <c r="C145">
        <v>8</v>
      </c>
      <c r="D145" t="s">
        <v>95</v>
      </c>
      <c r="E145" t="s">
        <v>411</v>
      </c>
      <c r="F145" s="74">
        <v>45362</v>
      </c>
      <c r="G145" s="83">
        <v>629.49</v>
      </c>
      <c r="H145" t="s">
        <v>106</v>
      </c>
      <c r="I145">
        <v>2024</v>
      </c>
      <c r="J145" t="s">
        <v>342</v>
      </c>
      <c r="K145" t="s">
        <v>20</v>
      </c>
      <c r="L145">
        <v>3</v>
      </c>
      <c r="M145" t="s">
        <v>320</v>
      </c>
      <c r="N145" s="83">
        <v>59616.26</v>
      </c>
      <c r="O145" s="83">
        <v>110899.77</v>
      </c>
      <c r="P145">
        <v>0.53756899999999996</v>
      </c>
      <c r="Q145"/>
    </row>
    <row r="146" spans="1:17">
      <c r="A146" t="s">
        <v>76</v>
      </c>
      <c r="B146">
        <v>145</v>
      </c>
      <c r="C146">
        <v>12</v>
      </c>
      <c r="D146" t="s">
        <v>96</v>
      </c>
      <c r="E146" t="s">
        <v>411</v>
      </c>
      <c r="F146" s="74">
        <v>45362</v>
      </c>
      <c r="G146" s="83">
        <v>396.74</v>
      </c>
      <c r="H146" t="s">
        <v>106</v>
      </c>
      <c r="I146">
        <v>2024</v>
      </c>
      <c r="J146" t="s">
        <v>342</v>
      </c>
      <c r="K146" t="s">
        <v>20</v>
      </c>
      <c r="L146">
        <v>3</v>
      </c>
      <c r="M146" t="s">
        <v>320</v>
      </c>
      <c r="N146" s="83">
        <v>59616.26</v>
      </c>
      <c r="O146" s="83">
        <v>110899.77</v>
      </c>
      <c r="P146">
        <v>0.53756899999999996</v>
      </c>
      <c r="Q146"/>
    </row>
    <row r="147" spans="1:17">
      <c r="A147" t="s">
        <v>76</v>
      </c>
      <c r="B147">
        <v>146</v>
      </c>
      <c r="C147">
        <v>10</v>
      </c>
      <c r="D147" t="s">
        <v>81</v>
      </c>
      <c r="E147" t="s">
        <v>411</v>
      </c>
      <c r="F147" s="74">
        <v>45360</v>
      </c>
      <c r="G147" s="83">
        <v>241.33</v>
      </c>
      <c r="H147" t="s">
        <v>106</v>
      </c>
      <c r="I147">
        <v>2024</v>
      </c>
      <c r="J147" t="s">
        <v>342</v>
      </c>
      <c r="K147" t="s">
        <v>20</v>
      </c>
      <c r="L147">
        <v>3</v>
      </c>
      <c r="M147" t="s">
        <v>278</v>
      </c>
      <c r="N147" s="83">
        <v>59616.26</v>
      </c>
      <c r="O147" s="83">
        <v>110899.77</v>
      </c>
      <c r="P147">
        <v>0.53756899999999996</v>
      </c>
      <c r="Q147"/>
    </row>
    <row r="148" spans="1:17">
      <c r="A148" t="s">
        <v>76</v>
      </c>
      <c r="B148">
        <v>147</v>
      </c>
      <c r="C148">
        <v>15</v>
      </c>
      <c r="D148" t="s">
        <v>97</v>
      </c>
      <c r="E148" t="s">
        <v>411</v>
      </c>
      <c r="F148" s="74">
        <v>45359</v>
      </c>
      <c r="G148" s="83">
        <v>444.68</v>
      </c>
      <c r="H148" t="s">
        <v>106</v>
      </c>
      <c r="I148">
        <v>2024</v>
      </c>
      <c r="J148" t="s">
        <v>342</v>
      </c>
      <c r="K148" t="s">
        <v>20</v>
      </c>
      <c r="L148">
        <v>3</v>
      </c>
      <c r="M148" t="s">
        <v>158</v>
      </c>
      <c r="N148" s="83">
        <v>59616.26</v>
      </c>
      <c r="O148" s="83">
        <v>110899.77</v>
      </c>
      <c r="P148">
        <v>0.53756899999999996</v>
      </c>
      <c r="Q148"/>
    </row>
    <row r="149" spans="1:17">
      <c r="A149" t="s">
        <v>76</v>
      </c>
      <c r="B149">
        <v>148</v>
      </c>
      <c r="C149">
        <v>4</v>
      </c>
      <c r="D149" t="s">
        <v>90</v>
      </c>
      <c r="E149" t="s">
        <v>411</v>
      </c>
      <c r="F149" s="74">
        <v>45359</v>
      </c>
      <c r="G149" s="83">
        <v>19.75</v>
      </c>
      <c r="H149" t="s">
        <v>106</v>
      </c>
      <c r="I149">
        <v>2024</v>
      </c>
      <c r="J149" t="s">
        <v>342</v>
      </c>
      <c r="K149" t="s">
        <v>20</v>
      </c>
      <c r="L149">
        <v>3</v>
      </c>
      <c r="M149" t="s">
        <v>158</v>
      </c>
      <c r="N149" s="83">
        <v>59616.26</v>
      </c>
      <c r="O149" s="83">
        <v>110899.77</v>
      </c>
      <c r="P149">
        <v>0.53756899999999996</v>
      </c>
      <c r="Q149"/>
    </row>
    <row r="150" spans="1:17">
      <c r="A150" t="s">
        <v>76</v>
      </c>
      <c r="B150">
        <v>149</v>
      </c>
      <c r="C150">
        <v>4</v>
      </c>
      <c r="D150" t="s">
        <v>90</v>
      </c>
      <c r="E150" t="s">
        <v>411</v>
      </c>
      <c r="F150" s="74">
        <v>45360</v>
      </c>
      <c r="G150" s="83">
        <v>445.19</v>
      </c>
      <c r="H150" t="s">
        <v>106</v>
      </c>
      <c r="I150">
        <v>2024</v>
      </c>
      <c r="J150" t="s">
        <v>342</v>
      </c>
      <c r="K150" t="s">
        <v>20</v>
      </c>
      <c r="L150">
        <v>3</v>
      </c>
      <c r="M150" t="s">
        <v>278</v>
      </c>
      <c r="N150" s="83">
        <v>59616.26</v>
      </c>
      <c r="O150" s="83">
        <v>110899.77</v>
      </c>
      <c r="P150">
        <v>0.53756899999999996</v>
      </c>
      <c r="Q150"/>
    </row>
    <row r="151" spans="1:17">
      <c r="A151" t="s">
        <v>76</v>
      </c>
      <c r="B151">
        <v>150</v>
      </c>
      <c r="C151">
        <v>5</v>
      </c>
      <c r="D151" t="s">
        <v>92</v>
      </c>
      <c r="E151" t="s">
        <v>411</v>
      </c>
      <c r="F151" s="74">
        <v>45360</v>
      </c>
      <c r="G151" s="83">
        <v>1050.92</v>
      </c>
      <c r="H151" t="s">
        <v>106</v>
      </c>
      <c r="I151">
        <v>2024</v>
      </c>
      <c r="J151" t="s">
        <v>342</v>
      </c>
      <c r="K151" t="s">
        <v>20</v>
      </c>
      <c r="L151">
        <v>3</v>
      </c>
      <c r="M151" t="s">
        <v>278</v>
      </c>
      <c r="N151" s="83">
        <v>59616.26</v>
      </c>
      <c r="O151" s="83">
        <v>110899.77</v>
      </c>
      <c r="P151">
        <v>0.53756899999999996</v>
      </c>
      <c r="Q151"/>
    </row>
    <row r="152" spans="1:17">
      <c r="A152" t="s">
        <v>76</v>
      </c>
      <c r="B152">
        <v>151</v>
      </c>
      <c r="C152">
        <v>3</v>
      </c>
      <c r="D152" t="s">
        <v>91</v>
      </c>
      <c r="E152" t="s">
        <v>411</v>
      </c>
      <c r="F152" s="74">
        <v>45363</v>
      </c>
      <c r="G152" s="83">
        <v>239.57</v>
      </c>
      <c r="H152" t="s">
        <v>106</v>
      </c>
      <c r="I152">
        <v>2024</v>
      </c>
      <c r="J152" t="s">
        <v>342</v>
      </c>
      <c r="K152" t="s">
        <v>20</v>
      </c>
      <c r="L152">
        <v>3</v>
      </c>
      <c r="M152" t="s">
        <v>159</v>
      </c>
      <c r="N152" s="83">
        <v>59616.26</v>
      </c>
      <c r="O152" s="83">
        <v>110899.77</v>
      </c>
      <c r="P152">
        <v>0.53756899999999996</v>
      </c>
      <c r="Q152"/>
    </row>
    <row r="153" spans="1:17">
      <c r="A153" t="s">
        <v>76</v>
      </c>
      <c r="B153">
        <v>152</v>
      </c>
      <c r="C153">
        <v>4</v>
      </c>
      <c r="D153" t="s">
        <v>90</v>
      </c>
      <c r="E153" t="s">
        <v>411</v>
      </c>
      <c r="F153" s="74">
        <v>45363</v>
      </c>
      <c r="G153" s="83">
        <v>31.62</v>
      </c>
      <c r="H153" t="s">
        <v>106</v>
      </c>
      <c r="I153">
        <v>2024</v>
      </c>
      <c r="J153" t="s">
        <v>342</v>
      </c>
      <c r="K153" t="s">
        <v>20</v>
      </c>
      <c r="L153">
        <v>3</v>
      </c>
      <c r="M153" t="s">
        <v>159</v>
      </c>
      <c r="N153" s="83">
        <v>59616.26</v>
      </c>
      <c r="O153" s="83">
        <v>110899.77</v>
      </c>
      <c r="P153">
        <v>0.53756899999999996</v>
      </c>
      <c r="Q153"/>
    </row>
    <row r="154" spans="1:17">
      <c r="A154" t="s">
        <v>76</v>
      </c>
      <c r="B154">
        <v>153</v>
      </c>
      <c r="C154">
        <v>4</v>
      </c>
      <c r="D154" t="s">
        <v>90</v>
      </c>
      <c r="E154" t="s">
        <v>411</v>
      </c>
      <c r="F154" s="74">
        <v>45364</v>
      </c>
      <c r="G154" s="83">
        <v>373.56</v>
      </c>
      <c r="H154" t="s">
        <v>106</v>
      </c>
      <c r="I154">
        <v>2024</v>
      </c>
      <c r="J154" t="s">
        <v>342</v>
      </c>
      <c r="K154" t="s">
        <v>20</v>
      </c>
      <c r="L154">
        <v>3</v>
      </c>
      <c r="M154" t="s">
        <v>161</v>
      </c>
      <c r="N154" s="83">
        <v>59616.26</v>
      </c>
      <c r="O154" s="83">
        <v>110899.77</v>
      </c>
      <c r="P154">
        <v>0.53756899999999996</v>
      </c>
      <c r="Q154"/>
    </row>
    <row r="155" spans="1:17">
      <c r="A155" t="s">
        <v>76</v>
      </c>
      <c r="B155">
        <v>154</v>
      </c>
      <c r="C155">
        <v>12</v>
      </c>
      <c r="D155" t="s">
        <v>96</v>
      </c>
      <c r="E155" t="s">
        <v>411</v>
      </c>
      <c r="F155" s="74">
        <v>45364</v>
      </c>
      <c r="G155" s="83">
        <v>459.82</v>
      </c>
      <c r="H155" t="s">
        <v>106</v>
      </c>
      <c r="I155">
        <v>2024</v>
      </c>
      <c r="J155" t="s">
        <v>342</v>
      </c>
      <c r="K155" t="s">
        <v>20</v>
      </c>
      <c r="L155">
        <v>3</v>
      </c>
      <c r="M155" t="s">
        <v>161</v>
      </c>
      <c r="N155" s="83">
        <v>59616.26</v>
      </c>
      <c r="O155" s="83">
        <v>110899.77</v>
      </c>
      <c r="P155">
        <v>0.53756899999999996</v>
      </c>
      <c r="Q155"/>
    </row>
    <row r="156" spans="1:17">
      <c r="A156" t="s">
        <v>76</v>
      </c>
      <c r="B156">
        <v>155</v>
      </c>
      <c r="C156">
        <v>10</v>
      </c>
      <c r="D156" t="s">
        <v>81</v>
      </c>
      <c r="E156" t="s">
        <v>411</v>
      </c>
      <c r="F156" s="74">
        <v>45364</v>
      </c>
      <c r="G156" s="83">
        <v>70.55</v>
      </c>
      <c r="H156" t="s">
        <v>106</v>
      </c>
      <c r="I156">
        <v>2024</v>
      </c>
      <c r="J156" t="s">
        <v>342</v>
      </c>
      <c r="K156" t="s">
        <v>20</v>
      </c>
      <c r="L156">
        <v>3</v>
      </c>
      <c r="M156" t="s">
        <v>161</v>
      </c>
      <c r="N156" s="83">
        <v>59616.26</v>
      </c>
      <c r="O156" s="83">
        <v>110899.77</v>
      </c>
      <c r="P156">
        <v>0.53756899999999996</v>
      </c>
      <c r="Q156"/>
    </row>
    <row r="157" spans="1:17">
      <c r="A157" t="s">
        <v>76</v>
      </c>
      <c r="B157">
        <v>156</v>
      </c>
      <c r="C157">
        <v>5</v>
      </c>
      <c r="D157" t="s">
        <v>92</v>
      </c>
      <c r="E157" t="s">
        <v>411</v>
      </c>
      <c r="F157" s="74">
        <v>45364</v>
      </c>
      <c r="G157" s="83">
        <v>582.54</v>
      </c>
      <c r="H157" t="s">
        <v>106</v>
      </c>
      <c r="I157">
        <v>2024</v>
      </c>
      <c r="J157" t="s">
        <v>342</v>
      </c>
      <c r="K157" t="s">
        <v>20</v>
      </c>
      <c r="L157">
        <v>3</v>
      </c>
      <c r="M157" t="s">
        <v>161</v>
      </c>
      <c r="N157" s="83">
        <v>59616.26</v>
      </c>
      <c r="O157" s="83">
        <v>110899.77</v>
      </c>
      <c r="P157">
        <v>0.53756899999999996</v>
      </c>
      <c r="Q157"/>
    </row>
    <row r="158" spans="1:17">
      <c r="A158" t="s">
        <v>76</v>
      </c>
      <c r="B158">
        <v>157</v>
      </c>
      <c r="C158">
        <v>10</v>
      </c>
      <c r="D158" t="s">
        <v>81</v>
      </c>
      <c r="E158" t="s">
        <v>411</v>
      </c>
      <c r="F158" s="74">
        <v>45365</v>
      </c>
      <c r="G158" s="83">
        <v>375.74</v>
      </c>
      <c r="H158" t="s">
        <v>106</v>
      </c>
      <c r="I158">
        <v>2024</v>
      </c>
      <c r="J158" t="s">
        <v>342</v>
      </c>
      <c r="K158" t="s">
        <v>20</v>
      </c>
      <c r="L158">
        <v>3</v>
      </c>
      <c r="M158" t="s">
        <v>279</v>
      </c>
      <c r="N158" s="83">
        <v>59616.26</v>
      </c>
      <c r="O158" s="83">
        <v>110899.77</v>
      </c>
      <c r="P158">
        <v>0.53756899999999996</v>
      </c>
      <c r="Q158"/>
    </row>
    <row r="159" spans="1:17">
      <c r="A159" t="s">
        <v>76</v>
      </c>
      <c r="B159">
        <v>158</v>
      </c>
      <c r="C159">
        <v>4</v>
      </c>
      <c r="D159" t="s">
        <v>90</v>
      </c>
      <c r="E159" t="s">
        <v>411</v>
      </c>
      <c r="F159" s="74">
        <v>45365</v>
      </c>
      <c r="G159" s="83">
        <v>271.31</v>
      </c>
      <c r="H159" t="s">
        <v>106</v>
      </c>
      <c r="I159">
        <v>2024</v>
      </c>
      <c r="J159" t="s">
        <v>342</v>
      </c>
      <c r="K159" t="s">
        <v>20</v>
      </c>
      <c r="L159">
        <v>3</v>
      </c>
      <c r="M159" t="s">
        <v>279</v>
      </c>
      <c r="N159" s="83">
        <v>59616.26</v>
      </c>
      <c r="O159" s="83">
        <v>110899.77</v>
      </c>
      <c r="P159">
        <v>0.53756899999999996</v>
      </c>
      <c r="Q159"/>
    </row>
    <row r="160" spans="1:17">
      <c r="A160" t="s">
        <v>76</v>
      </c>
      <c r="B160">
        <v>159</v>
      </c>
      <c r="C160">
        <v>12</v>
      </c>
      <c r="D160" t="s">
        <v>96</v>
      </c>
      <c r="E160" t="s">
        <v>411</v>
      </c>
      <c r="F160" s="74">
        <v>45365</v>
      </c>
      <c r="G160" s="83">
        <v>332.43</v>
      </c>
      <c r="H160" t="s">
        <v>106</v>
      </c>
      <c r="I160">
        <v>2024</v>
      </c>
      <c r="J160" t="s">
        <v>342</v>
      </c>
      <c r="K160" t="s">
        <v>20</v>
      </c>
      <c r="L160">
        <v>3</v>
      </c>
      <c r="M160" t="s">
        <v>279</v>
      </c>
      <c r="N160" s="83">
        <v>59616.26</v>
      </c>
      <c r="O160" s="83">
        <v>110899.77</v>
      </c>
      <c r="P160">
        <v>0.53756899999999996</v>
      </c>
      <c r="Q160"/>
    </row>
    <row r="161" spans="1:17">
      <c r="A161" t="s">
        <v>76</v>
      </c>
      <c r="B161">
        <v>160</v>
      </c>
      <c r="C161">
        <v>41</v>
      </c>
      <c r="D161" t="s">
        <v>1571</v>
      </c>
      <c r="E161" t="s">
        <v>411</v>
      </c>
      <c r="F161" s="74">
        <v>45365</v>
      </c>
      <c r="G161" s="83">
        <v>642.44000000000005</v>
      </c>
      <c r="H161" t="s">
        <v>106</v>
      </c>
      <c r="I161">
        <v>2024</v>
      </c>
      <c r="J161" t="s">
        <v>342</v>
      </c>
      <c r="K161" t="s">
        <v>20</v>
      </c>
      <c r="L161">
        <v>3</v>
      </c>
      <c r="M161" t="s">
        <v>279</v>
      </c>
      <c r="N161" s="83">
        <v>59616.26</v>
      </c>
      <c r="O161" s="83">
        <v>110899.77</v>
      </c>
      <c r="P161">
        <v>0.53756899999999996</v>
      </c>
      <c r="Q161"/>
    </row>
    <row r="162" spans="1:17">
      <c r="A162" t="s">
        <v>76</v>
      </c>
      <c r="B162">
        <v>161</v>
      </c>
      <c r="C162">
        <v>3</v>
      </c>
      <c r="D162" t="s">
        <v>91</v>
      </c>
      <c r="E162" t="s">
        <v>411</v>
      </c>
      <c r="F162" s="74">
        <v>45365</v>
      </c>
      <c r="G162" s="83">
        <v>283.83</v>
      </c>
      <c r="H162" t="s">
        <v>106</v>
      </c>
      <c r="I162">
        <v>2024</v>
      </c>
      <c r="J162" t="s">
        <v>342</v>
      </c>
      <c r="K162" t="s">
        <v>20</v>
      </c>
      <c r="L162">
        <v>3</v>
      </c>
      <c r="M162" t="s">
        <v>279</v>
      </c>
      <c r="N162" s="83">
        <v>59616.26</v>
      </c>
      <c r="O162" s="83">
        <v>110899.77</v>
      </c>
      <c r="P162">
        <v>0.53756899999999996</v>
      </c>
      <c r="Q162"/>
    </row>
    <row r="163" spans="1:17">
      <c r="A163" t="s">
        <v>76</v>
      </c>
      <c r="B163">
        <v>162</v>
      </c>
      <c r="C163">
        <v>3</v>
      </c>
      <c r="D163" t="s">
        <v>91</v>
      </c>
      <c r="E163" t="s">
        <v>411</v>
      </c>
      <c r="F163" s="74">
        <v>45365</v>
      </c>
      <c r="G163" s="83">
        <v>23.57</v>
      </c>
      <c r="H163" t="s">
        <v>106</v>
      </c>
      <c r="I163">
        <v>2024</v>
      </c>
      <c r="J163" t="s">
        <v>342</v>
      </c>
      <c r="K163" t="s">
        <v>20</v>
      </c>
      <c r="L163">
        <v>3</v>
      </c>
      <c r="M163" t="s">
        <v>279</v>
      </c>
      <c r="N163" s="83">
        <v>59616.26</v>
      </c>
      <c r="O163" s="83">
        <v>110899.77</v>
      </c>
      <c r="P163">
        <v>0.53756899999999996</v>
      </c>
      <c r="Q163"/>
    </row>
    <row r="164" spans="1:17">
      <c r="A164" t="s">
        <v>76</v>
      </c>
      <c r="B164">
        <v>163</v>
      </c>
      <c r="C164">
        <v>3</v>
      </c>
      <c r="D164" t="s">
        <v>91</v>
      </c>
      <c r="E164" t="s">
        <v>411</v>
      </c>
      <c r="F164" s="74">
        <v>45365</v>
      </c>
      <c r="G164" s="83">
        <v>34.33</v>
      </c>
      <c r="H164" t="s">
        <v>106</v>
      </c>
      <c r="I164">
        <v>2024</v>
      </c>
      <c r="J164" t="s">
        <v>342</v>
      </c>
      <c r="K164" t="s">
        <v>20</v>
      </c>
      <c r="L164">
        <v>3</v>
      </c>
      <c r="M164" t="s">
        <v>279</v>
      </c>
      <c r="N164" s="83">
        <v>59616.26</v>
      </c>
      <c r="O164" s="83">
        <v>110899.77</v>
      </c>
      <c r="P164">
        <v>0.53756899999999996</v>
      </c>
      <c r="Q164"/>
    </row>
    <row r="165" spans="1:17">
      <c r="A165" t="s">
        <v>76</v>
      </c>
      <c r="B165">
        <v>164</v>
      </c>
      <c r="C165">
        <v>5</v>
      </c>
      <c r="D165" t="s">
        <v>92</v>
      </c>
      <c r="E165" t="s">
        <v>411</v>
      </c>
      <c r="F165" s="74">
        <v>45365</v>
      </c>
      <c r="G165" s="83">
        <v>176.4</v>
      </c>
      <c r="H165" t="s">
        <v>106</v>
      </c>
      <c r="I165">
        <v>2024</v>
      </c>
      <c r="J165" t="s">
        <v>342</v>
      </c>
      <c r="K165" t="s">
        <v>20</v>
      </c>
      <c r="L165">
        <v>3</v>
      </c>
      <c r="M165" t="s">
        <v>279</v>
      </c>
      <c r="N165" s="83">
        <v>59616.26</v>
      </c>
      <c r="O165" s="83">
        <v>110899.77</v>
      </c>
      <c r="P165">
        <v>0.53756899999999996</v>
      </c>
      <c r="Q165"/>
    </row>
    <row r="166" spans="1:17">
      <c r="A166" t="s">
        <v>76</v>
      </c>
      <c r="B166">
        <v>165</v>
      </c>
      <c r="C166">
        <v>5</v>
      </c>
      <c r="D166" t="s">
        <v>92</v>
      </c>
      <c r="E166" t="s">
        <v>411</v>
      </c>
      <c r="F166" s="74">
        <v>45365</v>
      </c>
      <c r="G166" s="83">
        <v>144.56</v>
      </c>
      <c r="H166" t="s">
        <v>106</v>
      </c>
      <c r="I166">
        <v>2024</v>
      </c>
      <c r="J166" t="s">
        <v>342</v>
      </c>
      <c r="K166" t="s">
        <v>20</v>
      </c>
      <c r="L166">
        <v>3</v>
      </c>
      <c r="M166" t="s">
        <v>279</v>
      </c>
      <c r="N166" s="83">
        <v>59616.26</v>
      </c>
      <c r="O166" s="83">
        <v>110899.77</v>
      </c>
      <c r="P166">
        <v>0.53756899999999996</v>
      </c>
      <c r="Q166"/>
    </row>
    <row r="167" spans="1:17">
      <c r="A167" t="s">
        <v>76</v>
      </c>
      <c r="B167">
        <v>166</v>
      </c>
      <c r="C167">
        <v>15</v>
      </c>
      <c r="D167" t="s">
        <v>97</v>
      </c>
      <c r="E167" t="s">
        <v>411</v>
      </c>
      <c r="F167" s="74">
        <v>45366</v>
      </c>
      <c r="G167" s="83">
        <v>103.28</v>
      </c>
      <c r="H167" t="s">
        <v>106</v>
      </c>
      <c r="I167">
        <v>2024</v>
      </c>
      <c r="J167" t="s">
        <v>342</v>
      </c>
      <c r="K167" t="s">
        <v>20</v>
      </c>
      <c r="L167">
        <v>3</v>
      </c>
      <c r="M167" t="s">
        <v>162</v>
      </c>
      <c r="N167" s="83">
        <v>59616.26</v>
      </c>
      <c r="O167" s="83">
        <v>110899.77</v>
      </c>
      <c r="P167">
        <v>0.53756899999999996</v>
      </c>
      <c r="Q167"/>
    </row>
    <row r="168" spans="1:17">
      <c r="A168" t="s">
        <v>76</v>
      </c>
      <c r="B168">
        <v>167</v>
      </c>
      <c r="C168">
        <v>5</v>
      </c>
      <c r="D168" t="s">
        <v>92</v>
      </c>
      <c r="E168" t="s">
        <v>411</v>
      </c>
      <c r="F168" s="74">
        <v>45366</v>
      </c>
      <c r="G168" s="83">
        <v>483.16</v>
      </c>
      <c r="H168" t="s">
        <v>106</v>
      </c>
      <c r="I168">
        <v>2024</v>
      </c>
      <c r="J168" t="s">
        <v>342</v>
      </c>
      <c r="K168" t="s">
        <v>20</v>
      </c>
      <c r="L168">
        <v>3</v>
      </c>
      <c r="M168" t="s">
        <v>162</v>
      </c>
      <c r="N168" s="83">
        <v>59616.26</v>
      </c>
      <c r="O168" s="83">
        <v>110899.77</v>
      </c>
      <c r="P168">
        <v>0.53756899999999996</v>
      </c>
      <c r="Q168"/>
    </row>
    <row r="169" spans="1:17">
      <c r="A169" t="s">
        <v>76</v>
      </c>
      <c r="B169">
        <v>168</v>
      </c>
      <c r="C169">
        <v>4</v>
      </c>
      <c r="D169" t="s">
        <v>90</v>
      </c>
      <c r="E169" t="s">
        <v>411</v>
      </c>
      <c r="F169" s="74">
        <v>45366</v>
      </c>
      <c r="G169" s="83">
        <v>155.34</v>
      </c>
      <c r="H169" t="s">
        <v>106</v>
      </c>
      <c r="I169">
        <v>2024</v>
      </c>
      <c r="J169" t="s">
        <v>342</v>
      </c>
      <c r="K169" t="s">
        <v>20</v>
      </c>
      <c r="L169">
        <v>3</v>
      </c>
      <c r="M169" t="s">
        <v>162</v>
      </c>
      <c r="N169" s="83">
        <v>59616.26</v>
      </c>
      <c r="O169" s="83">
        <v>110899.77</v>
      </c>
      <c r="P169">
        <v>0.53756899999999996</v>
      </c>
      <c r="Q169"/>
    </row>
    <row r="170" spans="1:17">
      <c r="A170" t="s">
        <v>76</v>
      </c>
      <c r="B170">
        <v>169</v>
      </c>
      <c r="C170">
        <v>12</v>
      </c>
      <c r="D170" t="s">
        <v>96</v>
      </c>
      <c r="E170" t="s">
        <v>411</v>
      </c>
      <c r="F170" s="74">
        <v>45366</v>
      </c>
      <c r="G170" s="83">
        <v>166.89</v>
      </c>
      <c r="H170" t="s">
        <v>106</v>
      </c>
      <c r="I170">
        <v>2024</v>
      </c>
      <c r="J170" t="s">
        <v>342</v>
      </c>
      <c r="K170" t="s">
        <v>20</v>
      </c>
      <c r="L170">
        <v>3</v>
      </c>
      <c r="M170" t="s">
        <v>162</v>
      </c>
      <c r="N170" s="83">
        <v>59616.26</v>
      </c>
      <c r="O170" s="83">
        <v>110899.77</v>
      </c>
      <c r="P170">
        <v>0.53756899999999996</v>
      </c>
      <c r="Q170"/>
    </row>
    <row r="171" spans="1:17">
      <c r="A171" t="s">
        <v>76</v>
      </c>
      <c r="B171">
        <v>170</v>
      </c>
      <c r="C171">
        <v>8</v>
      </c>
      <c r="D171" t="s">
        <v>95</v>
      </c>
      <c r="E171" t="s">
        <v>411</v>
      </c>
      <c r="F171" s="74">
        <v>45369</v>
      </c>
      <c r="G171" s="83">
        <v>405.33</v>
      </c>
      <c r="H171" t="s">
        <v>106</v>
      </c>
      <c r="I171">
        <v>2024</v>
      </c>
      <c r="J171" t="s">
        <v>342</v>
      </c>
      <c r="K171" t="s">
        <v>20</v>
      </c>
      <c r="L171">
        <v>3</v>
      </c>
      <c r="M171" t="s">
        <v>280</v>
      </c>
      <c r="N171" s="83">
        <v>59616.26</v>
      </c>
      <c r="O171" s="83">
        <v>110899.77</v>
      </c>
      <c r="P171">
        <v>0.53756899999999996</v>
      </c>
      <c r="Q171"/>
    </row>
    <row r="172" spans="1:17">
      <c r="A172" t="s">
        <v>76</v>
      </c>
      <c r="B172">
        <v>171</v>
      </c>
      <c r="C172">
        <v>4</v>
      </c>
      <c r="D172" t="s">
        <v>90</v>
      </c>
      <c r="E172" t="s">
        <v>411</v>
      </c>
      <c r="F172" s="74">
        <v>45367</v>
      </c>
      <c r="G172" s="83">
        <v>215.19</v>
      </c>
      <c r="H172" t="s">
        <v>106</v>
      </c>
      <c r="I172">
        <v>2024</v>
      </c>
      <c r="J172" t="s">
        <v>342</v>
      </c>
      <c r="K172" t="s">
        <v>20</v>
      </c>
      <c r="L172">
        <v>3</v>
      </c>
      <c r="M172" t="s">
        <v>163</v>
      </c>
      <c r="N172" s="83">
        <v>59616.26</v>
      </c>
      <c r="O172" s="83">
        <v>110899.77</v>
      </c>
      <c r="P172">
        <v>0.53756899999999996</v>
      </c>
      <c r="Q172"/>
    </row>
    <row r="173" spans="1:17">
      <c r="A173" t="s">
        <v>76</v>
      </c>
      <c r="B173">
        <v>172</v>
      </c>
      <c r="C173">
        <v>12</v>
      </c>
      <c r="D173" t="s">
        <v>96</v>
      </c>
      <c r="E173" t="s">
        <v>411</v>
      </c>
      <c r="F173" s="74">
        <v>45367</v>
      </c>
      <c r="G173" s="83">
        <v>201.26</v>
      </c>
      <c r="H173" t="s">
        <v>106</v>
      </c>
      <c r="I173">
        <v>2024</v>
      </c>
      <c r="J173" t="s">
        <v>342</v>
      </c>
      <c r="K173" t="s">
        <v>20</v>
      </c>
      <c r="L173">
        <v>3</v>
      </c>
      <c r="M173" t="s">
        <v>163</v>
      </c>
      <c r="N173" s="83">
        <v>59616.26</v>
      </c>
      <c r="O173" s="83">
        <v>110899.77</v>
      </c>
      <c r="P173">
        <v>0.53756899999999996</v>
      </c>
      <c r="Q173"/>
    </row>
    <row r="174" spans="1:17">
      <c r="A174" t="s">
        <v>76</v>
      </c>
      <c r="B174">
        <v>173</v>
      </c>
      <c r="C174">
        <v>4</v>
      </c>
      <c r="D174" t="s">
        <v>90</v>
      </c>
      <c r="E174" t="s">
        <v>411</v>
      </c>
      <c r="F174" s="74">
        <v>45369</v>
      </c>
      <c r="G174" s="83">
        <v>116.47</v>
      </c>
      <c r="H174" t="s">
        <v>106</v>
      </c>
      <c r="I174">
        <v>2024</v>
      </c>
      <c r="J174" t="s">
        <v>342</v>
      </c>
      <c r="K174" t="s">
        <v>20</v>
      </c>
      <c r="L174">
        <v>3</v>
      </c>
      <c r="M174" t="s">
        <v>280</v>
      </c>
      <c r="N174" s="83">
        <v>59616.26</v>
      </c>
      <c r="O174" s="83">
        <v>110899.77</v>
      </c>
      <c r="P174">
        <v>0.53756899999999996</v>
      </c>
      <c r="Q174"/>
    </row>
    <row r="175" spans="1:17">
      <c r="A175" t="s">
        <v>76</v>
      </c>
      <c r="B175">
        <v>174</v>
      </c>
      <c r="C175">
        <v>10</v>
      </c>
      <c r="D175" t="s">
        <v>81</v>
      </c>
      <c r="E175" t="s">
        <v>411</v>
      </c>
      <c r="F175" s="74">
        <v>45367</v>
      </c>
      <c r="G175" s="83">
        <v>47.87</v>
      </c>
      <c r="H175" t="s">
        <v>106</v>
      </c>
      <c r="I175">
        <v>2024</v>
      </c>
      <c r="J175" t="s">
        <v>342</v>
      </c>
      <c r="K175" t="s">
        <v>20</v>
      </c>
      <c r="L175">
        <v>3</v>
      </c>
      <c r="M175" t="s">
        <v>163</v>
      </c>
      <c r="N175" s="83">
        <v>59616.26</v>
      </c>
      <c r="O175" s="83">
        <v>110899.77</v>
      </c>
      <c r="P175">
        <v>0.53756899999999996</v>
      </c>
      <c r="Q175"/>
    </row>
    <row r="176" spans="1:17">
      <c r="A176" t="s">
        <v>76</v>
      </c>
      <c r="B176">
        <v>175</v>
      </c>
      <c r="C176">
        <v>5</v>
      </c>
      <c r="D176" t="s">
        <v>92</v>
      </c>
      <c r="E176" t="s">
        <v>411</v>
      </c>
      <c r="F176" s="74">
        <v>45369</v>
      </c>
      <c r="G176" s="83">
        <v>325.89</v>
      </c>
      <c r="H176" t="s">
        <v>106</v>
      </c>
      <c r="I176">
        <v>2024</v>
      </c>
      <c r="J176" t="s">
        <v>342</v>
      </c>
      <c r="K176" t="s">
        <v>20</v>
      </c>
      <c r="L176">
        <v>3</v>
      </c>
      <c r="M176" t="s">
        <v>280</v>
      </c>
      <c r="N176" s="83">
        <v>59616.26</v>
      </c>
      <c r="O176" s="83">
        <v>110899.77</v>
      </c>
      <c r="P176">
        <v>0.53756899999999996</v>
      </c>
      <c r="Q176"/>
    </row>
    <row r="177" spans="1:17">
      <c r="A177" t="s">
        <v>76</v>
      </c>
      <c r="B177">
        <v>176</v>
      </c>
      <c r="C177">
        <v>3</v>
      </c>
      <c r="D177" t="s">
        <v>91</v>
      </c>
      <c r="E177" t="s">
        <v>411</v>
      </c>
      <c r="F177" s="74">
        <v>45369</v>
      </c>
      <c r="G177" s="83">
        <v>81.08</v>
      </c>
      <c r="H177" t="s">
        <v>106</v>
      </c>
      <c r="I177">
        <v>2024</v>
      </c>
      <c r="J177" t="s">
        <v>342</v>
      </c>
      <c r="K177" t="s">
        <v>20</v>
      </c>
      <c r="L177">
        <v>3</v>
      </c>
      <c r="M177" t="s">
        <v>280</v>
      </c>
      <c r="N177" s="83">
        <v>59616.26</v>
      </c>
      <c r="O177" s="83">
        <v>110899.77</v>
      </c>
      <c r="P177">
        <v>0.53756899999999996</v>
      </c>
      <c r="Q177"/>
    </row>
    <row r="178" spans="1:17">
      <c r="A178" t="s">
        <v>76</v>
      </c>
      <c r="B178">
        <v>177</v>
      </c>
      <c r="C178">
        <v>4</v>
      </c>
      <c r="D178" t="s">
        <v>90</v>
      </c>
      <c r="E178" t="s">
        <v>411</v>
      </c>
      <c r="F178" s="74">
        <v>45369</v>
      </c>
      <c r="G178" s="83">
        <v>423.71</v>
      </c>
      <c r="H178" t="s">
        <v>106</v>
      </c>
      <c r="I178">
        <v>2024</v>
      </c>
      <c r="J178" t="s">
        <v>342</v>
      </c>
      <c r="K178" t="s">
        <v>20</v>
      </c>
      <c r="L178">
        <v>3</v>
      </c>
      <c r="M178" t="s">
        <v>280</v>
      </c>
      <c r="N178" s="83">
        <v>59616.26</v>
      </c>
      <c r="O178" s="83">
        <v>110899.77</v>
      </c>
      <c r="P178">
        <v>0.53756899999999996</v>
      </c>
      <c r="Q178"/>
    </row>
    <row r="179" spans="1:17">
      <c r="A179" t="s">
        <v>76</v>
      </c>
      <c r="B179">
        <v>178</v>
      </c>
      <c r="C179">
        <v>4</v>
      </c>
      <c r="D179" t="s">
        <v>90</v>
      </c>
      <c r="E179" t="s">
        <v>411</v>
      </c>
      <c r="F179" s="74">
        <v>45370</v>
      </c>
      <c r="G179" s="83">
        <v>58.45</v>
      </c>
      <c r="H179" t="s">
        <v>106</v>
      </c>
      <c r="I179">
        <v>2024</v>
      </c>
      <c r="J179" t="s">
        <v>342</v>
      </c>
      <c r="K179" t="s">
        <v>20</v>
      </c>
      <c r="L179">
        <v>3</v>
      </c>
      <c r="M179" t="s">
        <v>165</v>
      </c>
      <c r="N179" s="83">
        <v>59616.26</v>
      </c>
      <c r="O179" s="83">
        <v>110899.77</v>
      </c>
      <c r="P179">
        <v>0.53756899999999996</v>
      </c>
      <c r="Q179"/>
    </row>
    <row r="180" spans="1:17">
      <c r="A180" t="s">
        <v>76</v>
      </c>
      <c r="B180">
        <v>179</v>
      </c>
      <c r="C180">
        <v>8</v>
      </c>
      <c r="D180" t="s">
        <v>95</v>
      </c>
      <c r="E180" t="s">
        <v>411</v>
      </c>
      <c r="F180" s="74">
        <v>45370</v>
      </c>
      <c r="G180" s="83">
        <v>648.98</v>
      </c>
      <c r="H180" t="s">
        <v>106</v>
      </c>
      <c r="I180">
        <v>2024</v>
      </c>
      <c r="J180" t="s">
        <v>342</v>
      </c>
      <c r="K180" t="s">
        <v>20</v>
      </c>
      <c r="L180">
        <v>3</v>
      </c>
      <c r="M180" t="s">
        <v>165</v>
      </c>
      <c r="N180" s="83">
        <v>59616.26</v>
      </c>
      <c r="O180" s="83">
        <v>110899.77</v>
      </c>
      <c r="P180">
        <v>0.53756899999999996</v>
      </c>
      <c r="Q180"/>
    </row>
    <row r="181" spans="1:17">
      <c r="A181" t="s">
        <v>76</v>
      </c>
      <c r="B181">
        <v>180</v>
      </c>
      <c r="C181">
        <v>12</v>
      </c>
      <c r="D181" t="s">
        <v>96</v>
      </c>
      <c r="E181" t="s">
        <v>411</v>
      </c>
      <c r="F181" s="74">
        <v>45370</v>
      </c>
      <c r="G181" s="83">
        <v>355.16</v>
      </c>
      <c r="H181" t="s">
        <v>106</v>
      </c>
      <c r="I181">
        <v>2024</v>
      </c>
      <c r="J181" t="s">
        <v>342</v>
      </c>
      <c r="K181" t="s">
        <v>20</v>
      </c>
      <c r="L181">
        <v>3</v>
      </c>
      <c r="M181" t="s">
        <v>165</v>
      </c>
      <c r="N181" s="83">
        <v>59616.26</v>
      </c>
      <c r="O181" s="83">
        <v>110899.77</v>
      </c>
      <c r="P181">
        <v>0.53756899999999996</v>
      </c>
      <c r="Q181"/>
    </row>
    <row r="182" spans="1:17">
      <c r="A182" t="s">
        <v>76</v>
      </c>
      <c r="B182">
        <v>181</v>
      </c>
      <c r="C182">
        <v>12</v>
      </c>
      <c r="D182" t="s">
        <v>96</v>
      </c>
      <c r="E182" t="s">
        <v>411</v>
      </c>
      <c r="F182" s="74">
        <v>45371</v>
      </c>
      <c r="G182" s="83">
        <v>256.05</v>
      </c>
      <c r="H182" t="s">
        <v>106</v>
      </c>
      <c r="I182">
        <v>2024</v>
      </c>
      <c r="J182" t="s">
        <v>342</v>
      </c>
      <c r="K182" t="s">
        <v>20</v>
      </c>
      <c r="L182">
        <v>3</v>
      </c>
      <c r="M182" t="s">
        <v>166</v>
      </c>
      <c r="N182" s="83">
        <v>59616.26</v>
      </c>
      <c r="O182" s="83">
        <v>110899.77</v>
      </c>
      <c r="P182">
        <v>0.53756899999999996</v>
      </c>
      <c r="Q182"/>
    </row>
    <row r="183" spans="1:17">
      <c r="A183" t="s">
        <v>76</v>
      </c>
      <c r="B183">
        <v>182</v>
      </c>
      <c r="C183">
        <v>5</v>
      </c>
      <c r="D183" t="s">
        <v>92</v>
      </c>
      <c r="E183" t="s">
        <v>411</v>
      </c>
      <c r="F183" s="74">
        <v>45371</v>
      </c>
      <c r="G183" s="83">
        <v>809.74</v>
      </c>
      <c r="H183" t="s">
        <v>106</v>
      </c>
      <c r="I183">
        <v>2024</v>
      </c>
      <c r="J183" t="s">
        <v>342</v>
      </c>
      <c r="K183" t="s">
        <v>20</v>
      </c>
      <c r="L183">
        <v>3</v>
      </c>
      <c r="M183" t="s">
        <v>166</v>
      </c>
      <c r="N183" s="83">
        <v>59616.26</v>
      </c>
      <c r="O183" s="83">
        <v>110899.77</v>
      </c>
      <c r="P183">
        <v>0.53756899999999996</v>
      </c>
      <c r="Q183"/>
    </row>
    <row r="184" spans="1:17">
      <c r="A184" t="s">
        <v>76</v>
      </c>
      <c r="B184">
        <v>183</v>
      </c>
      <c r="C184">
        <v>10</v>
      </c>
      <c r="D184" t="s">
        <v>81</v>
      </c>
      <c r="E184" t="s">
        <v>411</v>
      </c>
      <c r="F184" s="74">
        <v>45371</v>
      </c>
      <c r="G184" s="83">
        <v>145.03</v>
      </c>
      <c r="H184" t="s">
        <v>106</v>
      </c>
      <c r="I184">
        <v>2024</v>
      </c>
      <c r="J184" t="s">
        <v>342</v>
      </c>
      <c r="K184" t="s">
        <v>20</v>
      </c>
      <c r="L184">
        <v>3</v>
      </c>
      <c r="M184" t="s">
        <v>166</v>
      </c>
      <c r="N184" s="83">
        <v>59616.26</v>
      </c>
      <c r="O184" s="83">
        <v>110899.77</v>
      </c>
      <c r="P184">
        <v>0.53756899999999996</v>
      </c>
      <c r="Q184"/>
    </row>
    <row r="185" spans="1:17">
      <c r="A185" t="s">
        <v>76</v>
      </c>
      <c r="B185">
        <v>184</v>
      </c>
      <c r="C185">
        <v>4</v>
      </c>
      <c r="D185" t="s">
        <v>90</v>
      </c>
      <c r="E185" t="s">
        <v>411</v>
      </c>
      <c r="F185" s="74">
        <v>45371</v>
      </c>
      <c r="G185" s="83">
        <v>332.16</v>
      </c>
      <c r="H185" t="s">
        <v>106</v>
      </c>
      <c r="I185">
        <v>2024</v>
      </c>
      <c r="J185" t="s">
        <v>342</v>
      </c>
      <c r="K185" t="s">
        <v>20</v>
      </c>
      <c r="L185">
        <v>3</v>
      </c>
      <c r="M185" t="s">
        <v>166</v>
      </c>
      <c r="N185" s="83">
        <v>59616.26</v>
      </c>
      <c r="O185" s="83">
        <v>110899.77</v>
      </c>
      <c r="P185">
        <v>0.53756899999999996</v>
      </c>
      <c r="Q185"/>
    </row>
    <row r="186" spans="1:17">
      <c r="A186" t="s">
        <v>76</v>
      </c>
      <c r="B186">
        <v>185</v>
      </c>
      <c r="C186">
        <v>3</v>
      </c>
      <c r="D186" t="s">
        <v>91</v>
      </c>
      <c r="E186" t="s">
        <v>411</v>
      </c>
      <c r="F186" s="74">
        <v>45371</v>
      </c>
      <c r="G186" s="83">
        <v>108.56</v>
      </c>
      <c r="H186" t="s">
        <v>106</v>
      </c>
      <c r="I186">
        <v>2024</v>
      </c>
      <c r="J186" t="s">
        <v>342</v>
      </c>
      <c r="K186" t="s">
        <v>20</v>
      </c>
      <c r="L186">
        <v>3</v>
      </c>
      <c r="M186" t="s">
        <v>166</v>
      </c>
      <c r="N186" s="83">
        <v>59616.26</v>
      </c>
      <c r="O186" s="83">
        <v>110899.77</v>
      </c>
      <c r="P186">
        <v>0.53756899999999996</v>
      </c>
      <c r="Q186"/>
    </row>
    <row r="187" spans="1:17">
      <c r="A187" t="s">
        <v>76</v>
      </c>
      <c r="B187">
        <v>186</v>
      </c>
      <c r="C187">
        <v>15</v>
      </c>
      <c r="D187" t="s">
        <v>97</v>
      </c>
      <c r="E187" t="s">
        <v>411</v>
      </c>
      <c r="F187" s="74">
        <v>45369</v>
      </c>
      <c r="G187" s="83">
        <v>189.33</v>
      </c>
      <c r="H187" t="s">
        <v>106</v>
      </c>
      <c r="I187">
        <v>2024</v>
      </c>
      <c r="J187" t="s">
        <v>342</v>
      </c>
      <c r="K187" t="s">
        <v>20</v>
      </c>
      <c r="L187">
        <v>3</v>
      </c>
      <c r="M187" t="s">
        <v>280</v>
      </c>
      <c r="N187" s="83">
        <v>59616.26</v>
      </c>
      <c r="O187" s="83">
        <v>110899.77</v>
      </c>
      <c r="P187">
        <v>0.53756899999999996</v>
      </c>
      <c r="Q187"/>
    </row>
    <row r="188" spans="1:17">
      <c r="A188" t="s">
        <v>76</v>
      </c>
      <c r="B188">
        <v>187</v>
      </c>
      <c r="C188">
        <v>16</v>
      </c>
      <c r="D188" t="s">
        <v>417</v>
      </c>
      <c r="E188" t="s">
        <v>411</v>
      </c>
      <c r="F188" s="74">
        <v>45371</v>
      </c>
      <c r="G188" s="83">
        <v>552.9</v>
      </c>
      <c r="H188" t="s">
        <v>106</v>
      </c>
      <c r="I188">
        <v>2024</v>
      </c>
      <c r="J188" t="s">
        <v>342</v>
      </c>
      <c r="K188" t="s">
        <v>20</v>
      </c>
      <c r="L188">
        <v>3</v>
      </c>
      <c r="M188" t="s">
        <v>166</v>
      </c>
      <c r="N188" s="83">
        <v>59616.26</v>
      </c>
      <c r="O188" s="83">
        <v>110899.77</v>
      </c>
      <c r="P188">
        <v>0.53756899999999996</v>
      </c>
      <c r="Q188"/>
    </row>
    <row r="189" spans="1:17">
      <c r="A189" t="s">
        <v>76</v>
      </c>
      <c r="B189">
        <v>188</v>
      </c>
      <c r="C189">
        <v>12</v>
      </c>
      <c r="D189" t="s">
        <v>96</v>
      </c>
      <c r="E189" t="s">
        <v>411</v>
      </c>
      <c r="F189" s="74">
        <v>45372</v>
      </c>
      <c r="G189" s="83">
        <v>25.17</v>
      </c>
      <c r="H189" t="s">
        <v>106</v>
      </c>
      <c r="I189">
        <v>2024</v>
      </c>
      <c r="J189" t="s">
        <v>342</v>
      </c>
      <c r="K189" t="s">
        <v>20</v>
      </c>
      <c r="L189">
        <v>3</v>
      </c>
      <c r="M189" t="s">
        <v>167</v>
      </c>
      <c r="N189" s="83">
        <v>59616.26</v>
      </c>
      <c r="O189" s="83">
        <v>110899.77</v>
      </c>
      <c r="P189">
        <v>0.53756899999999996</v>
      </c>
      <c r="Q189"/>
    </row>
    <row r="190" spans="1:17">
      <c r="A190" t="s">
        <v>76</v>
      </c>
      <c r="B190">
        <v>189</v>
      </c>
      <c r="C190">
        <v>12</v>
      </c>
      <c r="D190" t="s">
        <v>96</v>
      </c>
      <c r="E190" t="s">
        <v>411</v>
      </c>
      <c r="F190" s="74">
        <v>45372</v>
      </c>
      <c r="G190" s="83">
        <v>300.99</v>
      </c>
      <c r="H190" t="s">
        <v>106</v>
      </c>
      <c r="I190">
        <v>2024</v>
      </c>
      <c r="J190" t="s">
        <v>342</v>
      </c>
      <c r="K190" t="s">
        <v>20</v>
      </c>
      <c r="L190">
        <v>3</v>
      </c>
      <c r="M190" t="s">
        <v>167</v>
      </c>
      <c r="N190" s="83">
        <v>59616.26</v>
      </c>
      <c r="O190" s="83">
        <v>110899.77</v>
      </c>
      <c r="P190">
        <v>0.53756899999999996</v>
      </c>
      <c r="Q190"/>
    </row>
    <row r="191" spans="1:17">
      <c r="A191" t="s">
        <v>76</v>
      </c>
      <c r="B191">
        <v>190</v>
      </c>
      <c r="C191">
        <v>5</v>
      </c>
      <c r="D191" t="s">
        <v>92</v>
      </c>
      <c r="E191" t="s">
        <v>411</v>
      </c>
      <c r="F191" s="74">
        <v>45372</v>
      </c>
      <c r="G191" s="83">
        <v>461.35</v>
      </c>
      <c r="H191" t="s">
        <v>106</v>
      </c>
      <c r="I191">
        <v>2024</v>
      </c>
      <c r="J191" t="s">
        <v>342</v>
      </c>
      <c r="K191" t="s">
        <v>20</v>
      </c>
      <c r="L191">
        <v>3</v>
      </c>
      <c r="M191" t="s">
        <v>167</v>
      </c>
      <c r="N191" s="83">
        <v>59616.26</v>
      </c>
      <c r="O191" s="83">
        <v>110899.77</v>
      </c>
      <c r="P191">
        <v>0.53756899999999996</v>
      </c>
      <c r="Q191"/>
    </row>
    <row r="192" spans="1:17">
      <c r="A192" t="s">
        <v>76</v>
      </c>
      <c r="B192">
        <v>191</v>
      </c>
      <c r="C192">
        <v>3</v>
      </c>
      <c r="D192" t="s">
        <v>91</v>
      </c>
      <c r="E192" t="s">
        <v>411</v>
      </c>
      <c r="F192" s="74">
        <v>45372</v>
      </c>
      <c r="G192" s="83">
        <v>159.59</v>
      </c>
      <c r="H192" t="s">
        <v>106</v>
      </c>
      <c r="I192">
        <v>2024</v>
      </c>
      <c r="J192" t="s">
        <v>342</v>
      </c>
      <c r="K192" t="s">
        <v>20</v>
      </c>
      <c r="L192">
        <v>3</v>
      </c>
      <c r="M192" t="s">
        <v>167</v>
      </c>
      <c r="N192" s="83">
        <v>59616.26</v>
      </c>
      <c r="O192" s="83">
        <v>110899.77</v>
      </c>
      <c r="P192">
        <v>0.53756899999999996</v>
      </c>
      <c r="Q192"/>
    </row>
    <row r="193" spans="1:17">
      <c r="A193" t="s">
        <v>76</v>
      </c>
      <c r="B193">
        <v>192</v>
      </c>
      <c r="C193">
        <v>4</v>
      </c>
      <c r="D193" t="s">
        <v>90</v>
      </c>
      <c r="E193" t="s">
        <v>411</v>
      </c>
      <c r="F193" s="74">
        <v>45372</v>
      </c>
      <c r="G193" s="83">
        <v>100.02</v>
      </c>
      <c r="H193" t="s">
        <v>106</v>
      </c>
      <c r="I193">
        <v>2024</v>
      </c>
      <c r="J193" t="s">
        <v>342</v>
      </c>
      <c r="K193" t="s">
        <v>20</v>
      </c>
      <c r="L193">
        <v>3</v>
      </c>
      <c r="M193" t="s">
        <v>167</v>
      </c>
      <c r="N193" s="83">
        <v>59616.26</v>
      </c>
      <c r="O193" s="83">
        <v>110899.77</v>
      </c>
      <c r="P193">
        <v>0.53756899999999996</v>
      </c>
      <c r="Q193"/>
    </row>
    <row r="194" spans="1:17">
      <c r="A194" t="s">
        <v>76</v>
      </c>
      <c r="B194">
        <v>193</v>
      </c>
      <c r="C194">
        <v>8</v>
      </c>
      <c r="D194" t="s">
        <v>95</v>
      </c>
      <c r="E194" t="s">
        <v>411</v>
      </c>
      <c r="F194" s="74">
        <v>45373</v>
      </c>
      <c r="G194" s="83">
        <v>338.75</v>
      </c>
      <c r="H194" t="s">
        <v>106</v>
      </c>
      <c r="I194">
        <v>2024</v>
      </c>
      <c r="J194" t="s">
        <v>342</v>
      </c>
      <c r="K194" t="s">
        <v>20</v>
      </c>
      <c r="L194">
        <v>3</v>
      </c>
      <c r="M194" t="s">
        <v>168</v>
      </c>
      <c r="N194" s="83">
        <v>59616.26</v>
      </c>
      <c r="O194" s="83">
        <v>110899.77</v>
      </c>
      <c r="P194">
        <v>0.53756899999999996</v>
      </c>
      <c r="Q194"/>
    </row>
    <row r="195" spans="1:17">
      <c r="A195" t="s">
        <v>76</v>
      </c>
      <c r="B195">
        <v>194</v>
      </c>
      <c r="C195">
        <v>4</v>
      </c>
      <c r="D195" t="s">
        <v>90</v>
      </c>
      <c r="E195" t="s">
        <v>411</v>
      </c>
      <c r="F195" s="74">
        <v>45373</v>
      </c>
      <c r="G195" s="83">
        <v>267.72000000000003</v>
      </c>
      <c r="H195" t="s">
        <v>106</v>
      </c>
      <c r="I195">
        <v>2024</v>
      </c>
      <c r="J195" t="s">
        <v>342</v>
      </c>
      <c r="K195" t="s">
        <v>20</v>
      </c>
      <c r="L195">
        <v>3</v>
      </c>
      <c r="M195" t="s">
        <v>168</v>
      </c>
      <c r="N195" s="83">
        <v>59616.26</v>
      </c>
      <c r="O195" s="83">
        <v>110899.77</v>
      </c>
      <c r="P195">
        <v>0.53756899999999996</v>
      </c>
      <c r="Q195"/>
    </row>
    <row r="196" spans="1:17">
      <c r="A196" t="s">
        <v>76</v>
      </c>
      <c r="B196">
        <v>195</v>
      </c>
      <c r="C196">
        <v>12</v>
      </c>
      <c r="D196" t="s">
        <v>96</v>
      </c>
      <c r="E196" t="s">
        <v>411</v>
      </c>
      <c r="F196" s="74">
        <v>45373</v>
      </c>
      <c r="G196" s="83">
        <v>234.94</v>
      </c>
      <c r="H196" t="s">
        <v>106</v>
      </c>
      <c r="I196">
        <v>2024</v>
      </c>
      <c r="J196" t="s">
        <v>342</v>
      </c>
      <c r="K196" t="s">
        <v>20</v>
      </c>
      <c r="L196">
        <v>3</v>
      </c>
      <c r="M196" t="s">
        <v>168</v>
      </c>
      <c r="N196" s="83">
        <v>59616.26</v>
      </c>
      <c r="O196" s="83">
        <v>110899.77</v>
      </c>
      <c r="P196">
        <v>0.53756899999999996</v>
      </c>
      <c r="Q196"/>
    </row>
    <row r="197" spans="1:17">
      <c r="A197" t="s">
        <v>76</v>
      </c>
      <c r="B197">
        <v>196</v>
      </c>
      <c r="C197">
        <v>15</v>
      </c>
      <c r="D197" t="s">
        <v>97</v>
      </c>
      <c r="E197" t="s">
        <v>411</v>
      </c>
      <c r="F197" s="74">
        <v>45373</v>
      </c>
      <c r="G197" s="83">
        <v>138.32</v>
      </c>
      <c r="H197" t="s">
        <v>106</v>
      </c>
      <c r="I197">
        <v>2024</v>
      </c>
      <c r="J197" t="s">
        <v>342</v>
      </c>
      <c r="K197" t="s">
        <v>20</v>
      </c>
      <c r="L197">
        <v>3</v>
      </c>
      <c r="M197" t="s">
        <v>168</v>
      </c>
      <c r="N197" s="83">
        <v>59616.26</v>
      </c>
      <c r="O197" s="83">
        <v>110899.77</v>
      </c>
      <c r="P197">
        <v>0.53756899999999996</v>
      </c>
      <c r="Q197"/>
    </row>
    <row r="198" spans="1:17">
      <c r="A198" t="s">
        <v>76</v>
      </c>
      <c r="B198">
        <v>197</v>
      </c>
      <c r="C198">
        <v>5</v>
      </c>
      <c r="D198" t="s">
        <v>92</v>
      </c>
      <c r="E198" t="s">
        <v>411</v>
      </c>
      <c r="F198" s="74">
        <v>45373</v>
      </c>
      <c r="G198" s="83">
        <v>490.3</v>
      </c>
      <c r="H198" t="s">
        <v>106</v>
      </c>
      <c r="I198">
        <v>2024</v>
      </c>
      <c r="J198" t="s">
        <v>342</v>
      </c>
      <c r="K198" t="s">
        <v>20</v>
      </c>
      <c r="L198">
        <v>3</v>
      </c>
      <c r="M198" t="s">
        <v>168</v>
      </c>
      <c r="N198" s="83">
        <v>59616.26</v>
      </c>
      <c r="O198" s="83">
        <v>110899.77</v>
      </c>
      <c r="P198">
        <v>0.53756899999999996</v>
      </c>
      <c r="Q198"/>
    </row>
    <row r="199" spans="1:17">
      <c r="A199" t="s">
        <v>76</v>
      </c>
      <c r="B199">
        <v>198</v>
      </c>
      <c r="C199">
        <v>10</v>
      </c>
      <c r="D199" t="s">
        <v>81</v>
      </c>
      <c r="E199" t="s">
        <v>411</v>
      </c>
      <c r="F199" s="74">
        <v>45373</v>
      </c>
      <c r="G199" s="83">
        <v>97.92</v>
      </c>
      <c r="H199" t="s">
        <v>106</v>
      </c>
      <c r="I199">
        <v>2024</v>
      </c>
      <c r="J199" t="s">
        <v>342</v>
      </c>
      <c r="K199" t="s">
        <v>20</v>
      </c>
      <c r="L199">
        <v>3</v>
      </c>
      <c r="M199" t="s">
        <v>168</v>
      </c>
      <c r="N199" s="83">
        <v>59616.26</v>
      </c>
      <c r="O199" s="83">
        <v>110899.77</v>
      </c>
      <c r="P199">
        <v>0.53756899999999996</v>
      </c>
      <c r="Q199"/>
    </row>
    <row r="200" spans="1:17">
      <c r="A200" t="s">
        <v>76</v>
      </c>
      <c r="B200">
        <v>199</v>
      </c>
      <c r="C200">
        <v>10</v>
      </c>
      <c r="D200" t="s">
        <v>81</v>
      </c>
      <c r="E200" t="s">
        <v>411</v>
      </c>
      <c r="F200" s="74">
        <v>45374</v>
      </c>
      <c r="G200" s="83">
        <v>130.88</v>
      </c>
      <c r="H200" t="s">
        <v>106</v>
      </c>
      <c r="I200">
        <v>2024</v>
      </c>
      <c r="J200" t="s">
        <v>342</v>
      </c>
      <c r="K200" t="s">
        <v>20</v>
      </c>
      <c r="L200">
        <v>3</v>
      </c>
      <c r="M200" t="s">
        <v>175</v>
      </c>
      <c r="N200" s="83">
        <v>59616.26</v>
      </c>
      <c r="O200" s="83">
        <v>110899.77</v>
      </c>
      <c r="P200">
        <v>0.53756899999999996</v>
      </c>
      <c r="Q200"/>
    </row>
    <row r="201" spans="1:17">
      <c r="A201" t="s">
        <v>76</v>
      </c>
      <c r="B201">
        <v>200</v>
      </c>
      <c r="C201">
        <v>12</v>
      </c>
      <c r="D201" t="s">
        <v>96</v>
      </c>
      <c r="E201" t="s">
        <v>411</v>
      </c>
      <c r="F201" s="74">
        <v>45374</v>
      </c>
      <c r="G201" s="83">
        <v>482.73</v>
      </c>
      <c r="H201" t="s">
        <v>106</v>
      </c>
      <c r="I201">
        <v>2024</v>
      </c>
      <c r="J201" t="s">
        <v>342</v>
      </c>
      <c r="K201" t="s">
        <v>20</v>
      </c>
      <c r="L201">
        <v>3</v>
      </c>
      <c r="M201" t="s">
        <v>175</v>
      </c>
      <c r="N201" s="83">
        <v>59616.26</v>
      </c>
      <c r="O201" s="83">
        <v>110899.77</v>
      </c>
      <c r="P201">
        <v>0.53756899999999996</v>
      </c>
      <c r="Q201"/>
    </row>
    <row r="202" spans="1:17">
      <c r="A202" t="s">
        <v>76</v>
      </c>
      <c r="B202">
        <v>201</v>
      </c>
      <c r="C202">
        <v>12</v>
      </c>
      <c r="D202" t="s">
        <v>96</v>
      </c>
      <c r="E202" t="s">
        <v>411</v>
      </c>
      <c r="F202" s="74">
        <v>45374</v>
      </c>
      <c r="G202" s="83">
        <v>36.049999999999997</v>
      </c>
      <c r="H202" t="s">
        <v>106</v>
      </c>
      <c r="I202">
        <v>2024</v>
      </c>
      <c r="J202" t="s">
        <v>342</v>
      </c>
      <c r="K202" t="s">
        <v>20</v>
      </c>
      <c r="L202">
        <v>3</v>
      </c>
      <c r="M202" t="s">
        <v>175</v>
      </c>
      <c r="N202" s="83">
        <v>59616.26</v>
      </c>
      <c r="O202" s="83">
        <v>110899.77</v>
      </c>
      <c r="P202">
        <v>0.53756899999999996</v>
      </c>
      <c r="Q202"/>
    </row>
    <row r="203" spans="1:17">
      <c r="A203" t="s">
        <v>76</v>
      </c>
      <c r="B203">
        <v>202</v>
      </c>
      <c r="C203">
        <v>4</v>
      </c>
      <c r="D203" t="s">
        <v>90</v>
      </c>
      <c r="E203" t="s">
        <v>411</v>
      </c>
      <c r="F203" s="74">
        <v>45374</v>
      </c>
      <c r="G203" s="83">
        <v>279.25</v>
      </c>
      <c r="H203" t="s">
        <v>106</v>
      </c>
      <c r="I203">
        <v>2024</v>
      </c>
      <c r="J203" t="s">
        <v>342</v>
      </c>
      <c r="K203" t="s">
        <v>20</v>
      </c>
      <c r="L203">
        <v>3</v>
      </c>
      <c r="M203" t="s">
        <v>175</v>
      </c>
      <c r="N203" s="83">
        <v>59616.26</v>
      </c>
      <c r="O203" s="83">
        <v>110899.77</v>
      </c>
      <c r="P203">
        <v>0.53756899999999996</v>
      </c>
      <c r="Q203"/>
    </row>
    <row r="204" spans="1:17">
      <c r="A204" t="s">
        <v>76</v>
      </c>
      <c r="B204">
        <v>203</v>
      </c>
      <c r="C204">
        <v>12</v>
      </c>
      <c r="D204" t="s">
        <v>96</v>
      </c>
      <c r="E204" t="s">
        <v>411</v>
      </c>
      <c r="F204" s="74">
        <v>45376</v>
      </c>
      <c r="G204" s="83">
        <v>487.66</v>
      </c>
      <c r="H204" t="s">
        <v>106</v>
      </c>
      <c r="I204">
        <v>2024</v>
      </c>
      <c r="J204" t="s">
        <v>342</v>
      </c>
      <c r="K204" t="s">
        <v>20</v>
      </c>
      <c r="L204">
        <v>3</v>
      </c>
      <c r="M204" t="s">
        <v>169</v>
      </c>
      <c r="N204" s="83">
        <v>59616.26</v>
      </c>
      <c r="O204" s="83">
        <v>110899.77</v>
      </c>
      <c r="P204">
        <v>0.53756899999999996</v>
      </c>
      <c r="Q204"/>
    </row>
    <row r="205" spans="1:17">
      <c r="A205" t="s">
        <v>76</v>
      </c>
      <c r="B205">
        <v>204</v>
      </c>
      <c r="C205">
        <v>5</v>
      </c>
      <c r="D205" t="s">
        <v>92</v>
      </c>
      <c r="E205" t="s">
        <v>411</v>
      </c>
      <c r="F205" s="74">
        <v>45374</v>
      </c>
      <c r="G205" s="83">
        <v>255.92</v>
      </c>
      <c r="H205" t="s">
        <v>106</v>
      </c>
      <c r="I205">
        <v>2024</v>
      </c>
      <c r="J205" t="s">
        <v>342</v>
      </c>
      <c r="K205" t="s">
        <v>20</v>
      </c>
      <c r="L205">
        <v>3</v>
      </c>
      <c r="M205" t="s">
        <v>175</v>
      </c>
      <c r="N205" s="83">
        <v>59616.26</v>
      </c>
      <c r="O205" s="83">
        <v>110899.77</v>
      </c>
      <c r="P205">
        <v>0.53756899999999996</v>
      </c>
      <c r="Q205"/>
    </row>
    <row r="206" spans="1:17">
      <c r="A206" t="s">
        <v>76</v>
      </c>
      <c r="B206">
        <v>205</v>
      </c>
      <c r="C206">
        <v>4</v>
      </c>
      <c r="D206" t="s">
        <v>90</v>
      </c>
      <c r="E206" t="s">
        <v>411</v>
      </c>
      <c r="F206" s="74">
        <v>45376</v>
      </c>
      <c r="G206" s="83">
        <v>294.83</v>
      </c>
      <c r="H206" t="s">
        <v>106</v>
      </c>
      <c r="I206">
        <v>2024</v>
      </c>
      <c r="J206" t="s">
        <v>342</v>
      </c>
      <c r="K206" t="s">
        <v>20</v>
      </c>
      <c r="L206">
        <v>3</v>
      </c>
      <c r="M206" t="s">
        <v>169</v>
      </c>
      <c r="N206" s="83">
        <v>59616.26</v>
      </c>
      <c r="O206" s="83">
        <v>110899.77</v>
      </c>
      <c r="P206">
        <v>0.53756899999999996</v>
      </c>
      <c r="Q206"/>
    </row>
    <row r="207" spans="1:17">
      <c r="A207" t="s">
        <v>76</v>
      </c>
      <c r="B207">
        <v>206</v>
      </c>
      <c r="C207">
        <v>4</v>
      </c>
      <c r="D207" t="s">
        <v>90</v>
      </c>
      <c r="E207" t="s">
        <v>411</v>
      </c>
      <c r="F207" s="74">
        <v>45376</v>
      </c>
      <c r="G207" s="83">
        <v>38.57</v>
      </c>
      <c r="H207" t="s">
        <v>106</v>
      </c>
      <c r="I207">
        <v>2024</v>
      </c>
      <c r="J207" t="s">
        <v>342</v>
      </c>
      <c r="K207" t="s">
        <v>20</v>
      </c>
      <c r="L207">
        <v>3</v>
      </c>
      <c r="M207" t="s">
        <v>169</v>
      </c>
      <c r="N207" s="83">
        <v>59616.26</v>
      </c>
      <c r="O207" s="83">
        <v>110899.77</v>
      </c>
      <c r="P207">
        <v>0.53756899999999996</v>
      </c>
      <c r="Q207"/>
    </row>
    <row r="208" spans="1:17">
      <c r="A208" t="s">
        <v>76</v>
      </c>
      <c r="B208">
        <v>207</v>
      </c>
      <c r="C208">
        <v>3</v>
      </c>
      <c r="D208" t="s">
        <v>91</v>
      </c>
      <c r="E208" t="s">
        <v>411</v>
      </c>
      <c r="F208" s="74">
        <v>45377</v>
      </c>
      <c r="G208" s="83">
        <v>186.5</v>
      </c>
      <c r="H208" t="s">
        <v>106</v>
      </c>
      <c r="I208">
        <v>2024</v>
      </c>
      <c r="J208" t="s">
        <v>342</v>
      </c>
      <c r="K208" t="s">
        <v>20</v>
      </c>
      <c r="L208">
        <v>3</v>
      </c>
      <c r="M208" t="s">
        <v>170</v>
      </c>
      <c r="N208" s="83">
        <v>59616.26</v>
      </c>
      <c r="O208" s="83">
        <v>110899.77</v>
      </c>
      <c r="P208">
        <v>0.53756899999999996</v>
      </c>
      <c r="Q208"/>
    </row>
    <row r="209" spans="1:17">
      <c r="A209" t="s">
        <v>76</v>
      </c>
      <c r="B209">
        <v>208</v>
      </c>
      <c r="C209">
        <v>4</v>
      </c>
      <c r="D209" t="s">
        <v>90</v>
      </c>
      <c r="E209" t="s">
        <v>411</v>
      </c>
      <c r="F209" s="74">
        <v>45377</v>
      </c>
      <c r="G209" s="83">
        <v>111.58</v>
      </c>
      <c r="H209" t="s">
        <v>106</v>
      </c>
      <c r="I209">
        <v>2024</v>
      </c>
      <c r="J209" t="s">
        <v>342</v>
      </c>
      <c r="K209" t="s">
        <v>20</v>
      </c>
      <c r="L209">
        <v>3</v>
      </c>
      <c r="M209" t="s">
        <v>170</v>
      </c>
      <c r="N209" s="83">
        <v>59616.26</v>
      </c>
      <c r="O209" s="83">
        <v>110899.77</v>
      </c>
      <c r="P209">
        <v>0.53756899999999996</v>
      </c>
      <c r="Q209"/>
    </row>
    <row r="210" spans="1:17">
      <c r="A210" t="s">
        <v>76</v>
      </c>
      <c r="B210">
        <v>209</v>
      </c>
      <c r="C210">
        <v>4</v>
      </c>
      <c r="D210" t="s">
        <v>90</v>
      </c>
      <c r="E210" t="s">
        <v>411</v>
      </c>
      <c r="F210" s="74">
        <v>45377</v>
      </c>
      <c r="G210" s="83">
        <v>21.82</v>
      </c>
      <c r="H210" t="s">
        <v>106</v>
      </c>
      <c r="I210">
        <v>2024</v>
      </c>
      <c r="J210" t="s">
        <v>342</v>
      </c>
      <c r="K210" t="s">
        <v>20</v>
      </c>
      <c r="L210">
        <v>3</v>
      </c>
      <c r="M210" t="s">
        <v>170</v>
      </c>
      <c r="N210" s="83">
        <v>59616.26</v>
      </c>
      <c r="O210" s="83">
        <v>110899.77</v>
      </c>
      <c r="P210">
        <v>0.53756899999999996</v>
      </c>
      <c r="Q210"/>
    </row>
    <row r="211" spans="1:17">
      <c r="A211" t="s">
        <v>76</v>
      </c>
      <c r="B211">
        <v>210</v>
      </c>
      <c r="C211">
        <v>5</v>
      </c>
      <c r="D211" t="s">
        <v>92</v>
      </c>
      <c r="E211" t="s">
        <v>411</v>
      </c>
      <c r="F211" s="74">
        <v>45378</v>
      </c>
      <c r="G211" s="83">
        <v>504.03</v>
      </c>
      <c r="H211" t="s">
        <v>106</v>
      </c>
      <c r="I211">
        <v>2024</v>
      </c>
      <c r="J211" t="s">
        <v>342</v>
      </c>
      <c r="K211" t="s">
        <v>20</v>
      </c>
      <c r="L211">
        <v>3</v>
      </c>
      <c r="M211" t="s">
        <v>171</v>
      </c>
      <c r="N211" s="83">
        <v>59616.26</v>
      </c>
      <c r="O211" s="83">
        <v>110899.77</v>
      </c>
      <c r="P211">
        <v>0.53756899999999996</v>
      </c>
      <c r="Q211"/>
    </row>
    <row r="212" spans="1:17">
      <c r="A212" t="s">
        <v>76</v>
      </c>
      <c r="B212">
        <v>211</v>
      </c>
      <c r="C212">
        <v>12</v>
      </c>
      <c r="D212" t="s">
        <v>96</v>
      </c>
      <c r="E212" t="s">
        <v>411</v>
      </c>
      <c r="F212" s="74">
        <v>45378</v>
      </c>
      <c r="G212" s="83">
        <v>554.71</v>
      </c>
      <c r="H212" t="s">
        <v>106</v>
      </c>
      <c r="I212">
        <v>2024</v>
      </c>
      <c r="J212" t="s">
        <v>342</v>
      </c>
      <c r="K212" t="s">
        <v>20</v>
      </c>
      <c r="L212">
        <v>3</v>
      </c>
      <c r="M212" t="s">
        <v>171</v>
      </c>
      <c r="N212" s="83">
        <v>59616.26</v>
      </c>
      <c r="O212" s="83">
        <v>110899.77</v>
      </c>
      <c r="P212">
        <v>0.53756899999999996</v>
      </c>
      <c r="Q212"/>
    </row>
    <row r="213" spans="1:17">
      <c r="A213" t="s">
        <v>76</v>
      </c>
      <c r="B213">
        <v>212</v>
      </c>
      <c r="C213">
        <v>4</v>
      </c>
      <c r="D213" t="s">
        <v>90</v>
      </c>
      <c r="E213" t="s">
        <v>411</v>
      </c>
      <c r="F213" s="74">
        <v>45378</v>
      </c>
      <c r="G213" s="83">
        <v>182.42</v>
      </c>
      <c r="H213" t="s">
        <v>106</v>
      </c>
      <c r="I213">
        <v>2024</v>
      </c>
      <c r="J213" t="s">
        <v>342</v>
      </c>
      <c r="K213" t="s">
        <v>20</v>
      </c>
      <c r="L213">
        <v>3</v>
      </c>
      <c r="M213" t="s">
        <v>171</v>
      </c>
      <c r="N213" s="83">
        <v>59616.26</v>
      </c>
      <c r="O213" s="83">
        <v>110899.77</v>
      </c>
      <c r="P213">
        <v>0.53756899999999996</v>
      </c>
      <c r="Q213"/>
    </row>
    <row r="214" spans="1:17">
      <c r="A214" t="s">
        <v>76</v>
      </c>
      <c r="B214">
        <v>213</v>
      </c>
      <c r="C214">
        <v>4</v>
      </c>
      <c r="D214" t="s">
        <v>90</v>
      </c>
      <c r="E214" t="s">
        <v>411</v>
      </c>
      <c r="F214" s="74">
        <v>45378</v>
      </c>
      <c r="G214" s="83">
        <v>78.42</v>
      </c>
      <c r="H214" t="s">
        <v>106</v>
      </c>
      <c r="I214">
        <v>2024</v>
      </c>
      <c r="J214" t="s">
        <v>342</v>
      </c>
      <c r="K214" t="s">
        <v>20</v>
      </c>
      <c r="L214">
        <v>3</v>
      </c>
      <c r="M214" t="s">
        <v>171</v>
      </c>
      <c r="N214" s="83">
        <v>59616.26</v>
      </c>
      <c r="O214" s="83">
        <v>110899.77</v>
      </c>
      <c r="P214">
        <v>0.53756899999999996</v>
      </c>
      <c r="Q214"/>
    </row>
    <row r="215" spans="1:17">
      <c r="A215" t="s">
        <v>76</v>
      </c>
      <c r="B215">
        <v>214</v>
      </c>
      <c r="C215">
        <v>3</v>
      </c>
      <c r="D215" t="s">
        <v>91</v>
      </c>
      <c r="E215" t="s">
        <v>411</v>
      </c>
      <c r="F215" s="74">
        <v>45378</v>
      </c>
      <c r="G215" s="83">
        <v>138.01</v>
      </c>
      <c r="H215" t="s">
        <v>106</v>
      </c>
      <c r="I215">
        <v>2024</v>
      </c>
      <c r="J215" t="s">
        <v>342</v>
      </c>
      <c r="K215" t="s">
        <v>20</v>
      </c>
      <c r="L215">
        <v>3</v>
      </c>
      <c r="M215" t="s">
        <v>171</v>
      </c>
      <c r="N215" s="83">
        <v>59616.26</v>
      </c>
      <c r="O215" s="83">
        <v>110899.77</v>
      </c>
      <c r="P215">
        <v>0.53756899999999996</v>
      </c>
      <c r="Q215"/>
    </row>
    <row r="216" spans="1:17">
      <c r="A216" t="s">
        <v>76</v>
      </c>
      <c r="B216">
        <v>215</v>
      </c>
      <c r="C216">
        <v>3</v>
      </c>
      <c r="D216" t="s">
        <v>91</v>
      </c>
      <c r="E216" t="s">
        <v>411</v>
      </c>
      <c r="F216" s="74">
        <v>45378</v>
      </c>
      <c r="G216" s="83">
        <v>157.30000000000001</v>
      </c>
      <c r="H216" t="s">
        <v>106</v>
      </c>
      <c r="I216">
        <v>2024</v>
      </c>
      <c r="J216" t="s">
        <v>342</v>
      </c>
      <c r="K216" t="s">
        <v>20</v>
      </c>
      <c r="L216">
        <v>3</v>
      </c>
      <c r="M216" t="s">
        <v>171</v>
      </c>
      <c r="N216" s="83">
        <v>59616.26</v>
      </c>
      <c r="O216" s="83">
        <v>110899.77</v>
      </c>
      <c r="P216">
        <v>0.53756899999999996</v>
      </c>
      <c r="Q216"/>
    </row>
    <row r="217" spans="1:17">
      <c r="A217" t="s">
        <v>76</v>
      </c>
      <c r="B217">
        <v>216</v>
      </c>
      <c r="C217">
        <v>10</v>
      </c>
      <c r="D217" t="s">
        <v>81</v>
      </c>
      <c r="E217" t="s">
        <v>411</v>
      </c>
      <c r="F217" s="74">
        <v>45377</v>
      </c>
      <c r="G217" s="83">
        <v>488.37</v>
      </c>
      <c r="H217" t="s">
        <v>106</v>
      </c>
      <c r="I217">
        <v>2024</v>
      </c>
      <c r="J217" t="s">
        <v>342</v>
      </c>
      <c r="K217" t="s">
        <v>20</v>
      </c>
      <c r="L217">
        <v>3</v>
      </c>
      <c r="M217" t="s">
        <v>170</v>
      </c>
      <c r="N217" s="83">
        <v>59616.26</v>
      </c>
      <c r="O217" s="83">
        <v>110899.77</v>
      </c>
      <c r="P217">
        <v>0.53756899999999996</v>
      </c>
      <c r="Q217"/>
    </row>
    <row r="218" spans="1:17">
      <c r="A218" t="s">
        <v>76</v>
      </c>
      <c r="B218">
        <v>217</v>
      </c>
      <c r="C218">
        <v>15</v>
      </c>
      <c r="D218" t="s">
        <v>97</v>
      </c>
      <c r="E218" t="s">
        <v>411</v>
      </c>
      <c r="F218" s="74">
        <v>45376</v>
      </c>
      <c r="G218" s="83">
        <v>383.68</v>
      </c>
      <c r="H218" t="s">
        <v>106</v>
      </c>
      <c r="I218">
        <v>2024</v>
      </c>
      <c r="J218" t="s">
        <v>342</v>
      </c>
      <c r="K218" t="s">
        <v>20</v>
      </c>
      <c r="L218">
        <v>3</v>
      </c>
      <c r="M218" t="s">
        <v>169</v>
      </c>
      <c r="N218" s="83">
        <v>59616.26</v>
      </c>
      <c r="O218" s="83">
        <v>110899.77</v>
      </c>
      <c r="P218">
        <v>0.53756899999999996</v>
      </c>
      <c r="Q218"/>
    </row>
    <row r="219" spans="1:17">
      <c r="A219" t="s">
        <v>76</v>
      </c>
      <c r="B219">
        <v>218</v>
      </c>
      <c r="C219">
        <v>5</v>
      </c>
      <c r="D219" t="s">
        <v>92</v>
      </c>
      <c r="E219" t="s">
        <v>411</v>
      </c>
      <c r="F219" s="74">
        <v>45377</v>
      </c>
      <c r="G219" s="83">
        <v>212.2</v>
      </c>
      <c r="H219" t="s">
        <v>106</v>
      </c>
      <c r="I219">
        <v>2024</v>
      </c>
      <c r="J219" t="s">
        <v>342</v>
      </c>
      <c r="K219" t="s">
        <v>20</v>
      </c>
      <c r="L219">
        <v>3</v>
      </c>
      <c r="M219" t="s">
        <v>170</v>
      </c>
      <c r="N219" s="83">
        <v>59616.26</v>
      </c>
      <c r="O219" s="83">
        <v>110899.77</v>
      </c>
      <c r="P219">
        <v>0.53756899999999996</v>
      </c>
      <c r="Q219"/>
    </row>
    <row r="220" spans="1:17">
      <c r="A220" t="s">
        <v>76</v>
      </c>
      <c r="B220">
        <v>219</v>
      </c>
      <c r="C220">
        <v>8</v>
      </c>
      <c r="D220" t="s">
        <v>95</v>
      </c>
      <c r="E220" t="s">
        <v>411</v>
      </c>
      <c r="F220" s="74">
        <v>45377</v>
      </c>
      <c r="G220" s="83">
        <v>404.64</v>
      </c>
      <c r="H220" t="s">
        <v>106</v>
      </c>
      <c r="I220">
        <v>2024</v>
      </c>
      <c r="J220" t="s">
        <v>342</v>
      </c>
      <c r="K220" t="s">
        <v>20</v>
      </c>
      <c r="L220">
        <v>3</v>
      </c>
      <c r="M220" t="s">
        <v>170</v>
      </c>
      <c r="N220" s="83">
        <v>59616.26</v>
      </c>
      <c r="O220" s="83">
        <v>110899.77</v>
      </c>
      <c r="P220">
        <v>0.53756899999999996</v>
      </c>
      <c r="Q220"/>
    </row>
    <row r="221" spans="1:17">
      <c r="A221" t="s">
        <v>76</v>
      </c>
      <c r="B221">
        <v>220</v>
      </c>
      <c r="C221">
        <v>5</v>
      </c>
      <c r="D221" t="s">
        <v>92</v>
      </c>
      <c r="E221" t="s">
        <v>411</v>
      </c>
      <c r="F221" s="74">
        <v>45379</v>
      </c>
      <c r="G221" s="83">
        <v>246.48</v>
      </c>
      <c r="H221" t="s">
        <v>106</v>
      </c>
      <c r="I221">
        <v>2024</v>
      </c>
      <c r="J221" t="s">
        <v>342</v>
      </c>
      <c r="K221" t="s">
        <v>20</v>
      </c>
      <c r="L221">
        <v>3</v>
      </c>
      <c r="M221" t="s">
        <v>172</v>
      </c>
      <c r="N221" s="83">
        <v>59616.26</v>
      </c>
      <c r="O221" s="83">
        <v>110899.77</v>
      </c>
      <c r="P221">
        <v>0.53756899999999996</v>
      </c>
      <c r="Q221"/>
    </row>
    <row r="222" spans="1:17">
      <c r="A222" t="s">
        <v>76</v>
      </c>
      <c r="B222">
        <v>221</v>
      </c>
      <c r="C222">
        <v>4</v>
      </c>
      <c r="D222" t="s">
        <v>90</v>
      </c>
      <c r="E222" t="s">
        <v>411</v>
      </c>
      <c r="F222" s="74">
        <v>45379</v>
      </c>
      <c r="G222" s="83">
        <v>514.77</v>
      </c>
      <c r="H222" t="s">
        <v>106</v>
      </c>
      <c r="I222">
        <v>2024</v>
      </c>
      <c r="J222" t="s">
        <v>342</v>
      </c>
      <c r="K222" t="s">
        <v>20</v>
      </c>
      <c r="L222">
        <v>3</v>
      </c>
      <c r="M222" t="s">
        <v>172</v>
      </c>
      <c r="N222" s="83">
        <v>59616.26</v>
      </c>
      <c r="O222" s="83">
        <v>110899.77</v>
      </c>
      <c r="P222">
        <v>0.53756899999999996</v>
      </c>
      <c r="Q222"/>
    </row>
    <row r="223" spans="1:17">
      <c r="A223" t="s">
        <v>76</v>
      </c>
      <c r="B223">
        <v>222</v>
      </c>
      <c r="C223">
        <v>8</v>
      </c>
      <c r="D223" t="s">
        <v>95</v>
      </c>
      <c r="E223" t="s">
        <v>411</v>
      </c>
      <c r="F223" s="74">
        <v>45379</v>
      </c>
      <c r="G223" s="83">
        <v>740.53</v>
      </c>
      <c r="H223" t="s">
        <v>106</v>
      </c>
      <c r="I223">
        <v>2024</v>
      </c>
      <c r="J223" t="s">
        <v>342</v>
      </c>
      <c r="K223" t="s">
        <v>20</v>
      </c>
      <c r="L223">
        <v>3</v>
      </c>
      <c r="M223" t="s">
        <v>172</v>
      </c>
      <c r="N223" s="83">
        <v>59616.26</v>
      </c>
      <c r="O223" s="83">
        <v>110899.77</v>
      </c>
      <c r="P223">
        <v>0.53756899999999996</v>
      </c>
      <c r="Q223"/>
    </row>
    <row r="224" spans="1:17">
      <c r="A224" t="s">
        <v>76</v>
      </c>
      <c r="B224">
        <v>223</v>
      </c>
      <c r="C224">
        <v>3</v>
      </c>
      <c r="D224" t="s">
        <v>91</v>
      </c>
      <c r="E224" t="s">
        <v>411</v>
      </c>
      <c r="F224" s="74">
        <v>45379</v>
      </c>
      <c r="G224" s="83">
        <v>308.98</v>
      </c>
      <c r="H224" t="s">
        <v>106</v>
      </c>
      <c r="I224">
        <v>2024</v>
      </c>
      <c r="J224" t="s">
        <v>342</v>
      </c>
      <c r="K224" t="s">
        <v>20</v>
      </c>
      <c r="L224">
        <v>3</v>
      </c>
      <c r="M224" t="s">
        <v>172</v>
      </c>
      <c r="N224" s="83">
        <v>59616.26</v>
      </c>
      <c r="O224" s="83">
        <v>110899.77</v>
      </c>
      <c r="P224">
        <v>0.53756899999999996</v>
      </c>
      <c r="Q224"/>
    </row>
    <row r="225" spans="1:17">
      <c r="A225" t="s">
        <v>76</v>
      </c>
      <c r="B225">
        <v>224</v>
      </c>
      <c r="C225">
        <v>5</v>
      </c>
      <c r="D225" t="s">
        <v>92</v>
      </c>
      <c r="E225" t="s">
        <v>411</v>
      </c>
      <c r="F225" s="74">
        <v>45381</v>
      </c>
      <c r="G225" s="83">
        <v>804.28</v>
      </c>
      <c r="H225" t="s">
        <v>106</v>
      </c>
      <c r="I225">
        <v>2024</v>
      </c>
      <c r="J225" t="s">
        <v>342</v>
      </c>
      <c r="K225" t="s">
        <v>20</v>
      </c>
      <c r="L225">
        <v>3</v>
      </c>
      <c r="M225" t="s">
        <v>174</v>
      </c>
      <c r="N225" s="83">
        <v>59616.26</v>
      </c>
      <c r="O225" s="83">
        <v>110899.77</v>
      </c>
      <c r="P225">
        <v>0.53756899999999996</v>
      </c>
      <c r="Q225"/>
    </row>
    <row r="226" spans="1:17">
      <c r="A226" t="s">
        <v>76</v>
      </c>
      <c r="B226">
        <v>225</v>
      </c>
      <c r="C226">
        <v>4</v>
      </c>
      <c r="D226" t="s">
        <v>90</v>
      </c>
      <c r="E226" t="s">
        <v>411</v>
      </c>
      <c r="F226" s="74">
        <v>45381</v>
      </c>
      <c r="G226" s="83">
        <v>433.95</v>
      </c>
      <c r="H226" t="s">
        <v>106</v>
      </c>
      <c r="I226">
        <v>2024</v>
      </c>
      <c r="J226" t="s">
        <v>342</v>
      </c>
      <c r="K226" t="s">
        <v>20</v>
      </c>
      <c r="L226">
        <v>3</v>
      </c>
      <c r="M226" t="s">
        <v>174</v>
      </c>
      <c r="N226" s="83">
        <v>59616.26</v>
      </c>
      <c r="O226" s="83">
        <v>110899.77</v>
      </c>
      <c r="P226">
        <v>0.53756899999999996</v>
      </c>
      <c r="Q226"/>
    </row>
    <row r="227" spans="1:17">
      <c r="A227" t="s">
        <v>76</v>
      </c>
      <c r="B227">
        <v>226</v>
      </c>
      <c r="C227">
        <v>10</v>
      </c>
      <c r="D227" t="s">
        <v>81</v>
      </c>
      <c r="E227" t="s">
        <v>411</v>
      </c>
      <c r="F227" s="74">
        <v>45381</v>
      </c>
      <c r="G227" s="83">
        <v>216.33</v>
      </c>
      <c r="H227" t="s">
        <v>106</v>
      </c>
      <c r="I227">
        <v>2024</v>
      </c>
      <c r="J227" t="s">
        <v>342</v>
      </c>
      <c r="K227" t="s">
        <v>20</v>
      </c>
      <c r="L227">
        <v>3</v>
      </c>
      <c r="M227" t="s">
        <v>174</v>
      </c>
      <c r="N227" s="83">
        <v>59616.26</v>
      </c>
      <c r="O227" s="83">
        <v>110899.77</v>
      </c>
      <c r="P227">
        <v>0.53756899999999996</v>
      </c>
      <c r="Q227"/>
    </row>
    <row r="228" spans="1:17">
      <c r="A228" t="s">
        <v>76</v>
      </c>
      <c r="B228">
        <v>227</v>
      </c>
      <c r="C228">
        <v>4</v>
      </c>
      <c r="D228" t="s">
        <v>90</v>
      </c>
      <c r="E228" t="s">
        <v>411</v>
      </c>
      <c r="F228" s="74">
        <v>45380</v>
      </c>
      <c r="G228" s="83">
        <v>36.42</v>
      </c>
      <c r="H228" t="s">
        <v>106</v>
      </c>
      <c r="I228">
        <v>2024</v>
      </c>
      <c r="J228" t="s">
        <v>342</v>
      </c>
      <c r="K228" t="s">
        <v>20</v>
      </c>
      <c r="L228">
        <v>3</v>
      </c>
      <c r="M228" t="s">
        <v>173</v>
      </c>
      <c r="N228" s="83">
        <v>59616.26</v>
      </c>
      <c r="O228" s="83">
        <v>110899.77</v>
      </c>
      <c r="P228">
        <v>0.53756899999999996</v>
      </c>
      <c r="Q228"/>
    </row>
    <row r="229" spans="1:17">
      <c r="A229" t="s">
        <v>76</v>
      </c>
      <c r="B229">
        <v>228</v>
      </c>
      <c r="C229">
        <v>4</v>
      </c>
      <c r="D229" t="s">
        <v>90</v>
      </c>
      <c r="E229" t="s">
        <v>411</v>
      </c>
      <c r="F229" s="74">
        <v>45380</v>
      </c>
      <c r="G229" s="83">
        <v>365</v>
      </c>
      <c r="H229" t="s">
        <v>106</v>
      </c>
      <c r="I229">
        <v>2024</v>
      </c>
      <c r="J229" t="s">
        <v>342</v>
      </c>
      <c r="K229" t="s">
        <v>20</v>
      </c>
      <c r="L229">
        <v>3</v>
      </c>
      <c r="M229" t="s">
        <v>173</v>
      </c>
      <c r="N229" s="83">
        <v>59616.26</v>
      </c>
      <c r="O229" s="83">
        <v>110899.77</v>
      </c>
      <c r="P229">
        <v>0.53756899999999996</v>
      </c>
      <c r="Q229"/>
    </row>
    <row r="230" spans="1:17">
      <c r="A230" t="s">
        <v>76</v>
      </c>
      <c r="B230">
        <v>229</v>
      </c>
      <c r="C230">
        <v>12</v>
      </c>
      <c r="D230" t="s">
        <v>96</v>
      </c>
      <c r="E230" t="s">
        <v>411</v>
      </c>
      <c r="F230" s="74">
        <v>45380</v>
      </c>
      <c r="G230" s="83">
        <v>374.61</v>
      </c>
      <c r="H230" t="s">
        <v>106</v>
      </c>
      <c r="I230">
        <v>2024</v>
      </c>
      <c r="J230" t="s">
        <v>342</v>
      </c>
      <c r="K230" t="s">
        <v>20</v>
      </c>
      <c r="L230">
        <v>3</v>
      </c>
      <c r="M230" t="s">
        <v>173</v>
      </c>
      <c r="N230" s="83">
        <v>59616.26</v>
      </c>
      <c r="O230" s="83">
        <v>110899.77</v>
      </c>
      <c r="P230">
        <v>0.53756899999999996</v>
      </c>
      <c r="Q230"/>
    </row>
    <row r="231" spans="1:17">
      <c r="A231" t="s">
        <v>76</v>
      </c>
      <c r="B231">
        <v>230</v>
      </c>
      <c r="C231">
        <v>12</v>
      </c>
      <c r="D231" t="s">
        <v>96</v>
      </c>
      <c r="E231" t="s">
        <v>411</v>
      </c>
      <c r="F231" s="74">
        <v>45380</v>
      </c>
      <c r="G231" s="83">
        <v>900.99</v>
      </c>
      <c r="H231" t="s">
        <v>106</v>
      </c>
      <c r="I231">
        <v>2024</v>
      </c>
      <c r="J231" t="s">
        <v>342</v>
      </c>
      <c r="K231" t="s">
        <v>20</v>
      </c>
      <c r="L231">
        <v>3</v>
      </c>
      <c r="M231" t="s">
        <v>173</v>
      </c>
      <c r="N231" s="83">
        <v>59616.26</v>
      </c>
      <c r="O231" s="83">
        <v>110899.77</v>
      </c>
      <c r="P231">
        <v>0.53756899999999996</v>
      </c>
      <c r="Q231"/>
    </row>
    <row r="232" spans="1:17">
      <c r="A232" t="s">
        <v>76</v>
      </c>
      <c r="B232">
        <v>231</v>
      </c>
      <c r="C232">
        <v>5</v>
      </c>
      <c r="D232" t="s">
        <v>92</v>
      </c>
      <c r="E232" t="s">
        <v>411</v>
      </c>
      <c r="F232" s="74">
        <v>45376</v>
      </c>
      <c r="G232" s="83">
        <v>895.36</v>
      </c>
      <c r="H232" t="s">
        <v>106</v>
      </c>
      <c r="I232">
        <v>2024</v>
      </c>
      <c r="J232" t="s">
        <v>342</v>
      </c>
      <c r="K232" t="s">
        <v>20</v>
      </c>
      <c r="L232">
        <v>3</v>
      </c>
      <c r="M232" t="s">
        <v>169</v>
      </c>
      <c r="N232" s="83">
        <v>59616.26</v>
      </c>
      <c r="O232" s="83">
        <v>110899.77</v>
      </c>
      <c r="P232">
        <v>0.53756899999999996</v>
      </c>
      <c r="Q232"/>
    </row>
    <row r="233" spans="1:17">
      <c r="A233" t="s">
        <v>76</v>
      </c>
      <c r="B233">
        <v>232</v>
      </c>
      <c r="C233">
        <v>3</v>
      </c>
      <c r="D233" t="s">
        <v>91</v>
      </c>
      <c r="E233" t="s">
        <v>411</v>
      </c>
      <c r="F233" s="74">
        <v>45379</v>
      </c>
      <c r="G233" s="83">
        <v>23424.9</v>
      </c>
      <c r="H233" t="s">
        <v>106</v>
      </c>
      <c r="I233">
        <v>2024</v>
      </c>
      <c r="J233" t="s">
        <v>342</v>
      </c>
      <c r="K233" t="s">
        <v>20</v>
      </c>
      <c r="L233">
        <v>3</v>
      </c>
      <c r="M233" t="s">
        <v>172</v>
      </c>
      <c r="N233" s="83">
        <v>59616.26</v>
      </c>
      <c r="O233" s="83">
        <v>110899.77</v>
      </c>
      <c r="P233">
        <v>0.53756899999999996</v>
      </c>
      <c r="Q233"/>
    </row>
    <row r="234" spans="1:17">
      <c r="A234" t="s">
        <v>76</v>
      </c>
      <c r="B234">
        <v>233</v>
      </c>
      <c r="C234">
        <v>4</v>
      </c>
      <c r="D234" t="s">
        <v>90</v>
      </c>
      <c r="E234" t="s">
        <v>411</v>
      </c>
      <c r="F234" s="74">
        <v>45385</v>
      </c>
      <c r="G234" s="83">
        <v>415.76</v>
      </c>
      <c r="H234" t="s">
        <v>106</v>
      </c>
      <c r="I234">
        <v>2024</v>
      </c>
      <c r="J234" t="s">
        <v>343</v>
      </c>
      <c r="K234" t="s">
        <v>332</v>
      </c>
      <c r="L234">
        <v>4</v>
      </c>
      <c r="M234" t="s">
        <v>177</v>
      </c>
      <c r="N234" s="83">
        <v>30286.54</v>
      </c>
      <c r="O234" s="83">
        <v>94034.23</v>
      </c>
      <c r="P234">
        <v>0.32207999999999998</v>
      </c>
      <c r="Q234"/>
    </row>
    <row r="235" spans="1:17">
      <c r="A235" t="s">
        <v>76</v>
      </c>
      <c r="B235">
        <v>234</v>
      </c>
      <c r="C235">
        <v>4</v>
      </c>
      <c r="D235" t="s">
        <v>90</v>
      </c>
      <c r="E235" t="s">
        <v>411</v>
      </c>
      <c r="F235" s="74">
        <v>45387</v>
      </c>
      <c r="G235" s="83">
        <v>69.260000000000005</v>
      </c>
      <c r="H235" t="s">
        <v>106</v>
      </c>
      <c r="I235">
        <v>2024</v>
      </c>
      <c r="J235" t="s">
        <v>343</v>
      </c>
      <c r="K235" t="s">
        <v>332</v>
      </c>
      <c r="L235">
        <v>4</v>
      </c>
      <c r="M235" t="s">
        <v>178</v>
      </c>
      <c r="N235" s="83">
        <v>30286.54</v>
      </c>
      <c r="O235" s="83">
        <v>94034.23</v>
      </c>
      <c r="P235">
        <v>0.32207999999999998</v>
      </c>
      <c r="Q235"/>
    </row>
    <row r="236" spans="1:17">
      <c r="A236" t="s">
        <v>76</v>
      </c>
      <c r="B236">
        <v>235</v>
      </c>
      <c r="C236">
        <v>8</v>
      </c>
      <c r="D236" t="s">
        <v>95</v>
      </c>
      <c r="E236" t="s">
        <v>411</v>
      </c>
      <c r="F236" s="74">
        <v>45387</v>
      </c>
      <c r="G236" s="83">
        <v>557.88</v>
      </c>
      <c r="H236" t="s">
        <v>106</v>
      </c>
      <c r="I236">
        <v>2024</v>
      </c>
      <c r="J236" t="s">
        <v>343</v>
      </c>
      <c r="K236" t="s">
        <v>332</v>
      </c>
      <c r="L236">
        <v>4</v>
      </c>
      <c r="M236" t="s">
        <v>178</v>
      </c>
      <c r="N236" s="83">
        <v>30286.54</v>
      </c>
      <c r="O236" s="83">
        <v>94034.23</v>
      </c>
      <c r="P236">
        <v>0.32207999999999998</v>
      </c>
      <c r="Q236"/>
    </row>
    <row r="237" spans="1:17">
      <c r="A237" t="s">
        <v>76</v>
      </c>
      <c r="B237">
        <v>236</v>
      </c>
      <c r="C237">
        <v>3</v>
      </c>
      <c r="D237" t="s">
        <v>91</v>
      </c>
      <c r="E237" t="s">
        <v>411</v>
      </c>
      <c r="F237" s="74">
        <v>45386</v>
      </c>
      <c r="G237" s="83">
        <v>446.91</v>
      </c>
      <c r="H237" t="s">
        <v>106</v>
      </c>
      <c r="I237">
        <v>2024</v>
      </c>
      <c r="J237" t="s">
        <v>343</v>
      </c>
      <c r="K237" t="s">
        <v>332</v>
      </c>
      <c r="L237">
        <v>4</v>
      </c>
      <c r="M237" t="s">
        <v>226</v>
      </c>
      <c r="N237" s="83">
        <v>30286.54</v>
      </c>
      <c r="O237" s="83">
        <v>94034.23</v>
      </c>
      <c r="P237">
        <v>0.32207999999999998</v>
      </c>
      <c r="Q237"/>
    </row>
    <row r="238" spans="1:17">
      <c r="A238" t="s">
        <v>76</v>
      </c>
      <c r="B238">
        <v>237</v>
      </c>
      <c r="C238">
        <v>4</v>
      </c>
      <c r="D238" t="s">
        <v>90</v>
      </c>
      <c r="E238" t="s">
        <v>411</v>
      </c>
      <c r="F238" s="74">
        <v>45386</v>
      </c>
      <c r="G238" s="83">
        <v>69.12</v>
      </c>
      <c r="H238" t="s">
        <v>106</v>
      </c>
      <c r="I238">
        <v>2024</v>
      </c>
      <c r="J238" t="s">
        <v>343</v>
      </c>
      <c r="K238" t="s">
        <v>332</v>
      </c>
      <c r="L238">
        <v>4</v>
      </c>
      <c r="M238" t="s">
        <v>226</v>
      </c>
      <c r="N238" s="83">
        <v>30286.54</v>
      </c>
      <c r="O238" s="83">
        <v>94034.23</v>
      </c>
      <c r="P238">
        <v>0.32207999999999998</v>
      </c>
      <c r="Q238"/>
    </row>
    <row r="239" spans="1:17">
      <c r="A239" t="s">
        <v>76</v>
      </c>
      <c r="B239">
        <v>238</v>
      </c>
      <c r="C239">
        <v>5</v>
      </c>
      <c r="D239" t="s">
        <v>92</v>
      </c>
      <c r="E239" t="s">
        <v>411</v>
      </c>
      <c r="F239" s="74">
        <v>45385</v>
      </c>
      <c r="G239" s="83">
        <v>400.55</v>
      </c>
      <c r="H239" t="s">
        <v>106</v>
      </c>
      <c r="I239">
        <v>2024</v>
      </c>
      <c r="J239" t="s">
        <v>343</v>
      </c>
      <c r="K239" t="s">
        <v>332</v>
      </c>
      <c r="L239">
        <v>4</v>
      </c>
      <c r="M239" t="s">
        <v>177</v>
      </c>
      <c r="N239" s="83">
        <v>30286.54</v>
      </c>
      <c r="O239" s="83">
        <v>94034.23</v>
      </c>
      <c r="P239">
        <v>0.32207999999999998</v>
      </c>
      <c r="Q239"/>
    </row>
    <row r="240" spans="1:17">
      <c r="A240" t="s">
        <v>76</v>
      </c>
      <c r="B240">
        <v>239</v>
      </c>
      <c r="C240">
        <v>15</v>
      </c>
      <c r="D240" t="s">
        <v>97</v>
      </c>
      <c r="E240" t="s">
        <v>411</v>
      </c>
      <c r="F240" s="74">
        <v>45385</v>
      </c>
      <c r="G240" s="83">
        <v>302.45</v>
      </c>
      <c r="H240" t="s">
        <v>106</v>
      </c>
      <c r="I240">
        <v>2024</v>
      </c>
      <c r="J240" t="s">
        <v>343</v>
      </c>
      <c r="K240" t="s">
        <v>332</v>
      </c>
      <c r="L240">
        <v>4</v>
      </c>
      <c r="M240" t="s">
        <v>177</v>
      </c>
      <c r="N240" s="83">
        <v>30286.54</v>
      </c>
      <c r="O240" s="83">
        <v>94034.23</v>
      </c>
      <c r="P240">
        <v>0.32207999999999998</v>
      </c>
      <c r="Q240"/>
    </row>
    <row r="241" spans="1:17">
      <c r="A241" t="s">
        <v>76</v>
      </c>
      <c r="B241">
        <v>240</v>
      </c>
      <c r="C241">
        <v>5</v>
      </c>
      <c r="D241" t="s">
        <v>92</v>
      </c>
      <c r="E241" t="s">
        <v>411</v>
      </c>
      <c r="F241" s="74">
        <v>45384</v>
      </c>
      <c r="G241" s="83">
        <v>367.05</v>
      </c>
      <c r="H241" t="s">
        <v>106</v>
      </c>
      <c r="I241">
        <v>2024</v>
      </c>
      <c r="J241" t="s">
        <v>343</v>
      </c>
      <c r="K241" t="s">
        <v>332</v>
      </c>
      <c r="L241">
        <v>4</v>
      </c>
      <c r="M241" t="s">
        <v>176</v>
      </c>
      <c r="N241" s="83">
        <v>30286.54</v>
      </c>
      <c r="O241" s="83">
        <v>94034.23</v>
      </c>
      <c r="P241">
        <v>0.32207999999999998</v>
      </c>
      <c r="Q241"/>
    </row>
    <row r="242" spans="1:17">
      <c r="A242" t="s">
        <v>76</v>
      </c>
      <c r="B242">
        <v>241</v>
      </c>
      <c r="C242">
        <v>4</v>
      </c>
      <c r="D242" t="s">
        <v>90</v>
      </c>
      <c r="E242" t="s">
        <v>411</v>
      </c>
      <c r="F242" s="74">
        <v>45383</v>
      </c>
      <c r="G242" s="83">
        <v>268.67</v>
      </c>
      <c r="H242" t="s">
        <v>106</v>
      </c>
      <c r="I242">
        <v>2024</v>
      </c>
      <c r="J242" t="s">
        <v>343</v>
      </c>
      <c r="K242" t="s">
        <v>332</v>
      </c>
      <c r="L242">
        <v>4</v>
      </c>
      <c r="M242" t="s">
        <v>314</v>
      </c>
      <c r="N242" s="83">
        <v>30286.54</v>
      </c>
      <c r="O242" s="83">
        <v>94034.23</v>
      </c>
      <c r="P242">
        <v>0.32207999999999998</v>
      </c>
      <c r="Q242"/>
    </row>
    <row r="243" spans="1:17">
      <c r="A243" t="s">
        <v>76</v>
      </c>
      <c r="B243">
        <v>242</v>
      </c>
      <c r="C243">
        <v>12</v>
      </c>
      <c r="D243" t="s">
        <v>96</v>
      </c>
      <c r="E243" t="s">
        <v>411</v>
      </c>
      <c r="F243" s="74">
        <v>45383</v>
      </c>
      <c r="G243" s="83">
        <v>249.98</v>
      </c>
      <c r="H243" t="s">
        <v>106</v>
      </c>
      <c r="I243">
        <v>2024</v>
      </c>
      <c r="J243" t="s">
        <v>343</v>
      </c>
      <c r="K243" t="s">
        <v>332</v>
      </c>
      <c r="L243">
        <v>4</v>
      </c>
      <c r="M243" t="s">
        <v>314</v>
      </c>
      <c r="N243" s="83">
        <v>30286.54</v>
      </c>
      <c r="O243" s="83">
        <v>94034.23</v>
      </c>
      <c r="P243">
        <v>0.32207999999999998</v>
      </c>
      <c r="Q243"/>
    </row>
    <row r="244" spans="1:17">
      <c r="A244" t="s">
        <v>76</v>
      </c>
      <c r="B244">
        <v>243</v>
      </c>
      <c r="C244">
        <v>10</v>
      </c>
      <c r="D244" t="s">
        <v>81</v>
      </c>
      <c r="E244" t="s">
        <v>411</v>
      </c>
      <c r="F244" s="74">
        <v>45385</v>
      </c>
      <c r="G244" s="83">
        <v>316.83999999999997</v>
      </c>
      <c r="H244" t="s">
        <v>106</v>
      </c>
      <c r="I244">
        <v>2024</v>
      </c>
      <c r="J244" t="s">
        <v>343</v>
      </c>
      <c r="K244" t="s">
        <v>332</v>
      </c>
      <c r="L244">
        <v>4</v>
      </c>
      <c r="M244" t="s">
        <v>177</v>
      </c>
      <c r="N244" s="83">
        <v>30286.54</v>
      </c>
      <c r="O244" s="83">
        <v>94034.23</v>
      </c>
      <c r="P244">
        <v>0.32207999999999998</v>
      </c>
      <c r="Q244"/>
    </row>
    <row r="245" spans="1:17">
      <c r="A245" t="s">
        <v>76</v>
      </c>
      <c r="B245">
        <v>244</v>
      </c>
      <c r="C245">
        <v>4</v>
      </c>
      <c r="D245" t="s">
        <v>90</v>
      </c>
      <c r="E245" t="s">
        <v>411</v>
      </c>
      <c r="F245" s="74">
        <v>45388</v>
      </c>
      <c r="G245" s="83">
        <v>263.61</v>
      </c>
      <c r="H245" t="s">
        <v>106</v>
      </c>
      <c r="I245">
        <v>2024</v>
      </c>
      <c r="J245" t="s">
        <v>343</v>
      </c>
      <c r="K245" t="s">
        <v>332</v>
      </c>
      <c r="L245">
        <v>4</v>
      </c>
      <c r="M245" t="s">
        <v>179</v>
      </c>
      <c r="N245" s="83">
        <v>30286.54</v>
      </c>
      <c r="O245" s="83">
        <v>94034.23</v>
      </c>
      <c r="P245">
        <v>0.32207999999999998</v>
      </c>
      <c r="Q245"/>
    </row>
    <row r="246" spans="1:17">
      <c r="A246" t="s">
        <v>76</v>
      </c>
      <c r="B246">
        <v>245</v>
      </c>
      <c r="C246">
        <v>4</v>
      </c>
      <c r="D246" t="s">
        <v>90</v>
      </c>
      <c r="E246" t="s">
        <v>411</v>
      </c>
      <c r="F246" s="74">
        <v>45388</v>
      </c>
      <c r="G246" s="83">
        <v>12.62</v>
      </c>
      <c r="H246" t="s">
        <v>106</v>
      </c>
      <c r="I246">
        <v>2024</v>
      </c>
      <c r="J246" t="s">
        <v>343</v>
      </c>
      <c r="K246" t="s">
        <v>332</v>
      </c>
      <c r="L246">
        <v>4</v>
      </c>
      <c r="M246" t="s">
        <v>179</v>
      </c>
      <c r="N246" s="83">
        <v>30286.54</v>
      </c>
      <c r="O246" s="83">
        <v>94034.23</v>
      </c>
      <c r="P246">
        <v>0.32207999999999998</v>
      </c>
      <c r="Q246"/>
    </row>
    <row r="247" spans="1:17">
      <c r="A247" t="s">
        <v>76</v>
      </c>
      <c r="B247">
        <v>246</v>
      </c>
      <c r="C247">
        <v>10</v>
      </c>
      <c r="D247" t="s">
        <v>81</v>
      </c>
      <c r="E247" t="s">
        <v>411</v>
      </c>
      <c r="F247" s="74">
        <v>45388</v>
      </c>
      <c r="G247" s="83">
        <v>295.94</v>
      </c>
      <c r="H247" t="s">
        <v>106</v>
      </c>
      <c r="I247">
        <v>2024</v>
      </c>
      <c r="J247" t="s">
        <v>343</v>
      </c>
      <c r="K247" t="s">
        <v>332</v>
      </c>
      <c r="L247">
        <v>4</v>
      </c>
      <c r="M247" t="s">
        <v>179</v>
      </c>
      <c r="N247" s="83">
        <v>30286.54</v>
      </c>
      <c r="O247" s="83">
        <v>94034.23</v>
      </c>
      <c r="P247">
        <v>0.32207999999999998</v>
      </c>
      <c r="Q247"/>
    </row>
    <row r="248" spans="1:17">
      <c r="A248" t="s">
        <v>76</v>
      </c>
      <c r="B248">
        <v>247</v>
      </c>
      <c r="C248">
        <v>8</v>
      </c>
      <c r="D248" t="s">
        <v>95</v>
      </c>
      <c r="E248" t="s">
        <v>411</v>
      </c>
      <c r="F248" s="74">
        <v>45386</v>
      </c>
      <c r="G248" s="83">
        <v>1271.01</v>
      </c>
      <c r="H248" t="s">
        <v>106</v>
      </c>
      <c r="I248">
        <v>2024</v>
      </c>
      <c r="J248" t="s">
        <v>343</v>
      </c>
      <c r="K248" t="s">
        <v>332</v>
      </c>
      <c r="L248">
        <v>4</v>
      </c>
      <c r="M248" t="s">
        <v>226</v>
      </c>
      <c r="N248" s="83">
        <v>30286.54</v>
      </c>
      <c r="O248" s="83">
        <v>94034.23</v>
      </c>
      <c r="P248">
        <v>0.32207999999999998</v>
      </c>
      <c r="Q248"/>
    </row>
    <row r="249" spans="1:17">
      <c r="A249" t="s">
        <v>76</v>
      </c>
      <c r="B249">
        <v>248</v>
      </c>
      <c r="C249">
        <v>5</v>
      </c>
      <c r="D249" t="s">
        <v>92</v>
      </c>
      <c r="E249" t="s">
        <v>411</v>
      </c>
      <c r="F249" s="74">
        <v>45388</v>
      </c>
      <c r="G249" s="83">
        <v>544.69000000000005</v>
      </c>
      <c r="H249" t="s">
        <v>106</v>
      </c>
      <c r="I249">
        <v>2024</v>
      </c>
      <c r="J249" t="s">
        <v>343</v>
      </c>
      <c r="K249" t="s">
        <v>332</v>
      </c>
      <c r="L249">
        <v>4</v>
      </c>
      <c r="M249" t="s">
        <v>179</v>
      </c>
      <c r="N249" s="83">
        <v>30286.54</v>
      </c>
      <c r="O249" s="83">
        <v>94034.23</v>
      </c>
      <c r="P249">
        <v>0.32207999999999998</v>
      </c>
      <c r="Q249"/>
    </row>
    <row r="250" spans="1:17">
      <c r="A250" t="s">
        <v>76</v>
      </c>
      <c r="B250">
        <v>249</v>
      </c>
      <c r="C250">
        <v>12</v>
      </c>
      <c r="D250" t="s">
        <v>96</v>
      </c>
      <c r="E250" t="s">
        <v>411</v>
      </c>
      <c r="F250" s="74">
        <v>45388</v>
      </c>
      <c r="G250" s="83">
        <v>806.78</v>
      </c>
      <c r="H250" t="s">
        <v>106</v>
      </c>
      <c r="I250">
        <v>2024</v>
      </c>
      <c r="J250" t="s">
        <v>343</v>
      </c>
      <c r="K250" t="s">
        <v>332</v>
      </c>
      <c r="L250">
        <v>4</v>
      </c>
      <c r="M250" t="s">
        <v>179</v>
      </c>
      <c r="N250" s="83">
        <v>30286.54</v>
      </c>
      <c r="O250" s="83">
        <v>94034.23</v>
      </c>
      <c r="P250">
        <v>0.32207999999999998</v>
      </c>
      <c r="Q250"/>
    </row>
    <row r="251" spans="1:17">
      <c r="A251" t="s">
        <v>76</v>
      </c>
      <c r="B251">
        <v>256</v>
      </c>
      <c r="C251">
        <v>4</v>
      </c>
      <c r="D251" t="s">
        <v>90</v>
      </c>
      <c r="E251" t="s">
        <v>411</v>
      </c>
      <c r="F251" s="74">
        <v>45391</v>
      </c>
      <c r="G251" s="83">
        <v>233.28</v>
      </c>
      <c r="H251" t="s">
        <v>106</v>
      </c>
      <c r="I251">
        <v>2024</v>
      </c>
      <c r="J251" t="s">
        <v>343</v>
      </c>
      <c r="K251" t="s">
        <v>332</v>
      </c>
      <c r="L251">
        <v>4</v>
      </c>
      <c r="M251" t="s">
        <v>115</v>
      </c>
      <c r="N251" s="83">
        <v>30286.54</v>
      </c>
      <c r="O251" s="83">
        <v>94034.23</v>
      </c>
      <c r="P251">
        <v>0.32207999999999998</v>
      </c>
      <c r="Q251"/>
    </row>
    <row r="252" spans="1:17">
      <c r="A252" t="s">
        <v>76</v>
      </c>
      <c r="B252">
        <v>257</v>
      </c>
      <c r="C252">
        <v>5</v>
      </c>
      <c r="D252" t="s">
        <v>92</v>
      </c>
      <c r="E252" t="s">
        <v>411</v>
      </c>
      <c r="F252" s="74">
        <v>45391</v>
      </c>
      <c r="G252" s="83">
        <v>225.17</v>
      </c>
      <c r="H252" t="s">
        <v>106</v>
      </c>
      <c r="I252">
        <v>2024</v>
      </c>
      <c r="J252" t="s">
        <v>343</v>
      </c>
      <c r="K252" t="s">
        <v>332</v>
      </c>
      <c r="L252">
        <v>4</v>
      </c>
      <c r="M252" t="s">
        <v>115</v>
      </c>
      <c r="N252" s="83">
        <v>30286.54</v>
      </c>
      <c r="O252" s="83">
        <v>94034.23</v>
      </c>
      <c r="P252">
        <v>0.32207999999999998</v>
      </c>
      <c r="Q252"/>
    </row>
    <row r="253" spans="1:17">
      <c r="A253" t="s">
        <v>76</v>
      </c>
      <c r="B253">
        <v>258</v>
      </c>
      <c r="C253">
        <v>8</v>
      </c>
      <c r="D253" t="s">
        <v>95</v>
      </c>
      <c r="E253" t="s">
        <v>411</v>
      </c>
      <c r="F253" s="74">
        <v>45390</v>
      </c>
      <c r="G253" s="83">
        <v>318.85000000000002</v>
      </c>
      <c r="H253" t="s">
        <v>106</v>
      </c>
      <c r="I253">
        <v>2024</v>
      </c>
      <c r="J253" t="s">
        <v>343</v>
      </c>
      <c r="K253" t="s">
        <v>332</v>
      </c>
      <c r="L253">
        <v>4</v>
      </c>
      <c r="M253" t="s">
        <v>114</v>
      </c>
      <c r="N253" s="83">
        <v>30286.54</v>
      </c>
      <c r="O253" s="83">
        <v>94034.23</v>
      </c>
      <c r="P253">
        <v>0.32207999999999998</v>
      </c>
      <c r="Q253"/>
    </row>
    <row r="254" spans="1:17">
      <c r="A254" t="s">
        <v>76</v>
      </c>
      <c r="B254">
        <v>259</v>
      </c>
      <c r="C254">
        <v>4</v>
      </c>
      <c r="D254" t="s">
        <v>90</v>
      </c>
      <c r="E254" t="s">
        <v>411</v>
      </c>
      <c r="F254" s="74">
        <v>45390</v>
      </c>
      <c r="G254" s="83">
        <v>208.29</v>
      </c>
      <c r="H254" t="s">
        <v>106</v>
      </c>
      <c r="I254">
        <v>2024</v>
      </c>
      <c r="J254" t="s">
        <v>343</v>
      </c>
      <c r="K254" t="s">
        <v>332</v>
      </c>
      <c r="L254">
        <v>4</v>
      </c>
      <c r="M254" t="s">
        <v>114</v>
      </c>
      <c r="N254" s="83">
        <v>30286.54</v>
      </c>
      <c r="O254" s="83">
        <v>94034.23</v>
      </c>
      <c r="P254">
        <v>0.32207999999999998</v>
      </c>
      <c r="Q254"/>
    </row>
    <row r="255" spans="1:17">
      <c r="A255" t="s">
        <v>76</v>
      </c>
      <c r="B255">
        <v>260</v>
      </c>
      <c r="C255">
        <v>15</v>
      </c>
      <c r="D255" t="s">
        <v>97</v>
      </c>
      <c r="E255" t="s">
        <v>411</v>
      </c>
      <c r="F255" s="74">
        <v>45392</v>
      </c>
      <c r="G255" s="83">
        <v>334.49</v>
      </c>
      <c r="H255" t="s">
        <v>106</v>
      </c>
      <c r="I255">
        <v>2024</v>
      </c>
      <c r="J255" t="s">
        <v>343</v>
      </c>
      <c r="K255" t="s">
        <v>332</v>
      </c>
      <c r="L255">
        <v>4</v>
      </c>
      <c r="M255" t="s">
        <v>116</v>
      </c>
      <c r="N255" s="83">
        <v>30286.54</v>
      </c>
      <c r="O255" s="83">
        <v>94034.23</v>
      </c>
      <c r="P255">
        <v>0.32207999999999998</v>
      </c>
      <c r="Q255"/>
    </row>
    <row r="256" spans="1:17">
      <c r="A256" t="s">
        <v>76</v>
      </c>
      <c r="B256">
        <v>261</v>
      </c>
      <c r="C256">
        <v>4</v>
      </c>
      <c r="D256" t="s">
        <v>90</v>
      </c>
      <c r="E256" t="s">
        <v>411</v>
      </c>
      <c r="F256" s="74">
        <v>45392</v>
      </c>
      <c r="G256" s="83">
        <v>363</v>
      </c>
      <c r="H256" t="s">
        <v>106</v>
      </c>
      <c r="I256">
        <v>2024</v>
      </c>
      <c r="J256" t="s">
        <v>343</v>
      </c>
      <c r="K256" t="s">
        <v>332</v>
      </c>
      <c r="L256">
        <v>4</v>
      </c>
      <c r="M256" t="s">
        <v>116</v>
      </c>
      <c r="N256" s="83">
        <v>30286.54</v>
      </c>
      <c r="O256" s="83">
        <v>94034.23</v>
      </c>
      <c r="P256">
        <v>0.32207999999999998</v>
      </c>
      <c r="Q256"/>
    </row>
    <row r="257" spans="1:17">
      <c r="A257" t="s">
        <v>76</v>
      </c>
      <c r="B257">
        <v>262</v>
      </c>
      <c r="C257">
        <v>8</v>
      </c>
      <c r="D257" t="s">
        <v>95</v>
      </c>
      <c r="E257" t="s">
        <v>411</v>
      </c>
      <c r="F257" s="74">
        <v>45392</v>
      </c>
      <c r="G257" s="83">
        <v>443.33</v>
      </c>
      <c r="H257" t="s">
        <v>106</v>
      </c>
      <c r="I257">
        <v>2024</v>
      </c>
      <c r="J257" t="s">
        <v>343</v>
      </c>
      <c r="K257" t="s">
        <v>332</v>
      </c>
      <c r="L257">
        <v>4</v>
      </c>
      <c r="M257" t="s">
        <v>116</v>
      </c>
      <c r="N257" s="83">
        <v>30286.54</v>
      </c>
      <c r="O257" s="83">
        <v>94034.23</v>
      </c>
      <c r="P257">
        <v>0.32207999999999998</v>
      </c>
      <c r="Q257"/>
    </row>
    <row r="258" spans="1:17">
      <c r="A258" t="s">
        <v>76</v>
      </c>
      <c r="B258">
        <v>263</v>
      </c>
      <c r="C258">
        <v>10</v>
      </c>
      <c r="D258" t="s">
        <v>81</v>
      </c>
      <c r="E258" t="s">
        <v>411</v>
      </c>
      <c r="F258" s="74">
        <v>45392</v>
      </c>
      <c r="G258" s="83">
        <v>150.26</v>
      </c>
      <c r="H258" t="s">
        <v>106</v>
      </c>
      <c r="I258">
        <v>2024</v>
      </c>
      <c r="J258" t="s">
        <v>343</v>
      </c>
      <c r="K258" t="s">
        <v>332</v>
      </c>
      <c r="L258">
        <v>4</v>
      </c>
      <c r="M258" t="s">
        <v>116</v>
      </c>
      <c r="N258" s="83">
        <v>30286.54</v>
      </c>
      <c r="O258" s="83">
        <v>94034.23</v>
      </c>
      <c r="P258">
        <v>0.32207999999999998</v>
      </c>
      <c r="Q258"/>
    </row>
    <row r="259" spans="1:17">
      <c r="A259" t="s">
        <v>76</v>
      </c>
      <c r="B259">
        <v>264</v>
      </c>
      <c r="C259">
        <v>5</v>
      </c>
      <c r="D259" t="s">
        <v>92</v>
      </c>
      <c r="E259" t="s">
        <v>411</v>
      </c>
      <c r="F259" s="74">
        <v>45392</v>
      </c>
      <c r="G259" s="83">
        <v>802.2</v>
      </c>
      <c r="H259" t="s">
        <v>106</v>
      </c>
      <c r="I259">
        <v>2024</v>
      </c>
      <c r="J259" t="s">
        <v>343</v>
      </c>
      <c r="K259" t="s">
        <v>332</v>
      </c>
      <c r="L259">
        <v>4</v>
      </c>
      <c r="M259" t="s">
        <v>116</v>
      </c>
      <c r="N259" s="83">
        <v>30286.54</v>
      </c>
      <c r="O259" s="83">
        <v>94034.23</v>
      </c>
      <c r="P259">
        <v>0.32207999999999998</v>
      </c>
      <c r="Q259"/>
    </row>
    <row r="260" spans="1:17">
      <c r="A260" t="s">
        <v>76</v>
      </c>
      <c r="B260">
        <v>266</v>
      </c>
      <c r="C260">
        <v>10</v>
      </c>
      <c r="D260" t="s">
        <v>81</v>
      </c>
      <c r="E260" t="s">
        <v>411</v>
      </c>
      <c r="F260" s="74">
        <v>45394</v>
      </c>
      <c r="G260" s="83">
        <v>84</v>
      </c>
      <c r="H260" t="s">
        <v>106</v>
      </c>
      <c r="I260">
        <v>2024</v>
      </c>
      <c r="J260" t="s">
        <v>343</v>
      </c>
      <c r="K260" t="s">
        <v>332</v>
      </c>
      <c r="L260">
        <v>4</v>
      </c>
      <c r="M260" t="s">
        <v>118</v>
      </c>
      <c r="N260" s="83">
        <v>30286.54</v>
      </c>
      <c r="O260" s="83">
        <v>94034.23</v>
      </c>
      <c r="P260">
        <v>0.32207999999999998</v>
      </c>
      <c r="Q260"/>
    </row>
    <row r="261" spans="1:17">
      <c r="A261" t="s">
        <v>76</v>
      </c>
      <c r="B261">
        <v>267</v>
      </c>
      <c r="C261">
        <v>5</v>
      </c>
      <c r="D261" t="s">
        <v>92</v>
      </c>
      <c r="E261" t="s">
        <v>411</v>
      </c>
      <c r="F261" s="74">
        <v>45394</v>
      </c>
      <c r="G261" s="83">
        <v>300.73</v>
      </c>
      <c r="H261" t="s">
        <v>106</v>
      </c>
      <c r="I261">
        <v>2024</v>
      </c>
      <c r="J261" t="s">
        <v>343</v>
      </c>
      <c r="K261" t="s">
        <v>332</v>
      </c>
      <c r="L261">
        <v>4</v>
      </c>
      <c r="M261" t="s">
        <v>118</v>
      </c>
      <c r="N261" s="83">
        <v>30286.54</v>
      </c>
      <c r="O261" s="83">
        <v>94034.23</v>
      </c>
      <c r="P261">
        <v>0.32207999999999998</v>
      </c>
      <c r="Q261"/>
    </row>
    <row r="262" spans="1:17">
      <c r="A262" t="s">
        <v>76</v>
      </c>
      <c r="B262">
        <v>268</v>
      </c>
      <c r="C262">
        <v>12</v>
      </c>
      <c r="D262" t="s">
        <v>96</v>
      </c>
      <c r="E262" t="s">
        <v>411</v>
      </c>
      <c r="F262" s="74">
        <v>45394</v>
      </c>
      <c r="G262" s="83">
        <v>621.99</v>
      </c>
      <c r="H262" t="s">
        <v>106</v>
      </c>
      <c r="I262">
        <v>2024</v>
      </c>
      <c r="J262" t="s">
        <v>343</v>
      </c>
      <c r="K262" t="s">
        <v>332</v>
      </c>
      <c r="L262">
        <v>4</v>
      </c>
      <c r="M262" t="s">
        <v>118</v>
      </c>
      <c r="N262" s="83">
        <v>30286.54</v>
      </c>
      <c r="O262" s="83">
        <v>94034.23</v>
      </c>
      <c r="P262">
        <v>0.32207999999999998</v>
      </c>
      <c r="Q262"/>
    </row>
    <row r="263" spans="1:17">
      <c r="A263" t="s">
        <v>76</v>
      </c>
      <c r="B263">
        <v>269</v>
      </c>
      <c r="C263">
        <v>8</v>
      </c>
      <c r="D263" t="s">
        <v>95</v>
      </c>
      <c r="E263" t="s">
        <v>411</v>
      </c>
      <c r="F263" s="74">
        <v>45394</v>
      </c>
      <c r="G263" s="83">
        <v>645.96</v>
      </c>
      <c r="H263" t="s">
        <v>106</v>
      </c>
      <c r="I263">
        <v>2024</v>
      </c>
      <c r="J263" t="s">
        <v>343</v>
      </c>
      <c r="K263" t="s">
        <v>332</v>
      </c>
      <c r="L263">
        <v>4</v>
      </c>
      <c r="M263" t="s">
        <v>118</v>
      </c>
      <c r="N263" s="83">
        <v>30286.54</v>
      </c>
      <c r="O263" s="83">
        <v>94034.23</v>
      </c>
      <c r="P263">
        <v>0.32207999999999998</v>
      </c>
      <c r="Q263"/>
    </row>
    <row r="264" spans="1:17">
      <c r="A264" t="s">
        <v>76</v>
      </c>
      <c r="B264">
        <v>270</v>
      </c>
      <c r="C264">
        <v>4</v>
      </c>
      <c r="D264" t="s">
        <v>90</v>
      </c>
      <c r="E264" t="s">
        <v>411</v>
      </c>
      <c r="F264" s="74">
        <v>45394</v>
      </c>
      <c r="G264" s="83">
        <v>188.85</v>
      </c>
      <c r="H264" t="s">
        <v>106</v>
      </c>
      <c r="I264">
        <v>2024</v>
      </c>
      <c r="J264" t="s">
        <v>343</v>
      </c>
      <c r="K264" t="s">
        <v>332</v>
      </c>
      <c r="L264">
        <v>4</v>
      </c>
      <c r="M264" t="s">
        <v>118</v>
      </c>
      <c r="N264" s="83">
        <v>30286.54</v>
      </c>
      <c r="O264" s="83">
        <v>94034.23</v>
      </c>
      <c r="P264">
        <v>0.32207999999999998</v>
      </c>
      <c r="Q264"/>
    </row>
    <row r="265" spans="1:17">
      <c r="A265" t="s">
        <v>76</v>
      </c>
      <c r="B265">
        <v>271</v>
      </c>
      <c r="C265">
        <v>3</v>
      </c>
      <c r="D265" t="s">
        <v>91</v>
      </c>
      <c r="E265" t="s">
        <v>411</v>
      </c>
      <c r="F265" s="74">
        <v>45394</v>
      </c>
      <c r="G265" s="83">
        <v>575.51</v>
      </c>
      <c r="H265" t="s">
        <v>106</v>
      </c>
      <c r="I265">
        <v>2024</v>
      </c>
      <c r="J265" t="s">
        <v>343</v>
      </c>
      <c r="K265" t="s">
        <v>332</v>
      </c>
      <c r="L265">
        <v>4</v>
      </c>
      <c r="M265" t="s">
        <v>118</v>
      </c>
      <c r="N265" s="83">
        <v>30286.54</v>
      </c>
      <c r="O265" s="83">
        <v>94034.23</v>
      </c>
      <c r="P265">
        <v>0.32207999999999998</v>
      </c>
      <c r="Q265"/>
    </row>
    <row r="266" spans="1:17">
      <c r="A266" t="s">
        <v>76</v>
      </c>
      <c r="B266">
        <v>272</v>
      </c>
      <c r="C266">
        <v>4</v>
      </c>
      <c r="D266" t="s">
        <v>90</v>
      </c>
      <c r="E266" t="s">
        <v>411</v>
      </c>
      <c r="F266" s="74">
        <v>45395</v>
      </c>
      <c r="G266" s="83">
        <v>413.55</v>
      </c>
      <c r="H266" t="s">
        <v>106</v>
      </c>
      <c r="I266">
        <v>2024</v>
      </c>
      <c r="J266" t="s">
        <v>343</v>
      </c>
      <c r="K266" t="s">
        <v>332</v>
      </c>
      <c r="L266">
        <v>4</v>
      </c>
      <c r="M266" t="s">
        <v>121</v>
      </c>
      <c r="N266" s="83">
        <v>30286.54</v>
      </c>
      <c r="O266" s="83">
        <v>94034.23</v>
      </c>
      <c r="P266">
        <v>0.32207999999999998</v>
      </c>
      <c r="Q266"/>
    </row>
    <row r="267" spans="1:17">
      <c r="A267" t="s">
        <v>76</v>
      </c>
      <c r="B267">
        <v>273</v>
      </c>
      <c r="C267">
        <v>4</v>
      </c>
      <c r="D267" t="s">
        <v>90</v>
      </c>
      <c r="E267" t="s">
        <v>411</v>
      </c>
      <c r="F267" s="74">
        <v>45395</v>
      </c>
      <c r="G267" s="83">
        <v>20.7</v>
      </c>
      <c r="H267" t="s">
        <v>106</v>
      </c>
      <c r="I267">
        <v>2024</v>
      </c>
      <c r="J267" t="s">
        <v>343</v>
      </c>
      <c r="K267" t="s">
        <v>332</v>
      </c>
      <c r="L267">
        <v>4</v>
      </c>
      <c r="M267" t="s">
        <v>121</v>
      </c>
      <c r="N267" s="83">
        <v>30286.54</v>
      </c>
      <c r="O267" s="83">
        <v>94034.23</v>
      </c>
      <c r="P267">
        <v>0.32207999999999998</v>
      </c>
      <c r="Q267"/>
    </row>
    <row r="268" spans="1:17">
      <c r="A268" t="s">
        <v>76</v>
      </c>
      <c r="B268">
        <v>274</v>
      </c>
      <c r="C268">
        <v>12</v>
      </c>
      <c r="D268" t="s">
        <v>96</v>
      </c>
      <c r="E268" t="s">
        <v>411</v>
      </c>
      <c r="F268" s="74">
        <v>45395</v>
      </c>
      <c r="G268" s="83">
        <v>336.74</v>
      </c>
      <c r="H268" t="s">
        <v>106</v>
      </c>
      <c r="I268">
        <v>2024</v>
      </c>
      <c r="J268" t="s">
        <v>343</v>
      </c>
      <c r="K268" t="s">
        <v>332</v>
      </c>
      <c r="L268">
        <v>4</v>
      </c>
      <c r="M268" t="s">
        <v>121</v>
      </c>
      <c r="N268" s="83">
        <v>30286.54</v>
      </c>
      <c r="O268" s="83">
        <v>94034.23</v>
      </c>
      <c r="P268">
        <v>0.32207999999999998</v>
      </c>
      <c r="Q268"/>
    </row>
    <row r="269" spans="1:17">
      <c r="A269" t="s">
        <v>76</v>
      </c>
      <c r="B269">
        <v>275</v>
      </c>
      <c r="C269">
        <v>5</v>
      </c>
      <c r="D269" t="s">
        <v>92</v>
      </c>
      <c r="E269" t="s">
        <v>411</v>
      </c>
      <c r="F269" s="74">
        <v>45395</v>
      </c>
      <c r="G269" s="83">
        <v>248.55</v>
      </c>
      <c r="H269" t="s">
        <v>106</v>
      </c>
      <c r="I269">
        <v>2024</v>
      </c>
      <c r="J269" t="s">
        <v>343</v>
      </c>
      <c r="K269" t="s">
        <v>332</v>
      </c>
      <c r="L269">
        <v>4</v>
      </c>
      <c r="M269" t="s">
        <v>121</v>
      </c>
      <c r="N269" s="83">
        <v>30286.54</v>
      </c>
      <c r="O269" s="83">
        <v>94034.23</v>
      </c>
      <c r="P269">
        <v>0.32207999999999998</v>
      </c>
      <c r="Q269"/>
    </row>
    <row r="270" spans="1:17">
      <c r="A270" t="s">
        <v>76</v>
      </c>
      <c r="B270">
        <v>276</v>
      </c>
      <c r="C270">
        <v>4</v>
      </c>
      <c r="D270" t="s">
        <v>90</v>
      </c>
      <c r="E270" t="s">
        <v>411</v>
      </c>
      <c r="F270" s="74">
        <v>45398</v>
      </c>
      <c r="G270" s="83">
        <v>134.88</v>
      </c>
      <c r="H270" t="s">
        <v>106</v>
      </c>
      <c r="I270">
        <v>2024</v>
      </c>
      <c r="J270" t="s">
        <v>343</v>
      </c>
      <c r="K270" t="s">
        <v>332</v>
      </c>
      <c r="L270">
        <v>4</v>
      </c>
      <c r="M270" t="s">
        <v>122</v>
      </c>
      <c r="N270" s="83">
        <v>30286.54</v>
      </c>
      <c r="O270" s="83">
        <v>94034.23</v>
      </c>
      <c r="P270">
        <v>0.32207999999999998</v>
      </c>
      <c r="Q270"/>
    </row>
    <row r="271" spans="1:17">
      <c r="A271" t="s">
        <v>76</v>
      </c>
      <c r="B271">
        <v>277</v>
      </c>
      <c r="C271">
        <v>10</v>
      </c>
      <c r="D271" t="s">
        <v>81</v>
      </c>
      <c r="E271" t="s">
        <v>411</v>
      </c>
      <c r="F271" s="74">
        <v>45398</v>
      </c>
      <c r="G271" s="83">
        <v>153.32</v>
      </c>
      <c r="H271" t="s">
        <v>106</v>
      </c>
      <c r="I271">
        <v>2024</v>
      </c>
      <c r="J271" t="s">
        <v>343</v>
      </c>
      <c r="K271" t="s">
        <v>332</v>
      </c>
      <c r="L271">
        <v>4</v>
      </c>
      <c r="M271" t="s">
        <v>122</v>
      </c>
      <c r="N271" s="83">
        <v>30286.54</v>
      </c>
      <c r="O271" s="83">
        <v>94034.23</v>
      </c>
      <c r="P271">
        <v>0.32207999999999998</v>
      </c>
      <c r="Q271"/>
    </row>
    <row r="272" spans="1:17">
      <c r="A272" t="s">
        <v>76</v>
      </c>
      <c r="B272">
        <v>278</v>
      </c>
      <c r="C272">
        <v>5</v>
      </c>
      <c r="D272" t="s">
        <v>92</v>
      </c>
      <c r="E272" t="s">
        <v>411</v>
      </c>
      <c r="F272" s="74">
        <v>45398</v>
      </c>
      <c r="G272" s="83">
        <v>574.07000000000005</v>
      </c>
      <c r="H272" t="s">
        <v>106</v>
      </c>
      <c r="I272">
        <v>2024</v>
      </c>
      <c r="J272" t="s">
        <v>343</v>
      </c>
      <c r="K272" t="s">
        <v>332</v>
      </c>
      <c r="L272">
        <v>4</v>
      </c>
      <c r="M272" t="s">
        <v>122</v>
      </c>
      <c r="N272" s="83">
        <v>30286.54</v>
      </c>
      <c r="O272" s="83">
        <v>94034.23</v>
      </c>
      <c r="P272">
        <v>0.32207999999999998</v>
      </c>
      <c r="Q272"/>
    </row>
    <row r="273" spans="1:17">
      <c r="A273" t="s">
        <v>76</v>
      </c>
      <c r="B273">
        <v>279</v>
      </c>
      <c r="C273">
        <v>5</v>
      </c>
      <c r="D273" t="s">
        <v>92</v>
      </c>
      <c r="E273" t="s">
        <v>411</v>
      </c>
      <c r="F273" s="74">
        <v>45399</v>
      </c>
      <c r="G273" s="83">
        <v>399.91</v>
      </c>
      <c r="H273" t="s">
        <v>106</v>
      </c>
      <c r="I273">
        <v>2024</v>
      </c>
      <c r="J273" t="s">
        <v>343</v>
      </c>
      <c r="K273" t="s">
        <v>332</v>
      </c>
      <c r="L273">
        <v>4</v>
      </c>
      <c r="M273" t="s">
        <v>123</v>
      </c>
      <c r="N273" s="83">
        <v>30286.54</v>
      </c>
      <c r="O273" s="83">
        <v>94034.23</v>
      </c>
      <c r="P273">
        <v>0.32207999999999998</v>
      </c>
      <c r="Q273"/>
    </row>
    <row r="274" spans="1:17">
      <c r="A274" t="s">
        <v>76</v>
      </c>
      <c r="B274">
        <v>280</v>
      </c>
      <c r="C274">
        <v>10</v>
      </c>
      <c r="D274" t="s">
        <v>81</v>
      </c>
      <c r="E274" t="s">
        <v>411</v>
      </c>
      <c r="F274" s="74">
        <v>45399</v>
      </c>
      <c r="G274" s="83">
        <v>85.78</v>
      </c>
      <c r="H274" t="s">
        <v>106</v>
      </c>
      <c r="I274">
        <v>2024</v>
      </c>
      <c r="J274" t="s">
        <v>343</v>
      </c>
      <c r="K274" t="s">
        <v>332</v>
      </c>
      <c r="L274">
        <v>4</v>
      </c>
      <c r="M274" t="s">
        <v>123</v>
      </c>
      <c r="N274" s="83">
        <v>30286.54</v>
      </c>
      <c r="O274" s="83">
        <v>94034.23</v>
      </c>
      <c r="P274">
        <v>0.32207999999999998</v>
      </c>
      <c r="Q274"/>
    </row>
    <row r="275" spans="1:17">
      <c r="A275" t="s">
        <v>76</v>
      </c>
      <c r="B275">
        <v>281</v>
      </c>
      <c r="C275">
        <v>8</v>
      </c>
      <c r="D275" t="s">
        <v>95</v>
      </c>
      <c r="E275" t="s">
        <v>411</v>
      </c>
      <c r="F275" s="74">
        <v>45399</v>
      </c>
      <c r="G275" s="83">
        <v>308.45</v>
      </c>
      <c r="H275" t="s">
        <v>106</v>
      </c>
      <c r="I275">
        <v>2024</v>
      </c>
      <c r="J275" t="s">
        <v>343</v>
      </c>
      <c r="K275" t="s">
        <v>332</v>
      </c>
      <c r="L275">
        <v>4</v>
      </c>
      <c r="M275" t="s">
        <v>123</v>
      </c>
      <c r="N275" s="83">
        <v>30286.54</v>
      </c>
      <c r="O275" s="83">
        <v>94034.23</v>
      </c>
      <c r="P275">
        <v>0.32207999999999998</v>
      </c>
      <c r="Q275"/>
    </row>
    <row r="276" spans="1:17">
      <c r="A276" t="s">
        <v>76</v>
      </c>
      <c r="B276">
        <v>282</v>
      </c>
      <c r="C276">
        <v>12</v>
      </c>
      <c r="D276" t="s">
        <v>96</v>
      </c>
      <c r="E276" t="s">
        <v>411</v>
      </c>
      <c r="F276" s="74">
        <v>45399</v>
      </c>
      <c r="G276" s="83">
        <v>1000.35</v>
      </c>
      <c r="H276" t="s">
        <v>106</v>
      </c>
      <c r="I276">
        <v>2024</v>
      </c>
      <c r="J276" t="s">
        <v>343</v>
      </c>
      <c r="K276" t="s">
        <v>332</v>
      </c>
      <c r="L276">
        <v>4</v>
      </c>
      <c r="M276" t="s">
        <v>123</v>
      </c>
      <c r="N276" s="83">
        <v>30286.54</v>
      </c>
      <c r="O276" s="83">
        <v>94034.23</v>
      </c>
      <c r="P276">
        <v>0.32207999999999998</v>
      </c>
      <c r="Q276"/>
    </row>
    <row r="277" spans="1:17">
      <c r="A277" t="s">
        <v>76</v>
      </c>
      <c r="B277">
        <v>283</v>
      </c>
      <c r="C277">
        <v>12</v>
      </c>
      <c r="D277" t="s">
        <v>96</v>
      </c>
      <c r="E277" t="s">
        <v>411</v>
      </c>
      <c r="F277" s="74">
        <v>45399</v>
      </c>
      <c r="G277" s="83">
        <v>19.8</v>
      </c>
      <c r="H277" t="s">
        <v>106</v>
      </c>
      <c r="I277">
        <v>2024</v>
      </c>
      <c r="J277" t="s">
        <v>343</v>
      </c>
      <c r="K277" t="s">
        <v>332</v>
      </c>
      <c r="L277">
        <v>4</v>
      </c>
      <c r="M277" t="s">
        <v>123</v>
      </c>
      <c r="N277" s="83">
        <v>30286.54</v>
      </c>
      <c r="O277" s="83">
        <v>94034.23</v>
      </c>
      <c r="P277">
        <v>0.32207999999999998</v>
      </c>
      <c r="Q277"/>
    </row>
    <row r="278" spans="1:17">
      <c r="A278" t="s">
        <v>76</v>
      </c>
      <c r="B278">
        <v>284</v>
      </c>
      <c r="C278">
        <v>4</v>
      </c>
      <c r="D278" t="s">
        <v>90</v>
      </c>
      <c r="E278" t="s">
        <v>411</v>
      </c>
      <c r="F278" s="74">
        <v>45399</v>
      </c>
      <c r="G278" s="83">
        <v>337.73</v>
      </c>
      <c r="H278" t="s">
        <v>106</v>
      </c>
      <c r="I278">
        <v>2024</v>
      </c>
      <c r="J278" t="s">
        <v>343</v>
      </c>
      <c r="K278" t="s">
        <v>332</v>
      </c>
      <c r="L278">
        <v>4</v>
      </c>
      <c r="M278" t="s">
        <v>123</v>
      </c>
      <c r="N278" s="83">
        <v>30286.54</v>
      </c>
      <c r="O278" s="83">
        <v>94034.23</v>
      </c>
      <c r="P278">
        <v>0.32207999999999998</v>
      </c>
      <c r="Q278"/>
    </row>
    <row r="279" spans="1:17">
      <c r="A279" t="s">
        <v>76</v>
      </c>
      <c r="B279">
        <v>285</v>
      </c>
      <c r="C279">
        <v>12</v>
      </c>
      <c r="D279" t="s">
        <v>96</v>
      </c>
      <c r="E279" t="s">
        <v>411</v>
      </c>
      <c r="F279" s="74">
        <v>45401</v>
      </c>
      <c r="G279" s="83">
        <v>547.75</v>
      </c>
      <c r="H279" t="s">
        <v>106</v>
      </c>
      <c r="I279">
        <v>2024</v>
      </c>
      <c r="J279" t="s">
        <v>343</v>
      </c>
      <c r="K279" t="s">
        <v>332</v>
      </c>
      <c r="L279">
        <v>4</v>
      </c>
      <c r="M279" t="s">
        <v>124</v>
      </c>
      <c r="N279" s="83">
        <v>30286.54</v>
      </c>
      <c r="O279" s="83">
        <v>94034.23</v>
      </c>
      <c r="P279">
        <v>0.32207999999999998</v>
      </c>
      <c r="Q279"/>
    </row>
    <row r="280" spans="1:17">
      <c r="A280" t="s">
        <v>76</v>
      </c>
      <c r="B280">
        <v>286</v>
      </c>
      <c r="C280">
        <v>4</v>
      </c>
      <c r="D280" t="s">
        <v>90</v>
      </c>
      <c r="E280" t="s">
        <v>411</v>
      </c>
      <c r="F280" s="74">
        <v>45401</v>
      </c>
      <c r="G280" s="83">
        <v>463.71</v>
      </c>
      <c r="H280" t="s">
        <v>106</v>
      </c>
      <c r="I280">
        <v>2024</v>
      </c>
      <c r="J280" t="s">
        <v>343</v>
      </c>
      <c r="K280" t="s">
        <v>332</v>
      </c>
      <c r="L280">
        <v>4</v>
      </c>
      <c r="M280" t="s">
        <v>124</v>
      </c>
      <c r="N280" s="83">
        <v>30286.54</v>
      </c>
      <c r="O280" s="83">
        <v>94034.23</v>
      </c>
      <c r="P280">
        <v>0.32207999999999998</v>
      </c>
      <c r="Q280"/>
    </row>
    <row r="281" spans="1:17">
      <c r="A281" t="s">
        <v>76</v>
      </c>
      <c r="B281">
        <v>288</v>
      </c>
      <c r="C281">
        <v>4</v>
      </c>
      <c r="D281" t="s">
        <v>90</v>
      </c>
      <c r="E281" t="s">
        <v>411</v>
      </c>
      <c r="F281" s="74">
        <v>45400</v>
      </c>
      <c r="G281" s="83">
        <v>439.77</v>
      </c>
      <c r="H281" t="s">
        <v>106</v>
      </c>
      <c r="I281">
        <v>2024</v>
      </c>
      <c r="J281" t="s">
        <v>343</v>
      </c>
      <c r="K281" t="s">
        <v>332</v>
      </c>
      <c r="L281">
        <v>4</v>
      </c>
      <c r="M281" t="s">
        <v>180</v>
      </c>
      <c r="N281" s="83">
        <v>30286.54</v>
      </c>
      <c r="O281" s="83">
        <v>94034.23</v>
      </c>
      <c r="P281">
        <v>0.32207999999999998</v>
      </c>
      <c r="Q281"/>
    </row>
    <row r="282" spans="1:17">
      <c r="A282" t="s">
        <v>76</v>
      </c>
      <c r="B282">
        <v>289</v>
      </c>
      <c r="C282">
        <v>5</v>
      </c>
      <c r="D282" t="s">
        <v>92</v>
      </c>
      <c r="E282" t="s">
        <v>411</v>
      </c>
      <c r="F282" s="74">
        <v>45400</v>
      </c>
      <c r="G282" s="83">
        <v>342.16</v>
      </c>
      <c r="H282" t="s">
        <v>106</v>
      </c>
      <c r="I282">
        <v>2024</v>
      </c>
      <c r="J282" t="s">
        <v>343</v>
      </c>
      <c r="K282" t="s">
        <v>332</v>
      </c>
      <c r="L282">
        <v>4</v>
      </c>
      <c r="M282" t="s">
        <v>180</v>
      </c>
      <c r="N282" s="83">
        <v>30286.54</v>
      </c>
      <c r="O282" s="83">
        <v>94034.23</v>
      </c>
      <c r="P282">
        <v>0.32207999999999998</v>
      </c>
      <c r="Q282"/>
    </row>
    <row r="283" spans="1:17">
      <c r="A283" t="s">
        <v>76</v>
      </c>
      <c r="B283">
        <v>290</v>
      </c>
      <c r="C283">
        <v>3</v>
      </c>
      <c r="D283" t="s">
        <v>91</v>
      </c>
      <c r="E283" t="s">
        <v>411</v>
      </c>
      <c r="F283" s="74">
        <v>45400</v>
      </c>
      <c r="G283" s="83">
        <v>351.2</v>
      </c>
      <c r="H283" t="s">
        <v>106</v>
      </c>
      <c r="I283">
        <v>2024</v>
      </c>
      <c r="J283" t="s">
        <v>343</v>
      </c>
      <c r="K283" t="s">
        <v>332</v>
      </c>
      <c r="L283">
        <v>4</v>
      </c>
      <c r="M283" t="s">
        <v>180</v>
      </c>
      <c r="N283" s="83">
        <v>30286.54</v>
      </c>
      <c r="O283" s="83">
        <v>94034.23</v>
      </c>
      <c r="P283">
        <v>0.32207999999999998</v>
      </c>
      <c r="Q283"/>
    </row>
    <row r="284" spans="1:17">
      <c r="A284" t="s">
        <v>76</v>
      </c>
      <c r="B284">
        <v>291</v>
      </c>
      <c r="C284">
        <v>8</v>
      </c>
      <c r="D284" t="s">
        <v>95</v>
      </c>
      <c r="E284" t="s">
        <v>411</v>
      </c>
      <c r="F284" s="74">
        <v>45400</v>
      </c>
      <c r="G284" s="83">
        <v>356.21</v>
      </c>
      <c r="H284" t="s">
        <v>106</v>
      </c>
      <c r="I284">
        <v>2024</v>
      </c>
      <c r="J284" t="s">
        <v>343</v>
      </c>
      <c r="K284" t="s">
        <v>332</v>
      </c>
      <c r="L284">
        <v>4</v>
      </c>
      <c r="M284" t="s">
        <v>180</v>
      </c>
      <c r="N284" s="83">
        <v>30286.54</v>
      </c>
      <c r="O284" s="83">
        <v>94034.23</v>
      </c>
      <c r="P284">
        <v>0.32207999999999998</v>
      </c>
      <c r="Q284"/>
    </row>
    <row r="285" spans="1:17">
      <c r="A285" t="s">
        <v>76</v>
      </c>
      <c r="B285">
        <v>292</v>
      </c>
      <c r="C285">
        <v>15</v>
      </c>
      <c r="D285" t="s">
        <v>97</v>
      </c>
      <c r="E285" t="s">
        <v>411</v>
      </c>
      <c r="F285" s="74">
        <v>45400</v>
      </c>
      <c r="G285" s="83">
        <v>258.95</v>
      </c>
      <c r="H285" t="s">
        <v>106</v>
      </c>
      <c r="I285">
        <v>2024</v>
      </c>
      <c r="J285" t="s">
        <v>343</v>
      </c>
      <c r="K285" t="s">
        <v>332</v>
      </c>
      <c r="L285">
        <v>4</v>
      </c>
      <c r="M285" t="s">
        <v>180</v>
      </c>
      <c r="N285" s="83">
        <v>30286.54</v>
      </c>
      <c r="O285" s="83">
        <v>94034.23</v>
      </c>
      <c r="P285">
        <v>0.32207999999999998</v>
      </c>
      <c r="Q285"/>
    </row>
    <row r="286" spans="1:17">
      <c r="A286" t="s">
        <v>76</v>
      </c>
      <c r="B286">
        <v>293</v>
      </c>
      <c r="C286">
        <v>4</v>
      </c>
      <c r="D286" t="s">
        <v>90</v>
      </c>
      <c r="E286" t="s">
        <v>411</v>
      </c>
      <c r="F286" s="74">
        <v>45402</v>
      </c>
      <c r="G286" s="83">
        <v>293.77999999999997</v>
      </c>
      <c r="H286" t="s">
        <v>106</v>
      </c>
      <c r="I286">
        <v>2024</v>
      </c>
      <c r="J286" t="s">
        <v>343</v>
      </c>
      <c r="K286" t="s">
        <v>332</v>
      </c>
      <c r="L286">
        <v>4</v>
      </c>
      <c r="M286" t="s">
        <v>182</v>
      </c>
      <c r="N286" s="83">
        <v>30286.54</v>
      </c>
      <c r="O286" s="83">
        <v>94034.23</v>
      </c>
      <c r="P286">
        <v>0.32207999999999998</v>
      </c>
      <c r="Q286"/>
    </row>
    <row r="287" spans="1:17">
      <c r="A287" t="s">
        <v>76</v>
      </c>
      <c r="B287">
        <v>294</v>
      </c>
      <c r="C287">
        <v>5</v>
      </c>
      <c r="D287" t="s">
        <v>92</v>
      </c>
      <c r="E287" t="s">
        <v>411</v>
      </c>
      <c r="F287" s="74">
        <v>45402</v>
      </c>
      <c r="G287" s="83">
        <v>797.01</v>
      </c>
      <c r="H287" t="s">
        <v>106</v>
      </c>
      <c r="I287">
        <v>2024</v>
      </c>
      <c r="J287" t="s">
        <v>343</v>
      </c>
      <c r="K287" t="s">
        <v>332</v>
      </c>
      <c r="L287">
        <v>4</v>
      </c>
      <c r="M287" t="s">
        <v>182</v>
      </c>
      <c r="N287" s="83">
        <v>30286.54</v>
      </c>
      <c r="O287" s="83">
        <v>94034.23</v>
      </c>
      <c r="P287">
        <v>0.32207999999999998</v>
      </c>
      <c r="Q287"/>
    </row>
    <row r="288" spans="1:17">
      <c r="A288" t="s">
        <v>76</v>
      </c>
      <c r="B288">
        <v>295</v>
      </c>
      <c r="C288">
        <v>12</v>
      </c>
      <c r="D288" t="s">
        <v>96</v>
      </c>
      <c r="E288" t="s">
        <v>411</v>
      </c>
      <c r="F288" s="74">
        <v>45402</v>
      </c>
      <c r="G288" s="83">
        <v>521.95000000000005</v>
      </c>
      <c r="H288" t="s">
        <v>106</v>
      </c>
      <c r="I288">
        <v>2024</v>
      </c>
      <c r="J288" t="s">
        <v>343</v>
      </c>
      <c r="K288" t="s">
        <v>332</v>
      </c>
      <c r="L288">
        <v>4</v>
      </c>
      <c r="M288" t="s">
        <v>182</v>
      </c>
      <c r="N288" s="83">
        <v>30286.54</v>
      </c>
      <c r="O288" s="83">
        <v>94034.23</v>
      </c>
      <c r="P288">
        <v>0.32207999999999998</v>
      </c>
      <c r="Q288"/>
    </row>
    <row r="289" spans="1:17">
      <c r="A289" t="s">
        <v>76</v>
      </c>
      <c r="B289">
        <v>296</v>
      </c>
      <c r="C289">
        <v>12</v>
      </c>
      <c r="D289" t="s">
        <v>96</v>
      </c>
      <c r="E289" t="s">
        <v>411</v>
      </c>
      <c r="F289" s="74">
        <v>45402</v>
      </c>
      <c r="G289" s="83">
        <v>85.12</v>
      </c>
      <c r="H289" t="s">
        <v>106</v>
      </c>
      <c r="I289">
        <v>2024</v>
      </c>
      <c r="J289" t="s">
        <v>343</v>
      </c>
      <c r="K289" t="s">
        <v>332</v>
      </c>
      <c r="L289">
        <v>4</v>
      </c>
      <c r="M289" t="s">
        <v>182</v>
      </c>
      <c r="N289" s="83">
        <v>30286.54</v>
      </c>
      <c r="O289" s="83">
        <v>94034.23</v>
      </c>
      <c r="P289">
        <v>0.32207999999999998</v>
      </c>
      <c r="Q289"/>
    </row>
    <row r="290" spans="1:17">
      <c r="A290" t="s">
        <v>76</v>
      </c>
      <c r="B290">
        <v>297</v>
      </c>
      <c r="C290">
        <v>10</v>
      </c>
      <c r="D290" t="s">
        <v>81</v>
      </c>
      <c r="E290" t="s">
        <v>411</v>
      </c>
      <c r="F290" s="74">
        <v>45402</v>
      </c>
      <c r="G290" s="83">
        <v>87.33</v>
      </c>
      <c r="H290" t="s">
        <v>106</v>
      </c>
      <c r="I290">
        <v>2024</v>
      </c>
      <c r="J290" t="s">
        <v>343</v>
      </c>
      <c r="K290" t="s">
        <v>332</v>
      </c>
      <c r="L290">
        <v>4</v>
      </c>
      <c r="M290" t="s">
        <v>182</v>
      </c>
      <c r="N290" s="83">
        <v>30286.54</v>
      </c>
      <c r="O290" s="83">
        <v>94034.23</v>
      </c>
      <c r="P290">
        <v>0.32207999999999998</v>
      </c>
      <c r="Q290"/>
    </row>
    <row r="291" spans="1:17">
      <c r="A291" t="s">
        <v>76</v>
      </c>
      <c r="B291">
        <v>298</v>
      </c>
      <c r="C291">
        <v>5</v>
      </c>
      <c r="D291" t="s">
        <v>92</v>
      </c>
      <c r="E291" t="s">
        <v>411</v>
      </c>
      <c r="F291" s="74">
        <v>45405</v>
      </c>
      <c r="G291" s="83">
        <v>585.42999999999995</v>
      </c>
      <c r="H291" t="s">
        <v>106</v>
      </c>
      <c r="I291">
        <v>2024</v>
      </c>
      <c r="J291" t="s">
        <v>343</v>
      </c>
      <c r="K291" t="s">
        <v>332</v>
      </c>
      <c r="L291">
        <v>4</v>
      </c>
      <c r="M291" t="s">
        <v>125</v>
      </c>
      <c r="N291" s="83">
        <v>30286.54</v>
      </c>
      <c r="O291" s="83">
        <v>94034.23</v>
      </c>
      <c r="P291">
        <v>0.32207999999999998</v>
      </c>
      <c r="Q291"/>
    </row>
    <row r="292" spans="1:17">
      <c r="A292" t="s">
        <v>76</v>
      </c>
      <c r="B292">
        <v>299</v>
      </c>
      <c r="C292">
        <v>8</v>
      </c>
      <c r="D292" t="s">
        <v>95</v>
      </c>
      <c r="E292" t="s">
        <v>411</v>
      </c>
      <c r="F292" s="74">
        <v>45405</v>
      </c>
      <c r="G292" s="83">
        <v>792.55</v>
      </c>
      <c r="H292" t="s">
        <v>106</v>
      </c>
      <c r="I292">
        <v>2024</v>
      </c>
      <c r="J292" t="s">
        <v>343</v>
      </c>
      <c r="K292" t="s">
        <v>332</v>
      </c>
      <c r="L292">
        <v>4</v>
      </c>
      <c r="M292" t="s">
        <v>125</v>
      </c>
      <c r="N292" s="83">
        <v>30286.54</v>
      </c>
      <c r="O292" s="83">
        <v>94034.23</v>
      </c>
      <c r="P292">
        <v>0.32207999999999998</v>
      </c>
      <c r="Q292"/>
    </row>
    <row r="293" spans="1:17">
      <c r="A293" t="s">
        <v>76</v>
      </c>
      <c r="B293">
        <v>300</v>
      </c>
      <c r="C293">
        <v>10</v>
      </c>
      <c r="D293" t="s">
        <v>81</v>
      </c>
      <c r="E293" t="s">
        <v>411</v>
      </c>
      <c r="F293" s="74">
        <v>45405</v>
      </c>
      <c r="G293" s="83">
        <v>287.39</v>
      </c>
      <c r="H293" t="s">
        <v>106</v>
      </c>
      <c r="I293">
        <v>2024</v>
      </c>
      <c r="J293" t="s">
        <v>343</v>
      </c>
      <c r="K293" t="s">
        <v>332</v>
      </c>
      <c r="L293">
        <v>4</v>
      </c>
      <c r="M293" t="s">
        <v>125</v>
      </c>
      <c r="N293" s="83">
        <v>30286.54</v>
      </c>
      <c r="O293" s="83">
        <v>94034.23</v>
      </c>
      <c r="P293">
        <v>0.32207999999999998</v>
      </c>
      <c r="Q293"/>
    </row>
    <row r="294" spans="1:17">
      <c r="A294" t="s">
        <v>76</v>
      </c>
      <c r="B294">
        <v>301</v>
      </c>
      <c r="C294">
        <v>12</v>
      </c>
      <c r="D294" t="s">
        <v>96</v>
      </c>
      <c r="E294" t="s">
        <v>411</v>
      </c>
      <c r="F294" s="74">
        <v>45405</v>
      </c>
      <c r="G294" s="83">
        <v>291.51</v>
      </c>
      <c r="H294" t="s">
        <v>106</v>
      </c>
      <c r="I294">
        <v>2024</v>
      </c>
      <c r="J294" t="s">
        <v>343</v>
      </c>
      <c r="K294" t="s">
        <v>332</v>
      </c>
      <c r="L294">
        <v>4</v>
      </c>
      <c r="M294" t="s">
        <v>125</v>
      </c>
      <c r="N294" s="83">
        <v>30286.54</v>
      </c>
      <c r="O294" s="83">
        <v>94034.23</v>
      </c>
      <c r="P294">
        <v>0.32207999999999998</v>
      </c>
      <c r="Q294"/>
    </row>
    <row r="295" spans="1:17">
      <c r="A295" t="s">
        <v>76</v>
      </c>
      <c r="B295">
        <v>302</v>
      </c>
      <c r="C295">
        <v>4</v>
      </c>
      <c r="D295" t="s">
        <v>90</v>
      </c>
      <c r="E295" t="s">
        <v>411</v>
      </c>
      <c r="F295" s="74">
        <v>45405</v>
      </c>
      <c r="G295" s="83">
        <v>311.07</v>
      </c>
      <c r="H295" t="s">
        <v>106</v>
      </c>
      <c r="I295">
        <v>2024</v>
      </c>
      <c r="J295" t="s">
        <v>343</v>
      </c>
      <c r="K295" t="s">
        <v>332</v>
      </c>
      <c r="L295">
        <v>4</v>
      </c>
      <c r="M295" t="s">
        <v>125</v>
      </c>
      <c r="N295" s="83">
        <v>30286.54</v>
      </c>
      <c r="O295" s="83">
        <v>94034.23</v>
      </c>
      <c r="P295">
        <v>0.32207999999999998</v>
      </c>
      <c r="Q295"/>
    </row>
    <row r="296" spans="1:17">
      <c r="A296" t="s">
        <v>76</v>
      </c>
      <c r="B296">
        <v>303</v>
      </c>
      <c r="C296">
        <v>5</v>
      </c>
      <c r="D296" t="s">
        <v>92</v>
      </c>
      <c r="E296" t="s">
        <v>411</v>
      </c>
      <c r="F296" s="74">
        <v>45406</v>
      </c>
      <c r="G296" s="83">
        <v>804.44</v>
      </c>
      <c r="H296" t="s">
        <v>106</v>
      </c>
      <c r="I296">
        <v>2024</v>
      </c>
      <c r="J296" t="s">
        <v>343</v>
      </c>
      <c r="K296" t="s">
        <v>332</v>
      </c>
      <c r="L296">
        <v>4</v>
      </c>
      <c r="M296" t="s">
        <v>126</v>
      </c>
      <c r="N296" s="83">
        <v>30286.54</v>
      </c>
      <c r="O296" s="83">
        <v>94034.23</v>
      </c>
      <c r="P296">
        <v>0.32207999999999998</v>
      </c>
      <c r="Q296"/>
    </row>
    <row r="297" spans="1:17">
      <c r="A297" t="s">
        <v>76</v>
      </c>
      <c r="B297">
        <v>304</v>
      </c>
      <c r="C297">
        <v>12</v>
      </c>
      <c r="D297" t="s">
        <v>96</v>
      </c>
      <c r="E297" t="s">
        <v>411</v>
      </c>
      <c r="F297" s="74">
        <v>45406</v>
      </c>
      <c r="G297" s="83">
        <v>537.02</v>
      </c>
      <c r="H297" t="s">
        <v>106</v>
      </c>
      <c r="I297">
        <v>2024</v>
      </c>
      <c r="J297" t="s">
        <v>343</v>
      </c>
      <c r="K297" t="s">
        <v>332</v>
      </c>
      <c r="L297">
        <v>4</v>
      </c>
      <c r="M297" t="s">
        <v>126</v>
      </c>
      <c r="N297" s="83">
        <v>30286.54</v>
      </c>
      <c r="O297" s="83">
        <v>94034.23</v>
      </c>
      <c r="P297">
        <v>0.32207999999999998</v>
      </c>
      <c r="Q297"/>
    </row>
    <row r="298" spans="1:17">
      <c r="A298" t="s">
        <v>76</v>
      </c>
      <c r="B298">
        <v>305</v>
      </c>
      <c r="C298">
        <v>10</v>
      </c>
      <c r="D298" t="s">
        <v>81</v>
      </c>
      <c r="E298" t="s">
        <v>411</v>
      </c>
      <c r="F298" s="74">
        <v>45406</v>
      </c>
      <c r="G298" s="83">
        <v>110.84</v>
      </c>
      <c r="H298" t="s">
        <v>106</v>
      </c>
      <c r="I298">
        <v>2024</v>
      </c>
      <c r="J298" t="s">
        <v>343</v>
      </c>
      <c r="K298" t="s">
        <v>332</v>
      </c>
      <c r="L298">
        <v>4</v>
      </c>
      <c r="M298" t="s">
        <v>126</v>
      </c>
      <c r="N298" s="83">
        <v>30286.54</v>
      </c>
      <c r="O298" s="83">
        <v>94034.23</v>
      </c>
      <c r="P298">
        <v>0.32207999999999998</v>
      </c>
      <c r="Q298"/>
    </row>
    <row r="299" spans="1:17">
      <c r="A299" t="s">
        <v>76</v>
      </c>
      <c r="B299">
        <v>306</v>
      </c>
      <c r="C299">
        <v>4</v>
      </c>
      <c r="D299" t="s">
        <v>90</v>
      </c>
      <c r="E299" t="s">
        <v>411</v>
      </c>
      <c r="F299" s="74">
        <v>45406</v>
      </c>
      <c r="G299" s="83">
        <v>441.12</v>
      </c>
      <c r="H299" t="s">
        <v>106</v>
      </c>
      <c r="I299">
        <v>2024</v>
      </c>
      <c r="J299" t="s">
        <v>343</v>
      </c>
      <c r="K299" t="s">
        <v>332</v>
      </c>
      <c r="L299">
        <v>4</v>
      </c>
      <c r="M299" t="s">
        <v>126</v>
      </c>
      <c r="N299" s="83">
        <v>30286.54</v>
      </c>
      <c r="O299" s="83">
        <v>94034.23</v>
      </c>
      <c r="P299">
        <v>0.32207999999999998</v>
      </c>
      <c r="Q299"/>
    </row>
    <row r="300" spans="1:17">
      <c r="A300" t="s">
        <v>76</v>
      </c>
      <c r="B300">
        <v>307</v>
      </c>
      <c r="C300">
        <v>4</v>
      </c>
      <c r="D300" t="s">
        <v>90</v>
      </c>
      <c r="E300" t="s">
        <v>411</v>
      </c>
      <c r="F300" s="74">
        <v>45409</v>
      </c>
      <c r="G300" s="83">
        <v>324.16000000000003</v>
      </c>
      <c r="H300" t="s">
        <v>106</v>
      </c>
      <c r="I300">
        <v>2024</v>
      </c>
      <c r="J300" t="s">
        <v>343</v>
      </c>
      <c r="K300" t="s">
        <v>332</v>
      </c>
      <c r="L300">
        <v>4</v>
      </c>
      <c r="M300" t="s">
        <v>227</v>
      </c>
      <c r="N300" s="83">
        <v>30286.54</v>
      </c>
      <c r="O300" s="83">
        <v>94034.23</v>
      </c>
      <c r="P300">
        <v>0.32207999999999998</v>
      </c>
      <c r="Q300"/>
    </row>
    <row r="301" spans="1:17">
      <c r="A301" t="s">
        <v>76</v>
      </c>
      <c r="B301">
        <v>308</v>
      </c>
      <c r="C301">
        <v>10</v>
      </c>
      <c r="D301" t="s">
        <v>81</v>
      </c>
      <c r="E301" t="s">
        <v>411</v>
      </c>
      <c r="F301" s="74">
        <v>45408</v>
      </c>
      <c r="G301" s="83">
        <v>347.26</v>
      </c>
      <c r="H301" t="s">
        <v>106</v>
      </c>
      <c r="I301">
        <v>2024</v>
      </c>
      <c r="J301" t="s">
        <v>343</v>
      </c>
      <c r="K301" t="s">
        <v>332</v>
      </c>
      <c r="L301">
        <v>4</v>
      </c>
      <c r="M301" t="s">
        <v>128</v>
      </c>
      <c r="N301" s="83">
        <v>30286.54</v>
      </c>
      <c r="O301" s="83">
        <v>94034.23</v>
      </c>
      <c r="P301">
        <v>0.32207999999999998</v>
      </c>
      <c r="Q301"/>
    </row>
    <row r="302" spans="1:17">
      <c r="A302" t="s">
        <v>76</v>
      </c>
      <c r="B302">
        <v>309</v>
      </c>
      <c r="C302">
        <v>10</v>
      </c>
      <c r="D302" t="s">
        <v>81</v>
      </c>
      <c r="E302" t="s">
        <v>411</v>
      </c>
      <c r="F302" s="74">
        <v>45407</v>
      </c>
      <c r="G302" s="83">
        <v>95.73</v>
      </c>
      <c r="H302" t="s">
        <v>106</v>
      </c>
      <c r="I302">
        <v>2024</v>
      </c>
      <c r="J302" t="s">
        <v>343</v>
      </c>
      <c r="K302" t="s">
        <v>332</v>
      </c>
      <c r="L302">
        <v>4</v>
      </c>
      <c r="M302" t="s">
        <v>127</v>
      </c>
      <c r="N302" s="83">
        <v>30286.54</v>
      </c>
      <c r="O302" s="83">
        <v>94034.23</v>
      </c>
      <c r="P302">
        <v>0.32207999999999998</v>
      </c>
      <c r="Q302"/>
    </row>
    <row r="303" spans="1:17">
      <c r="A303" t="s">
        <v>76</v>
      </c>
      <c r="B303">
        <v>310</v>
      </c>
      <c r="C303">
        <v>4</v>
      </c>
      <c r="D303" t="s">
        <v>90</v>
      </c>
      <c r="E303" t="s">
        <v>411</v>
      </c>
      <c r="F303" s="74">
        <v>45407</v>
      </c>
      <c r="G303" s="83">
        <v>280.94</v>
      </c>
      <c r="H303" t="s">
        <v>106</v>
      </c>
      <c r="I303">
        <v>2024</v>
      </c>
      <c r="J303" t="s">
        <v>343</v>
      </c>
      <c r="K303" t="s">
        <v>332</v>
      </c>
      <c r="L303">
        <v>4</v>
      </c>
      <c r="M303" t="s">
        <v>127</v>
      </c>
      <c r="N303" s="83">
        <v>30286.54</v>
      </c>
      <c r="O303" s="83">
        <v>94034.23</v>
      </c>
      <c r="P303">
        <v>0.32207999999999998</v>
      </c>
      <c r="Q303"/>
    </row>
    <row r="304" spans="1:17">
      <c r="A304" t="s">
        <v>76</v>
      </c>
      <c r="B304">
        <v>311</v>
      </c>
      <c r="C304">
        <v>5</v>
      </c>
      <c r="D304" t="s">
        <v>92</v>
      </c>
      <c r="E304" t="s">
        <v>411</v>
      </c>
      <c r="F304" s="74">
        <v>45407</v>
      </c>
      <c r="G304" s="83">
        <v>242.28</v>
      </c>
      <c r="H304" t="s">
        <v>106</v>
      </c>
      <c r="I304">
        <v>2024</v>
      </c>
      <c r="J304" t="s">
        <v>343</v>
      </c>
      <c r="K304" t="s">
        <v>332</v>
      </c>
      <c r="L304">
        <v>4</v>
      </c>
      <c r="M304" t="s">
        <v>127</v>
      </c>
      <c r="N304" s="83">
        <v>30286.54</v>
      </c>
      <c r="O304" s="83">
        <v>94034.23</v>
      </c>
      <c r="P304">
        <v>0.32207999999999998</v>
      </c>
      <c r="Q304"/>
    </row>
    <row r="305" spans="1:17">
      <c r="A305" t="s">
        <v>76</v>
      </c>
      <c r="B305">
        <v>312</v>
      </c>
      <c r="C305">
        <v>5</v>
      </c>
      <c r="D305" t="s">
        <v>92</v>
      </c>
      <c r="E305" t="s">
        <v>411</v>
      </c>
      <c r="F305" s="74">
        <v>45408</v>
      </c>
      <c r="G305" s="83">
        <v>503.8</v>
      </c>
      <c r="H305" t="s">
        <v>106</v>
      </c>
      <c r="I305">
        <v>2024</v>
      </c>
      <c r="J305" t="s">
        <v>343</v>
      </c>
      <c r="K305" t="s">
        <v>332</v>
      </c>
      <c r="L305">
        <v>4</v>
      </c>
      <c r="M305" t="s">
        <v>128</v>
      </c>
      <c r="N305" s="83">
        <v>30286.54</v>
      </c>
      <c r="O305" s="83">
        <v>94034.23</v>
      </c>
      <c r="P305">
        <v>0.32207999999999998</v>
      </c>
      <c r="Q305"/>
    </row>
    <row r="306" spans="1:17">
      <c r="A306" t="s">
        <v>76</v>
      </c>
      <c r="B306">
        <v>313</v>
      </c>
      <c r="C306">
        <v>12</v>
      </c>
      <c r="D306" t="s">
        <v>96</v>
      </c>
      <c r="E306" t="s">
        <v>411</v>
      </c>
      <c r="F306" s="74">
        <v>45408</v>
      </c>
      <c r="G306" s="83">
        <v>762.91</v>
      </c>
      <c r="H306" t="s">
        <v>106</v>
      </c>
      <c r="I306">
        <v>2024</v>
      </c>
      <c r="J306" t="s">
        <v>343</v>
      </c>
      <c r="K306" t="s">
        <v>332</v>
      </c>
      <c r="L306">
        <v>4</v>
      </c>
      <c r="M306" t="s">
        <v>128</v>
      </c>
      <c r="N306" s="83">
        <v>30286.54</v>
      </c>
      <c r="O306" s="83">
        <v>94034.23</v>
      </c>
      <c r="P306">
        <v>0.32207999999999998</v>
      </c>
      <c r="Q306"/>
    </row>
    <row r="307" spans="1:17">
      <c r="A307" t="s">
        <v>76</v>
      </c>
      <c r="B307">
        <v>314</v>
      </c>
      <c r="C307">
        <v>8</v>
      </c>
      <c r="D307" t="s">
        <v>95</v>
      </c>
      <c r="E307" t="s">
        <v>411</v>
      </c>
      <c r="F307" s="74">
        <v>45407</v>
      </c>
      <c r="G307" s="83">
        <v>1081.26</v>
      </c>
      <c r="H307" t="s">
        <v>106</v>
      </c>
      <c r="I307">
        <v>2024</v>
      </c>
      <c r="J307" t="s">
        <v>343</v>
      </c>
      <c r="K307" t="s">
        <v>332</v>
      </c>
      <c r="L307">
        <v>4</v>
      </c>
      <c r="M307" t="s">
        <v>127</v>
      </c>
      <c r="N307" s="83">
        <v>30286.54</v>
      </c>
      <c r="O307" s="83">
        <v>94034.23</v>
      </c>
      <c r="P307">
        <v>0.32207999999999998</v>
      </c>
      <c r="Q307"/>
    </row>
    <row r="308" spans="1:17">
      <c r="A308" t="s">
        <v>76</v>
      </c>
      <c r="B308">
        <v>315</v>
      </c>
      <c r="C308">
        <v>4</v>
      </c>
      <c r="D308" t="s">
        <v>90</v>
      </c>
      <c r="E308" t="s">
        <v>411</v>
      </c>
      <c r="F308" s="74">
        <v>45408</v>
      </c>
      <c r="G308" s="83">
        <v>453.84</v>
      </c>
      <c r="H308" t="s">
        <v>106</v>
      </c>
      <c r="I308">
        <v>2024</v>
      </c>
      <c r="J308" t="s">
        <v>343</v>
      </c>
      <c r="K308" t="s">
        <v>332</v>
      </c>
      <c r="L308">
        <v>4</v>
      </c>
      <c r="M308" t="s">
        <v>128</v>
      </c>
      <c r="N308" s="83">
        <v>30286.54</v>
      </c>
      <c r="O308" s="83">
        <v>94034.23</v>
      </c>
      <c r="P308">
        <v>0.32207999999999998</v>
      </c>
      <c r="Q308"/>
    </row>
    <row r="309" spans="1:17">
      <c r="A309" t="s">
        <v>76</v>
      </c>
      <c r="B309">
        <v>316</v>
      </c>
      <c r="C309">
        <v>12</v>
      </c>
      <c r="D309" t="s">
        <v>96</v>
      </c>
      <c r="E309" t="s">
        <v>411</v>
      </c>
      <c r="F309" s="74">
        <v>45412</v>
      </c>
      <c r="G309" s="83">
        <v>477.35</v>
      </c>
      <c r="H309" t="s">
        <v>106</v>
      </c>
      <c r="I309">
        <v>2024</v>
      </c>
      <c r="J309" t="s">
        <v>343</v>
      </c>
      <c r="K309" t="s">
        <v>332</v>
      </c>
      <c r="L309">
        <v>4</v>
      </c>
      <c r="M309" t="s">
        <v>130</v>
      </c>
      <c r="N309" s="83">
        <v>30286.54</v>
      </c>
      <c r="O309" s="83">
        <v>94034.23</v>
      </c>
      <c r="P309">
        <v>0.32207999999999998</v>
      </c>
      <c r="Q309"/>
    </row>
    <row r="310" spans="1:17">
      <c r="A310" t="s">
        <v>76</v>
      </c>
      <c r="B310">
        <v>317</v>
      </c>
      <c r="C310">
        <v>8</v>
      </c>
      <c r="D310" t="s">
        <v>95</v>
      </c>
      <c r="E310" t="s">
        <v>411</v>
      </c>
      <c r="F310" s="74">
        <v>45412</v>
      </c>
      <c r="G310" s="83">
        <v>155.96</v>
      </c>
      <c r="H310" t="s">
        <v>106</v>
      </c>
      <c r="I310">
        <v>2024</v>
      </c>
      <c r="J310" t="s">
        <v>343</v>
      </c>
      <c r="K310" t="s">
        <v>332</v>
      </c>
      <c r="L310">
        <v>4</v>
      </c>
      <c r="M310" t="s">
        <v>130</v>
      </c>
      <c r="N310" s="83">
        <v>30286.54</v>
      </c>
      <c r="O310" s="83">
        <v>94034.23</v>
      </c>
      <c r="P310">
        <v>0.32207999999999998</v>
      </c>
      <c r="Q310"/>
    </row>
    <row r="311" spans="1:17">
      <c r="A311" t="s">
        <v>76</v>
      </c>
      <c r="B311">
        <v>318</v>
      </c>
      <c r="C311">
        <v>4</v>
      </c>
      <c r="D311" t="s">
        <v>90</v>
      </c>
      <c r="E311" t="s">
        <v>411</v>
      </c>
      <c r="F311" s="74">
        <v>45412</v>
      </c>
      <c r="G311" s="83">
        <v>323.60000000000002</v>
      </c>
      <c r="H311" t="s">
        <v>106</v>
      </c>
      <c r="I311">
        <v>2024</v>
      </c>
      <c r="J311" t="s">
        <v>343</v>
      </c>
      <c r="K311" t="s">
        <v>332</v>
      </c>
      <c r="L311">
        <v>4</v>
      </c>
      <c r="M311" t="s">
        <v>130</v>
      </c>
      <c r="N311" s="83">
        <v>30286.54</v>
      </c>
      <c r="O311" s="83">
        <v>94034.23</v>
      </c>
      <c r="P311">
        <v>0.32207999999999998</v>
      </c>
      <c r="Q311"/>
    </row>
    <row r="312" spans="1:17">
      <c r="A312" t="s">
        <v>76</v>
      </c>
      <c r="B312">
        <v>319</v>
      </c>
      <c r="C312">
        <v>3</v>
      </c>
      <c r="D312" t="s">
        <v>91</v>
      </c>
      <c r="E312" t="s">
        <v>411</v>
      </c>
      <c r="F312" s="74">
        <v>45407</v>
      </c>
      <c r="G312" s="83">
        <v>342.28</v>
      </c>
      <c r="H312" t="s">
        <v>106</v>
      </c>
      <c r="I312">
        <v>2024</v>
      </c>
      <c r="J312" t="s">
        <v>343</v>
      </c>
      <c r="K312" t="s">
        <v>332</v>
      </c>
      <c r="L312">
        <v>4</v>
      </c>
      <c r="M312" t="s">
        <v>127</v>
      </c>
      <c r="N312" s="83">
        <v>30286.54</v>
      </c>
      <c r="O312" s="83">
        <v>94034.23</v>
      </c>
      <c r="P312">
        <v>0.32207999999999998</v>
      </c>
      <c r="Q312"/>
    </row>
    <row r="313" spans="1:17">
      <c r="A313" t="s">
        <v>76</v>
      </c>
      <c r="B313">
        <v>320</v>
      </c>
      <c r="C313">
        <v>5</v>
      </c>
      <c r="D313" t="s">
        <v>92</v>
      </c>
      <c r="E313" t="s">
        <v>411</v>
      </c>
      <c r="F313" s="74">
        <v>45416</v>
      </c>
      <c r="G313" s="83">
        <v>414.84</v>
      </c>
      <c r="H313" t="s">
        <v>106</v>
      </c>
      <c r="I313">
        <v>2024</v>
      </c>
      <c r="J313" t="s">
        <v>344</v>
      </c>
      <c r="K313" t="s">
        <v>19</v>
      </c>
      <c r="L313">
        <v>5</v>
      </c>
      <c r="M313" t="s">
        <v>309</v>
      </c>
      <c r="N313" s="83">
        <v>27656.61</v>
      </c>
      <c r="O313" s="83">
        <v>97801.05</v>
      </c>
      <c r="P313">
        <v>0.28278399999999998</v>
      </c>
      <c r="Q313"/>
    </row>
    <row r="314" spans="1:17">
      <c r="A314" t="s">
        <v>76</v>
      </c>
      <c r="B314">
        <v>321</v>
      </c>
      <c r="C314">
        <v>4</v>
      </c>
      <c r="D314" t="s">
        <v>90</v>
      </c>
      <c r="E314" t="s">
        <v>411</v>
      </c>
      <c r="F314" s="74">
        <v>45416</v>
      </c>
      <c r="G314" s="83">
        <v>244.02</v>
      </c>
      <c r="H314" t="s">
        <v>106</v>
      </c>
      <c r="I314">
        <v>2024</v>
      </c>
      <c r="J314" t="s">
        <v>344</v>
      </c>
      <c r="K314" t="s">
        <v>19</v>
      </c>
      <c r="L314">
        <v>5</v>
      </c>
      <c r="M314" t="s">
        <v>309</v>
      </c>
      <c r="N314" s="83">
        <v>27656.61</v>
      </c>
      <c r="O314" s="83">
        <v>97801.05</v>
      </c>
      <c r="P314">
        <v>0.28278399999999998</v>
      </c>
      <c r="Q314"/>
    </row>
    <row r="315" spans="1:17">
      <c r="A315" t="s">
        <v>76</v>
      </c>
      <c r="B315">
        <v>322</v>
      </c>
      <c r="C315">
        <v>12</v>
      </c>
      <c r="D315" t="s">
        <v>96</v>
      </c>
      <c r="E315" t="s">
        <v>411</v>
      </c>
      <c r="F315" s="74">
        <v>45416</v>
      </c>
      <c r="G315" s="83">
        <v>350.1</v>
      </c>
      <c r="H315" t="s">
        <v>106</v>
      </c>
      <c r="I315">
        <v>2024</v>
      </c>
      <c r="J315" t="s">
        <v>344</v>
      </c>
      <c r="K315" t="s">
        <v>19</v>
      </c>
      <c r="L315">
        <v>5</v>
      </c>
      <c r="M315" t="s">
        <v>309</v>
      </c>
      <c r="N315" s="83">
        <v>27656.61</v>
      </c>
      <c r="O315" s="83">
        <v>97801.05</v>
      </c>
      <c r="P315">
        <v>0.28278399999999998</v>
      </c>
      <c r="Q315"/>
    </row>
    <row r="316" spans="1:17">
      <c r="A316" t="s">
        <v>76</v>
      </c>
      <c r="B316">
        <v>323</v>
      </c>
      <c r="C316">
        <v>8</v>
      </c>
      <c r="D316" t="s">
        <v>95</v>
      </c>
      <c r="E316" t="s">
        <v>411</v>
      </c>
      <c r="F316" s="74">
        <v>45415</v>
      </c>
      <c r="G316" s="83">
        <v>520.83000000000004</v>
      </c>
      <c r="H316" t="s">
        <v>106</v>
      </c>
      <c r="I316">
        <v>2024</v>
      </c>
      <c r="J316" t="s">
        <v>344</v>
      </c>
      <c r="K316" t="s">
        <v>19</v>
      </c>
      <c r="L316">
        <v>5</v>
      </c>
      <c r="M316" t="s">
        <v>183</v>
      </c>
      <c r="N316" s="83">
        <v>27656.61</v>
      </c>
      <c r="O316" s="83">
        <v>97801.05</v>
      </c>
      <c r="P316">
        <v>0.28278399999999998</v>
      </c>
      <c r="Q316"/>
    </row>
    <row r="317" spans="1:17">
      <c r="A317" t="s">
        <v>76</v>
      </c>
      <c r="B317">
        <v>324</v>
      </c>
      <c r="C317">
        <v>4</v>
      </c>
      <c r="D317" t="s">
        <v>90</v>
      </c>
      <c r="E317" t="s">
        <v>411</v>
      </c>
      <c r="F317" s="74">
        <v>45415</v>
      </c>
      <c r="G317" s="83">
        <v>177.48</v>
      </c>
      <c r="H317" t="s">
        <v>106</v>
      </c>
      <c r="I317">
        <v>2024</v>
      </c>
      <c r="J317" t="s">
        <v>344</v>
      </c>
      <c r="K317" t="s">
        <v>19</v>
      </c>
      <c r="L317">
        <v>5</v>
      </c>
      <c r="M317" t="s">
        <v>183</v>
      </c>
      <c r="N317" s="83">
        <v>27656.61</v>
      </c>
      <c r="O317" s="83">
        <v>97801.05</v>
      </c>
      <c r="P317">
        <v>0.28278399999999998</v>
      </c>
      <c r="Q317"/>
    </row>
    <row r="318" spans="1:17">
      <c r="A318" t="s">
        <v>76</v>
      </c>
      <c r="B318">
        <v>325</v>
      </c>
      <c r="C318">
        <v>12</v>
      </c>
      <c r="D318" t="s">
        <v>96</v>
      </c>
      <c r="E318" t="s">
        <v>411</v>
      </c>
      <c r="F318" s="74">
        <v>45415</v>
      </c>
      <c r="G318" s="83">
        <v>353.94</v>
      </c>
      <c r="H318" t="s">
        <v>106</v>
      </c>
      <c r="I318">
        <v>2024</v>
      </c>
      <c r="J318" t="s">
        <v>344</v>
      </c>
      <c r="K318" t="s">
        <v>19</v>
      </c>
      <c r="L318">
        <v>5</v>
      </c>
      <c r="M318" t="s">
        <v>183</v>
      </c>
      <c r="N318" s="83">
        <v>27656.61</v>
      </c>
      <c r="O318" s="83">
        <v>97801.05</v>
      </c>
      <c r="P318">
        <v>0.28278399999999998</v>
      </c>
      <c r="Q318"/>
    </row>
    <row r="319" spans="1:17">
      <c r="A319" t="s">
        <v>76</v>
      </c>
      <c r="B319">
        <v>326</v>
      </c>
      <c r="C319">
        <v>5</v>
      </c>
      <c r="D319" t="s">
        <v>92</v>
      </c>
      <c r="E319" t="s">
        <v>411</v>
      </c>
      <c r="F319" s="74">
        <v>45414</v>
      </c>
      <c r="G319" s="83">
        <v>452.73</v>
      </c>
      <c r="H319" t="s">
        <v>106</v>
      </c>
      <c r="I319">
        <v>2024</v>
      </c>
      <c r="J319" t="s">
        <v>344</v>
      </c>
      <c r="K319" t="s">
        <v>19</v>
      </c>
      <c r="L319">
        <v>5</v>
      </c>
      <c r="M319" t="s">
        <v>316</v>
      </c>
      <c r="N319" s="83">
        <v>27656.61</v>
      </c>
      <c r="O319" s="83">
        <v>97801.05</v>
      </c>
      <c r="P319">
        <v>0.28278399999999998</v>
      </c>
      <c r="Q319"/>
    </row>
    <row r="320" spans="1:17">
      <c r="A320" t="s">
        <v>76</v>
      </c>
      <c r="B320">
        <v>327</v>
      </c>
      <c r="C320">
        <v>4</v>
      </c>
      <c r="D320" t="s">
        <v>90</v>
      </c>
      <c r="E320" t="s">
        <v>411</v>
      </c>
      <c r="F320" s="74">
        <v>45414</v>
      </c>
      <c r="G320" s="83">
        <v>301.8</v>
      </c>
      <c r="H320" t="s">
        <v>106</v>
      </c>
      <c r="I320">
        <v>2024</v>
      </c>
      <c r="J320" t="s">
        <v>344</v>
      </c>
      <c r="K320" t="s">
        <v>19</v>
      </c>
      <c r="L320">
        <v>5</v>
      </c>
      <c r="M320" t="s">
        <v>316</v>
      </c>
      <c r="N320" s="83">
        <v>27656.61</v>
      </c>
      <c r="O320" s="83">
        <v>97801.05</v>
      </c>
      <c r="P320">
        <v>0.28278399999999998</v>
      </c>
      <c r="Q320"/>
    </row>
    <row r="321" spans="1:17">
      <c r="A321" t="s">
        <v>76</v>
      </c>
      <c r="B321">
        <v>328</v>
      </c>
      <c r="C321">
        <v>10</v>
      </c>
      <c r="D321" t="s">
        <v>81</v>
      </c>
      <c r="E321" t="s">
        <v>411</v>
      </c>
      <c r="F321" s="74">
        <v>45414</v>
      </c>
      <c r="G321" s="83">
        <v>286.60000000000002</v>
      </c>
      <c r="H321" t="s">
        <v>106</v>
      </c>
      <c r="I321">
        <v>2024</v>
      </c>
      <c r="J321" t="s">
        <v>344</v>
      </c>
      <c r="K321" t="s">
        <v>19</v>
      </c>
      <c r="L321">
        <v>5</v>
      </c>
      <c r="M321" t="s">
        <v>316</v>
      </c>
      <c r="N321" s="83">
        <v>27656.61</v>
      </c>
      <c r="O321" s="83">
        <v>97801.05</v>
      </c>
      <c r="P321">
        <v>0.28278399999999998</v>
      </c>
      <c r="Q321"/>
    </row>
    <row r="322" spans="1:17">
      <c r="A322" t="s">
        <v>76</v>
      </c>
      <c r="B322">
        <v>329</v>
      </c>
      <c r="C322">
        <v>12</v>
      </c>
      <c r="D322" t="s">
        <v>96</v>
      </c>
      <c r="E322" t="s">
        <v>411</v>
      </c>
      <c r="F322" s="74">
        <v>45414</v>
      </c>
      <c r="G322" s="83">
        <v>522.59</v>
      </c>
      <c r="H322" t="s">
        <v>106</v>
      </c>
      <c r="I322">
        <v>2024</v>
      </c>
      <c r="J322" t="s">
        <v>344</v>
      </c>
      <c r="K322" t="s">
        <v>19</v>
      </c>
      <c r="L322">
        <v>5</v>
      </c>
      <c r="M322" t="s">
        <v>316</v>
      </c>
      <c r="N322" s="83">
        <v>27656.61</v>
      </c>
      <c r="O322" s="83">
        <v>97801.05</v>
      </c>
      <c r="P322">
        <v>0.28278399999999998</v>
      </c>
      <c r="Q322"/>
    </row>
    <row r="323" spans="1:17">
      <c r="A323" t="s">
        <v>76</v>
      </c>
      <c r="B323">
        <v>330</v>
      </c>
      <c r="C323">
        <v>10</v>
      </c>
      <c r="D323" t="s">
        <v>81</v>
      </c>
      <c r="E323" t="s">
        <v>411</v>
      </c>
      <c r="F323" s="74">
        <v>45419</v>
      </c>
      <c r="G323" s="83">
        <v>244.98</v>
      </c>
      <c r="H323" t="s">
        <v>106</v>
      </c>
      <c r="I323">
        <v>2024</v>
      </c>
      <c r="J323" t="s">
        <v>344</v>
      </c>
      <c r="K323" t="s">
        <v>19</v>
      </c>
      <c r="L323">
        <v>5</v>
      </c>
      <c r="M323" t="s">
        <v>185</v>
      </c>
      <c r="N323" s="83">
        <v>27656.61</v>
      </c>
      <c r="O323" s="83">
        <v>97801.05</v>
      </c>
      <c r="P323">
        <v>0.28278399999999998</v>
      </c>
      <c r="Q323"/>
    </row>
    <row r="324" spans="1:17">
      <c r="A324" t="s">
        <v>76</v>
      </c>
      <c r="B324">
        <v>331</v>
      </c>
      <c r="C324">
        <v>8</v>
      </c>
      <c r="D324" t="s">
        <v>95</v>
      </c>
      <c r="E324" t="s">
        <v>411</v>
      </c>
      <c r="F324" s="74">
        <v>45419</v>
      </c>
      <c r="G324" s="83">
        <v>448.78</v>
      </c>
      <c r="H324" t="s">
        <v>106</v>
      </c>
      <c r="I324">
        <v>2024</v>
      </c>
      <c r="J324" t="s">
        <v>344</v>
      </c>
      <c r="K324" t="s">
        <v>19</v>
      </c>
      <c r="L324">
        <v>5</v>
      </c>
      <c r="M324" t="s">
        <v>185</v>
      </c>
      <c r="N324" s="83">
        <v>27656.61</v>
      </c>
      <c r="O324" s="83">
        <v>97801.05</v>
      </c>
      <c r="P324">
        <v>0.28278399999999998</v>
      </c>
      <c r="Q324"/>
    </row>
    <row r="325" spans="1:17">
      <c r="A325" t="s">
        <v>76</v>
      </c>
      <c r="B325">
        <v>332</v>
      </c>
      <c r="C325">
        <v>3</v>
      </c>
      <c r="D325" t="s">
        <v>91</v>
      </c>
      <c r="E325" t="s">
        <v>411</v>
      </c>
      <c r="F325" s="74">
        <v>45418</v>
      </c>
      <c r="G325" s="83">
        <v>676.23</v>
      </c>
      <c r="H325" t="s">
        <v>106</v>
      </c>
      <c r="I325">
        <v>2024</v>
      </c>
      <c r="J325" t="s">
        <v>344</v>
      </c>
      <c r="K325" t="s">
        <v>19</v>
      </c>
      <c r="L325">
        <v>5</v>
      </c>
      <c r="M325" t="s">
        <v>286</v>
      </c>
      <c r="N325" s="83">
        <v>27656.61</v>
      </c>
      <c r="O325" s="83">
        <v>97801.05</v>
      </c>
      <c r="P325">
        <v>0.28278399999999998</v>
      </c>
      <c r="Q325"/>
    </row>
    <row r="326" spans="1:17">
      <c r="A326" t="s">
        <v>76</v>
      </c>
      <c r="B326">
        <v>333</v>
      </c>
      <c r="C326">
        <v>5</v>
      </c>
      <c r="D326" t="s">
        <v>92</v>
      </c>
      <c r="E326" t="s">
        <v>411</v>
      </c>
      <c r="F326" s="74">
        <v>45419</v>
      </c>
      <c r="G326" s="83">
        <v>425.22</v>
      </c>
      <c r="H326" t="s">
        <v>106</v>
      </c>
      <c r="I326">
        <v>2024</v>
      </c>
      <c r="J326" t="s">
        <v>344</v>
      </c>
      <c r="K326" t="s">
        <v>19</v>
      </c>
      <c r="L326">
        <v>5</v>
      </c>
      <c r="M326" t="s">
        <v>185</v>
      </c>
      <c r="N326" s="83">
        <v>27656.61</v>
      </c>
      <c r="O326" s="83">
        <v>97801.05</v>
      </c>
      <c r="P326">
        <v>0.28278399999999998</v>
      </c>
      <c r="Q326"/>
    </row>
    <row r="327" spans="1:17">
      <c r="A327" t="s">
        <v>76</v>
      </c>
      <c r="B327">
        <v>334</v>
      </c>
      <c r="C327">
        <v>4</v>
      </c>
      <c r="D327" t="s">
        <v>90</v>
      </c>
      <c r="E327" t="s">
        <v>411</v>
      </c>
      <c r="F327" s="74">
        <v>45419</v>
      </c>
      <c r="G327" s="83">
        <v>347.12</v>
      </c>
      <c r="H327" t="s">
        <v>106</v>
      </c>
      <c r="I327">
        <v>2024</v>
      </c>
      <c r="J327" t="s">
        <v>344</v>
      </c>
      <c r="K327" t="s">
        <v>19</v>
      </c>
      <c r="L327">
        <v>5</v>
      </c>
      <c r="M327" t="s">
        <v>185</v>
      </c>
      <c r="N327" s="83">
        <v>27656.61</v>
      </c>
      <c r="O327" s="83">
        <v>97801.05</v>
      </c>
      <c r="P327">
        <v>0.28278399999999998</v>
      </c>
      <c r="Q327"/>
    </row>
    <row r="328" spans="1:17">
      <c r="A328" t="s">
        <v>76</v>
      </c>
      <c r="B328">
        <v>335</v>
      </c>
      <c r="C328">
        <v>10</v>
      </c>
      <c r="D328" t="s">
        <v>81</v>
      </c>
      <c r="E328" t="s">
        <v>411</v>
      </c>
      <c r="F328" s="74">
        <v>45423</v>
      </c>
      <c r="G328" s="83">
        <v>551.12</v>
      </c>
      <c r="H328" t="s">
        <v>106</v>
      </c>
      <c r="I328">
        <v>2024</v>
      </c>
      <c r="J328" t="s">
        <v>344</v>
      </c>
      <c r="K328" t="s">
        <v>19</v>
      </c>
      <c r="L328">
        <v>5</v>
      </c>
      <c r="M328" t="s">
        <v>187</v>
      </c>
      <c r="N328" s="83">
        <v>27656.61</v>
      </c>
      <c r="O328" s="83">
        <v>97801.05</v>
      </c>
      <c r="P328">
        <v>0.28278399999999998</v>
      </c>
      <c r="Q328"/>
    </row>
    <row r="329" spans="1:17">
      <c r="A329" t="s">
        <v>76</v>
      </c>
      <c r="B329">
        <v>336</v>
      </c>
      <c r="C329">
        <v>4</v>
      </c>
      <c r="D329" t="s">
        <v>90</v>
      </c>
      <c r="E329" t="s">
        <v>411</v>
      </c>
      <c r="F329" s="74">
        <v>45421</v>
      </c>
      <c r="G329" s="83">
        <v>599.12</v>
      </c>
      <c r="H329" t="s">
        <v>106</v>
      </c>
      <c r="I329">
        <v>2024</v>
      </c>
      <c r="J329" t="s">
        <v>344</v>
      </c>
      <c r="K329" t="s">
        <v>19</v>
      </c>
      <c r="L329">
        <v>5</v>
      </c>
      <c r="M329" t="s">
        <v>186</v>
      </c>
      <c r="N329" s="83">
        <v>27656.61</v>
      </c>
      <c r="O329" s="83">
        <v>97801.05</v>
      </c>
      <c r="P329">
        <v>0.28278399999999998</v>
      </c>
      <c r="Q329"/>
    </row>
    <row r="330" spans="1:17">
      <c r="A330" t="s">
        <v>76</v>
      </c>
      <c r="B330">
        <v>337</v>
      </c>
      <c r="C330">
        <v>4</v>
      </c>
      <c r="D330" t="s">
        <v>90</v>
      </c>
      <c r="E330" t="s">
        <v>411</v>
      </c>
      <c r="F330" s="74">
        <v>45419</v>
      </c>
      <c r="G330" s="83">
        <v>21.52</v>
      </c>
      <c r="H330" t="s">
        <v>106</v>
      </c>
      <c r="I330">
        <v>2024</v>
      </c>
      <c r="J330" t="s">
        <v>344</v>
      </c>
      <c r="K330" t="s">
        <v>19</v>
      </c>
      <c r="L330">
        <v>5</v>
      </c>
      <c r="M330" t="s">
        <v>185</v>
      </c>
      <c r="N330" s="83">
        <v>27656.61</v>
      </c>
      <c r="O330" s="83">
        <v>97801.05</v>
      </c>
      <c r="P330">
        <v>0.28278399999999998</v>
      </c>
      <c r="Q330"/>
    </row>
    <row r="331" spans="1:17">
      <c r="A331" t="s">
        <v>76</v>
      </c>
      <c r="B331">
        <v>338</v>
      </c>
      <c r="C331">
        <v>4</v>
      </c>
      <c r="D331" t="s">
        <v>90</v>
      </c>
      <c r="E331" t="s">
        <v>411</v>
      </c>
      <c r="F331" s="74">
        <v>45423</v>
      </c>
      <c r="G331" s="83">
        <v>312.19</v>
      </c>
      <c r="H331" t="s">
        <v>106</v>
      </c>
      <c r="I331">
        <v>2024</v>
      </c>
      <c r="J331" t="s">
        <v>344</v>
      </c>
      <c r="K331" t="s">
        <v>19</v>
      </c>
      <c r="L331">
        <v>5</v>
      </c>
      <c r="M331" t="s">
        <v>187</v>
      </c>
      <c r="N331" s="83">
        <v>27656.61</v>
      </c>
      <c r="O331" s="83">
        <v>97801.05</v>
      </c>
      <c r="P331">
        <v>0.28278399999999998</v>
      </c>
      <c r="Q331"/>
    </row>
    <row r="332" spans="1:17">
      <c r="A332" t="s">
        <v>76</v>
      </c>
      <c r="B332">
        <v>339</v>
      </c>
      <c r="C332">
        <v>5</v>
      </c>
      <c r="D332" t="s">
        <v>92</v>
      </c>
      <c r="E332" t="s">
        <v>411</v>
      </c>
      <c r="F332" s="74">
        <v>45421</v>
      </c>
      <c r="G332" s="83">
        <v>382.28</v>
      </c>
      <c r="H332" t="s">
        <v>106</v>
      </c>
      <c r="I332">
        <v>2024</v>
      </c>
      <c r="J332" t="s">
        <v>344</v>
      </c>
      <c r="K332" t="s">
        <v>19</v>
      </c>
      <c r="L332">
        <v>5</v>
      </c>
      <c r="M332" t="s">
        <v>186</v>
      </c>
      <c r="N332" s="83">
        <v>27656.61</v>
      </c>
      <c r="O332" s="83">
        <v>97801.05</v>
      </c>
      <c r="P332">
        <v>0.28278399999999998</v>
      </c>
      <c r="Q332"/>
    </row>
    <row r="333" spans="1:17">
      <c r="A333" t="s">
        <v>76</v>
      </c>
      <c r="B333">
        <v>340</v>
      </c>
      <c r="C333">
        <v>10</v>
      </c>
      <c r="D333" t="s">
        <v>81</v>
      </c>
      <c r="E333" t="s">
        <v>411</v>
      </c>
      <c r="F333" s="74">
        <v>45421</v>
      </c>
      <c r="G333" s="83">
        <v>205.56</v>
      </c>
      <c r="H333" t="s">
        <v>106</v>
      </c>
      <c r="I333">
        <v>2024</v>
      </c>
      <c r="J333" t="s">
        <v>344</v>
      </c>
      <c r="K333" t="s">
        <v>19</v>
      </c>
      <c r="L333">
        <v>5</v>
      </c>
      <c r="M333" t="s">
        <v>186</v>
      </c>
      <c r="N333" s="83">
        <v>27656.61</v>
      </c>
      <c r="O333" s="83">
        <v>97801.05</v>
      </c>
      <c r="P333">
        <v>0.28278399999999998</v>
      </c>
      <c r="Q333"/>
    </row>
    <row r="334" spans="1:17">
      <c r="A334" t="s">
        <v>76</v>
      </c>
      <c r="B334">
        <v>341</v>
      </c>
      <c r="C334">
        <v>12</v>
      </c>
      <c r="D334" t="s">
        <v>96</v>
      </c>
      <c r="E334" t="s">
        <v>411</v>
      </c>
      <c r="F334" s="74">
        <v>45421</v>
      </c>
      <c r="G334" s="83">
        <v>534.54999999999995</v>
      </c>
      <c r="H334" t="s">
        <v>106</v>
      </c>
      <c r="I334">
        <v>2024</v>
      </c>
      <c r="J334" t="s">
        <v>344</v>
      </c>
      <c r="K334" t="s">
        <v>19</v>
      </c>
      <c r="L334">
        <v>5</v>
      </c>
      <c r="M334" t="s">
        <v>186</v>
      </c>
      <c r="N334" s="83">
        <v>27656.61</v>
      </c>
      <c r="O334" s="83">
        <v>97801.05</v>
      </c>
      <c r="P334">
        <v>0.28278399999999998</v>
      </c>
      <c r="Q334"/>
    </row>
    <row r="335" spans="1:17">
      <c r="A335" t="s">
        <v>76</v>
      </c>
      <c r="B335">
        <v>342</v>
      </c>
      <c r="C335">
        <v>12</v>
      </c>
      <c r="D335" t="s">
        <v>96</v>
      </c>
      <c r="E335" t="s">
        <v>411</v>
      </c>
      <c r="F335" s="74">
        <v>45422</v>
      </c>
      <c r="G335" s="83">
        <v>320.24</v>
      </c>
      <c r="H335" t="s">
        <v>106</v>
      </c>
      <c r="I335">
        <v>2024</v>
      </c>
      <c r="J335" t="s">
        <v>344</v>
      </c>
      <c r="K335" t="s">
        <v>19</v>
      </c>
      <c r="L335">
        <v>5</v>
      </c>
      <c r="M335" t="s">
        <v>287</v>
      </c>
      <c r="N335" s="83">
        <v>27656.61</v>
      </c>
      <c r="O335" s="83">
        <v>97801.05</v>
      </c>
      <c r="P335">
        <v>0.28278399999999998</v>
      </c>
      <c r="Q335"/>
    </row>
    <row r="336" spans="1:17">
      <c r="A336" t="s">
        <v>76</v>
      </c>
      <c r="B336">
        <v>343</v>
      </c>
      <c r="C336">
        <v>12</v>
      </c>
      <c r="D336" t="s">
        <v>96</v>
      </c>
      <c r="E336" t="s">
        <v>411</v>
      </c>
      <c r="F336" s="74">
        <v>45422</v>
      </c>
      <c r="G336" s="83">
        <v>11.49</v>
      </c>
      <c r="H336" t="s">
        <v>106</v>
      </c>
      <c r="I336">
        <v>2024</v>
      </c>
      <c r="J336" t="s">
        <v>344</v>
      </c>
      <c r="K336" t="s">
        <v>19</v>
      </c>
      <c r="L336">
        <v>5</v>
      </c>
      <c r="M336" t="s">
        <v>287</v>
      </c>
      <c r="N336" s="83">
        <v>27656.61</v>
      </c>
      <c r="O336" s="83">
        <v>97801.05</v>
      </c>
      <c r="P336">
        <v>0.28278399999999998</v>
      </c>
      <c r="Q336"/>
    </row>
    <row r="337" spans="1:17">
      <c r="A337" t="s">
        <v>76</v>
      </c>
      <c r="B337">
        <v>344</v>
      </c>
      <c r="C337">
        <v>5</v>
      </c>
      <c r="D337" t="s">
        <v>92</v>
      </c>
      <c r="E337" t="s">
        <v>411</v>
      </c>
      <c r="F337" s="74">
        <v>45426</v>
      </c>
      <c r="G337" s="83">
        <v>486.7</v>
      </c>
      <c r="H337" t="s">
        <v>106</v>
      </c>
      <c r="I337">
        <v>2024</v>
      </c>
      <c r="J337" t="s">
        <v>344</v>
      </c>
      <c r="K337" t="s">
        <v>19</v>
      </c>
      <c r="L337">
        <v>5</v>
      </c>
      <c r="M337" t="s">
        <v>189</v>
      </c>
      <c r="N337" s="83">
        <v>27656.61</v>
      </c>
      <c r="O337" s="83">
        <v>97801.05</v>
      </c>
      <c r="P337">
        <v>0.28278399999999998</v>
      </c>
      <c r="Q337"/>
    </row>
    <row r="338" spans="1:17">
      <c r="A338" t="s">
        <v>76</v>
      </c>
      <c r="B338">
        <v>345</v>
      </c>
      <c r="C338">
        <v>12</v>
      </c>
      <c r="D338" t="s">
        <v>96</v>
      </c>
      <c r="E338" t="s">
        <v>411</v>
      </c>
      <c r="F338" s="74">
        <v>45426</v>
      </c>
      <c r="G338" s="83">
        <v>251.88</v>
      </c>
      <c r="H338" t="s">
        <v>106</v>
      </c>
      <c r="I338">
        <v>2024</v>
      </c>
      <c r="J338" t="s">
        <v>344</v>
      </c>
      <c r="K338" t="s">
        <v>19</v>
      </c>
      <c r="L338">
        <v>5</v>
      </c>
      <c r="M338" t="s">
        <v>189</v>
      </c>
      <c r="N338" s="83">
        <v>27656.61</v>
      </c>
      <c r="O338" s="83">
        <v>97801.05</v>
      </c>
      <c r="P338">
        <v>0.28278399999999998</v>
      </c>
      <c r="Q338"/>
    </row>
    <row r="339" spans="1:17">
      <c r="A339" t="s">
        <v>76</v>
      </c>
      <c r="B339">
        <v>346</v>
      </c>
      <c r="C339">
        <v>8</v>
      </c>
      <c r="D339" t="s">
        <v>95</v>
      </c>
      <c r="E339" t="s">
        <v>411</v>
      </c>
      <c r="F339" s="74">
        <v>45425</v>
      </c>
      <c r="G339" s="83">
        <v>296.45</v>
      </c>
      <c r="H339" t="s">
        <v>106</v>
      </c>
      <c r="I339">
        <v>2024</v>
      </c>
      <c r="J339" t="s">
        <v>344</v>
      </c>
      <c r="K339" t="s">
        <v>19</v>
      </c>
      <c r="L339">
        <v>5</v>
      </c>
      <c r="M339" t="s">
        <v>188</v>
      </c>
      <c r="N339" s="83">
        <v>27656.61</v>
      </c>
      <c r="O339" s="83">
        <v>97801.05</v>
      </c>
      <c r="P339">
        <v>0.28278399999999998</v>
      </c>
      <c r="Q339"/>
    </row>
    <row r="340" spans="1:17">
      <c r="A340" t="s">
        <v>76</v>
      </c>
      <c r="B340">
        <v>347</v>
      </c>
      <c r="C340">
        <v>4</v>
      </c>
      <c r="D340" t="s">
        <v>90</v>
      </c>
      <c r="E340" t="s">
        <v>411</v>
      </c>
      <c r="F340" s="74">
        <v>45422</v>
      </c>
      <c r="G340" s="83">
        <v>110.32</v>
      </c>
      <c r="H340" t="s">
        <v>106</v>
      </c>
      <c r="I340">
        <v>2024</v>
      </c>
      <c r="J340" t="s">
        <v>344</v>
      </c>
      <c r="K340" t="s">
        <v>19</v>
      </c>
      <c r="L340">
        <v>5</v>
      </c>
      <c r="M340" t="s">
        <v>287</v>
      </c>
      <c r="N340" s="83">
        <v>27656.61</v>
      </c>
      <c r="O340" s="83">
        <v>97801.05</v>
      </c>
      <c r="P340">
        <v>0.28278399999999998</v>
      </c>
      <c r="Q340"/>
    </row>
    <row r="341" spans="1:17">
      <c r="A341" t="s">
        <v>76</v>
      </c>
      <c r="B341">
        <v>348</v>
      </c>
      <c r="C341">
        <v>44</v>
      </c>
      <c r="D341" t="s">
        <v>1572</v>
      </c>
      <c r="E341" t="s">
        <v>411</v>
      </c>
      <c r="F341" s="74">
        <v>45426</v>
      </c>
      <c r="G341" s="83">
        <v>183.94</v>
      </c>
      <c r="H341" t="s">
        <v>106</v>
      </c>
      <c r="I341">
        <v>2024</v>
      </c>
      <c r="J341" t="s">
        <v>344</v>
      </c>
      <c r="K341" t="s">
        <v>19</v>
      </c>
      <c r="L341">
        <v>5</v>
      </c>
      <c r="M341" t="s">
        <v>189</v>
      </c>
      <c r="N341" s="83">
        <v>27656.61</v>
      </c>
      <c r="O341" s="83">
        <v>97801.05</v>
      </c>
      <c r="P341">
        <v>0.28278399999999998</v>
      </c>
      <c r="Q341"/>
    </row>
    <row r="342" spans="1:17">
      <c r="A342" t="s">
        <v>76</v>
      </c>
      <c r="B342">
        <v>349</v>
      </c>
      <c r="C342">
        <v>12</v>
      </c>
      <c r="D342" t="s">
        <v>96</v>
      </c>
      <c r="E342" t="s">
        <v>411</v>
      </c>
      <c r="F342" s="74">
        <v>45427</v>
      </c>
      <c r="G342" s="83">
        <v>459.85</v>
      </c>
      <c r="H342" t="s">
        <v>106</v>
      </c>
      <c r="I342">
        <v>2024</v>
      </c>
      <c r="J342" t="s">
        <v>344</v>
      </c>
      <c r="K342" t="s">
        <v>19</v>
      </c>
      <c r="L342">
        <v>5</v>
      </c>
      <c r="M342" t="s">
        <v>190</v>
      </c>
      <c r="N342" s="83">
        <v>27656.61</v>
      </c>
      <c r="O342" s="83">
        <v>97801.05</v>
      </c>
      <c r="P342">
        <v>0.28278399999999998</v>
      </c>
      <c r="Q342"/>
    </row>
    <row r="343" spans="1:17">
      <c r="A343" t="s">
        <v>76</v>
      </c>
      <c r="B343">
        <v>350</v>
      </c>
      <c r="C343">
        <v>44</v>
      </c>
      <c r="D343" t="s">
        <v>1572</v>
      </c>
      <c r="E343" t="s">
        <v>411</v>
      </c>
      <c r="F343" s="74">
        <v>45428</v>
      </c>
      <c r="G343" s="83">
        <v>499.8</v>
      </c>
      <c r="H343" t="s">
        <v>106</v>
      </c>
      <c r="I343">
        <v>2024</v>
      </c>
      <c r="J343" t="s">
        <v>344</v>
      </c>
      <c r="K343" t="s">
        <v>19</v>
      </c>
      <c r="L343">
        <v>5</v>
      </c>
      <c r="M343" t="s">
        <v>191</v>
      </c>
      <c r="N343" s="83">
        <v>27656.61</v>
      </c>
      <c r="O343" s="83">
        <v>97801.05</v>
      </c>
      <c r="P343">
        <v>0.28278399999999998</v>
      </c>
      <c r="Q343"/>
    </row>
    <row r="344" spans="1:17">
      <c r="A344" t="s">
        <v>76</v>
      </c>
      <c r="B344">
        <v>351</v>
      </c>
      <c r="C344">
        <v>10</v>
      </c>
      <c r="D344" t="s">
        <v>81</v>
      </c>
      <c r="E344" t="s">
        <v>411</v>
      </c>
      <c r="F344" s="74">
        <v>45428</v>
      </c>
      <c r="G344" s="83">
        <v>519.82000000000005</v>
      </c>
      <c r="H344" t="s">
        <v>106</v>
      </c>
      <c r="I344">
        <v>2024</v>
      </c>
      <c r="J344" t="s">
        <v>344</v>
      </c>
      <c r="K344" t="s">
        <v>19</v>
      </c>
      <c r="L344">
        <v>5</v>
      </c>
      <c r="M344" t="s">
        <v>191</v>
      </c>
      <c r="N344" s="83">
        <v>27656.61</v>
      </c>
      <c r="O344" s="83">
        <v>97801.05</v>
      </c>
      <c r="P344">
        <v>0.28278399999999998</v>
      </c>
      <c r="Q344"/>
    </row>
    <row r="345" spans="1:17">
      <c r="A345" t="s">
        <v>76</v>
      </c>
      <c r="B345">
        <v>352</v>
      </c>
      <c r="C345">
        <v>5</v>
      </c>
      <c r="D345" t="s">
        <v>92</v>
      </c>
      <c r="E345" t="s">
        <v>411</v>
      </c>
      <c r="F345" s="74">
        <v>45428</v>
      </c>
      <c r="G345" s="83">
        <v>275.36</v>
      </c>
      <c r="H345" t="s">
        <v>106</v>
      </c>
      <c r="I345">
        <v>2024</v>
      </c>
      <c r="J345" t="s">
        <v>344</v>
      </c>
      <c r="K345" t="s">
        <v>19</v>
      </c>
      <c r="L345">
        <v>5</v>
      </c>
      <c r="M345" t="s">
        <v>191</v>
      </c>
      <c r="N345" s="83">
        <v>27656.61</v>
      </c>
      <c r="O345" s="83">
        <v>97801.05</v>
      </c>
      <c r="P345">
        <v>0.28278399999999998</v>
      </c>
      <c r="Q345"/>
    </row>
    <row r="346" spans="1:17">
      <c r="A346" t="s">
        <v>76</v>
      </c>
      <c r="B346">
        <v>353</v>
      </c>
      <c r="C346">
        <v>5</v>
      </c>
      <c r="D346" t="s">
        <v>92</v>
      </c>
      <c r="E346" t="s">
        <v>411</v>
      </c>
      <c r="F346" s="74">
        <v>45423</v>
      </c>
      <c r="G346" s="83">
        <v>501.67</v>
      </c>
      <c r="H346" t="s">
        <v>106</v>
      </c>
      <c r="I346">
        <v>2024</v>
      </c>
      <c r="J346" t="s">
        <v>344</v>
      </c>
      <c r="K346" t="s">
        <v>19</v>
      </c>
      <c r="L346">
        <v>5</v>
      </c>
      <c r="M346" t="s">
        <v>187</v>
      </c>
      <c r="N346" s="83">
        <v>27656.61</v>
      </c>
      <c r="O346" s="83">
        <v>97801.05</v>
      </c>
      <c r="P346">
        <v>0.28278399999999998</v>
      </c>
      <c r="Q346"/>
    </row>
    <row r="347" spans="1:17">
      <c r="A347" t="s">
        <v>76</v>
      </c>
      <c r="B347">
        <v>354</v>
      </c>
      <c r="C347">
        <v>8</v>
      </c>
      <c r="D347" t="s">
        <v>95</v>
      </c>
      <c r="E347" t="s">
        <v>411</v>
      </c>
      <c r="F347" s="74">
        <v>45429</v>
      </c>
      <c r="G347" s="83">
        <v>290.08</v>
      </c>
      <c r="H347" t="s">
        <v>106</v>
      </c>
      <c r="I347">
        <v>2024</v>
      </c>
      <c r="J347" t="s">
        <v>344</v>
      </c>
      <c r="K347" t="s">
        <v>19</v>
      </c>
      <c r="L347">
        <v>5</v>
      </c>
      <c r="M347" t="s">
        <v>192</v>
      </c>
      <c r="N347" s="83">
        <v>27656.61</v>
      </c>
      <c r="O347" s="83">
        <v>97801.05</v>
      </c>
      <c r="P347">
        <v>0.28278399999999998</v>
      </c>
      <c r="Q347"/>
    </row>
    <row r="348" spans="1:17">
      <c r="A348" t="s">
        <v>76</v>
      </c>
      <c r="B348">
        <v>355</v>
      </c>
      <c r="C348">
        <v>8</v>
      </c>
      <c r="D348" t="s">
        <v>95</v>
      </c>
      <c r="E348" t="s">
        <v>411</v>
      </c>
      <c r="F348" s="74">
        <v>45429</v>
      </c>
      <c r="G348" s="83">
        <v>196.73</v>
      </c>
      <c r="H348" t="s">
        <v>106</v>
      </c>
      <c r="I348">
        <v>2024</v>
      </c>
      <c r="J348" t="s">
        <v>344</v>
      </c>
      <c r="K348" t="s">
        <v>19</v>
      </c>
      <c r="L348">
        <v>5</v>
      </c>
      <c r="M348" t="s">
        <v>192</v>
      </c>
      <c r="N348" s="83">
        <v>27656.61</v>
      </c>
      <c r="O348" s="83">
        <v>97801.05</v>
      </c>
      <c r="P348">
        <v>0.28278399999999998</v>
      </c>
      <c r="Q348"/>
    </row>
    <row r="349" spans="1:17">
      <c r="A349" t="s">
        <v>76</v>
      </c>
      <c r="B349">
        <v>356</v>
      </c>
      <c r="C349">
        <v>44</v>
      </c>
      <c r="D349" t="s">
        <v>1572</v>
      </c>
      <c r="E349" t="s">
        <v>411</v>
      </c>
      <c r="F349" s="74">
        <v>45429</v>
      </c>
      <c r="G349" s="83">
        <v>14.1</v>
      </c>
      <c r="H349" t="s">
        <v>106</v>
      </c>
      <c r="I349">
        <v>2024</v>
      </c>
      <c r="J349" t="s">
        <v>344</v>
      </c>
      <c r="K349" t="s">
        <v>19</v>
      </c>
      <c r="L349">
        <v>5</v>
      </c>
      <c r="M349" t="s">
        <v>192</v>
      </c>
      <c r="N349" s="83">
        <v>27656.61</v>
      </c>
      <c r="O349" s="83">
        <v>97801.05</v>
      </c>
      <c r="P349">
        <v>0.28278399999999998</v>
      </c>
      <c r="Q349"/>
    </row>
    <row r="350" spans="1:17">
      <c r="A350" t="s">
        <v>76</v>
      </c>
      <c r="B350">
        <v>357</v>
      </c>
      <c r="C350">
        <v>22</v>
      </c>
      <c r="D350" t="s">
        <v>1569</v>
      </c>
      <c r="E350" t="s">
        <v>411</v>
      </c>
      <c r="F350" s="74">
        <v>45429</v>
      </c>
      <c r="G350" s="83">
        <v>123.28</v>
      </c>
      <c r="H350" t="s">
        <v>106</v>
      </c>
      <c r="I350">
        <v>2024</v>
      </c>
      <c r="J350" t="s">
        <v>344</v>
      </c>
      <c r="K350" t="s">
        <v>19</v>
      </c>
      <c r="L350">
        <v>5</v>
      </c>
      <c r="M350" t="s">
        <v>192</v>
      </c>
      <c r="N350" s="83">
        <v>27656.61</v>
      </c>
      <c r="O350" s="83">
        <v>97801.05</v>
      </c>
      <c r="P350">
        <v>0.28278399999999998</v>
      </c>
      <c r="Q350"/>
    </row>
    <row r="351" spans="1:17">
      <c r="A351" t="s">
        <v>76</v>
      </c>
      <c r="B351">
        <v>358</v>
      </c>
      <c r="C351">
        <v>8</v>
      </c>
      <c r="D351" t="s">
        <v>95</v>
      </c>
      <c r="E351" t="s">
        <v>411</v>
      </c>
      <c r="F351" s="74">
        <v>45427</v>
      </c>
      <c r="G351" s="83">
        <v>586.96</v>
      </c>
      <c r="H351" t="s">
        <v>106</v>
      </c>
      <c r="I351">
        <v>2024</v>
      </c>
      <c r="J351" t="s">
        <v>344</v>
      </c>
      <c r="K351" t="s">
        <v>19</v>
      </c>
      <c r="L351">
        <v>5</v>
      </c>
      <c r="M351" t="s">
        <v>190</v>
      </c>
      <c r="N351" s="83">
        <v>27656.61</v>
      </c>
      <c r="O351" s="83">
        <v>97801.05</v>
      </c>
      <c r="P351">
        <v>0.28278399999999998</v>
      </c>
      <c r="Q351"/>
    </row>
    <row r="352" spans="1:17">
      <c r="A352" t="s">
        <v>76</v>
      </c>
      <c r="B352">
        <v>359</v>
      </c>
      <c r="C352">
        <v>12</v>
      </c>
      <c r="D352" t="s">
        <v>96</v>
      </c>
      <c r="E352" t="s">
        <v>411</v>
      </c>
      <c r="F352" s="74">
        <v>45427</v>
      </c>
      <c r="G352" s="83">
        <v>608.87</v>
      </c>
      <c r="H352" t="s">
        <v>106</v>
      </c>
      <c r="I352">
        <v>2024</v>
      </c>
      <c r="J352" t="s">
        <v>344</v>
      </c>
      <c r="K352" t="s">
        <v>19</v>
      </c>
      <c r="L352">
        <v>5</v>
      </c>
      <c r="M352" t="s">
        <v>190</v>
      </c>
      <c r="N352" s="83">
        <v>27656.61</v>
      </c>
      <c r="O352" s="83">
        <v>97801.05</v>
      </c>
      <c r="P352">
        <v>0.28278399999999998</v>
      </c>
      <c r="Q352"/>
    </row>
    <row r="353" spans="1:17">
      <c r="A353" t="s">
        <v>76</v>
      </c>
      <c r="B353">
        <v>360</v>
      </c>
      <c r="C353">
        <v>4</v>
      </c>
      <c r="D353" t="s">
        <v>90</v>
      </c>
      <c r="E353" t="s">
        <v>411</v>
      </c>
      <c r="F353" s="74">
        <v>45433</v>
      </c>
      <c r="G353" s="83">
        <v>210.25</v>
      </c>
      <c r="H353" t="s">
        <v>106</v>
      </c>
      <c r="I353">
        <v>2024</v>
      </c>
      <c r="J353" t="s">
        <v>344</v>
      </c>
      <c r="K353" t="s">
        <v>19</v>
      </c>
      <c r="L353">
        <v>5</v>
      </c>
      <c r="M353" t="s">
        <v>193</v>
      </c>
      <c r="N353" s="83">
        <v>27656.61</v>
      </c>
      <c r="O353" s="83">
        <v>97801.05</v>
      </c>
      <c r="P353">
        <v>0.28278399999999998</v>
      </c>
      <c r="Q353"/>
    </row>
    <row r="354" spans="1:17">
      <c r="A354" t="s">
        <v>76</v>
      </c>
      <c r="B354">
        <v>361</v>
      </c>
      <c r="C354">
        <v>4</v>
      </c>
      <c r="D354" t="s">
        <v>90</v>
      </c>
      <c r="E354" t="s">
        <v>411</v>
      </c>
      <c r="F354" s="74">
        <v>45433</v>
      </c>
      <c r="G354" s="83">
        <v>46.43</v>
      </c>
      <c r="H354" t="s">
        <v>106</v>
      </c>
      <c r="I354">
        <v>2024</v>
      </c>
      <c r="J354" t="s">
        <v>344</v>
      </c>
      <c r="K354" t="s">
        <v>19</v>
      </c>
      <c r="L354">
        <v>5</v>
      </c>
      <c r="M354" t="s">
        <v>193</v>
      </c>
      <c r="N354" s="83">
        <v>27656.61</v>
      </c>
      <c r="O354" s="83">
        <v>97801.05</v>
      </c>
      <c r="P354">
        <v>0.28278399999999998</v>
      </c>
      <c r="Q354"/>
    </row>
    <row r="355" spans="1:17">
      <c r="A355" t="s">
        <v>76</v>
      </c>
      <c r="B355">
        <v>362</v>
      </c>
      <c r="C355">
        <v>12</v>
      </c>
      <c r="D355" t="s">
        <v>96</v>
      </c>
      <c r="E355" t="s">
        <v>411</v>
      </c>
      <c r="F355" s="74">
        <v>45429</v>
      </c>
      <c r="G355" s="83">
        <v>602.51</v>
      </c>
      <c r="H355" t="s">
        <v>106</v>
      </c>
      <c r="I355">
        <v>2024</v>
      </c>
      <c r="J355" t="s">
        <v>344</v>
      </c>
      <c r="K355" t="s">
        <v>19</v>
      </c>
      <c r="L355">
        <v>5</v>
      </c>
      <c r="M355" t="s">
        <v>192</v>
      </c>
      <c r="N355" s="83">
        <v>27656.61</v>
      </c>
      <c r="O355" s="83">
        <v>97801.05</v>
      </c>
      <c r="P355">
        <v>0.28278399999999998</v>
      </c>
      <c r="Q355"/>
    </row>
    <row r="356" spans="1:17">
      <c r="A356" t="s">
        <v>76</v>
      </c>
      <c r="B356">
        <v>363</v>
      </c>
      <c r="C356">
        <v>5</v>
      </c>
      <c r="D356" t="s">
        <v>92</v>
      </c>
      <c r="E356" t="s">
        <v>411</v>
      </c>
      <c r="F356" s="74">
        <v>45430</v>
      </c>
      <c r="G356" s="83">
        <v>856.33</v>
      </c>
      <c r="H356" t="s">
        <v>106</v>
      </c>
      <c r="I356">
        <v>2024</v>
      </c>
      <c r="J356" t="s">
        <v>344</v>
      </c>
      <c r="K356" t="s">
        <v>19</v>
      </c>
      <c r="L356">
        <v>5</v>
      </c>
      <c r="M356" t="s">
        <v>322</v>
      </c>
      <c r="N356" s="83">
        <v>27656.61</v>
      </c>
      <c r="O356" s="83">
        <v>97801.05</v>
      </c>
      <c r="P356">
        <v>0.28278399999999998</v>
      </c>
      <c r="Q356"/>
    </row>
    <row r="357" spans="1:17">
      <c r="A357" t="s">
        <v>76</v>
      </c>
      <c r="B357">
        <v>364</v>
      </c>
      <c r="C357">
        <v>5</v>
      </c>
      <c r="D357" t="s">
        <v>92</v>
      </c>
      <c r="E357" t="s">
        <v>411</v>
      </c>
      <c r="F357" s="74">
        <v>45433</v>
      </c>
      <c r="G357" s="83">
        <v>237.97</v>
      </c>
      <c r="H357" t="s">
        <v>106</v>
      </c>
      <c r="I357">
        <v>2024</v>
      </c>
      <c r="J357" t="s">
        <v>344</v>
      </c>
      <c r="K357" t="s">
        <v>19</v>
      </c>
      <c r="L357">
        <v>5</v>
      </c>
      <c r="M357" t="s">
        <v>193</v>
      </c>
      <c r="N357" s="83">
        <v>27656.61</v>
      </c>
      <c r="O357" s="83">
        <v>97801.05</v>
      </c>
      <c r="P357">
        <v>0.28278399999999998</v>
      </c>
      <c r="Q357"/>
    </row>
    <row r="358" spans="1:17">
      <c r="A358" t="s">
        <v>76</v>
      </c>
      <c r="B358">
        <v>365</v>
      </c>
      <c r="C358">
        <v>4</v>
      </c>
      <c r="D358" t="s">
        <v>90</v>
      </c>
      <c r="E358" t="s">
        <v>411</v>
      </c>
      <c r="F358" s="74">
        <v>45433</v>
      </c>
      <c r="G358" s="83">
        <v>10.76</v>
      </c>
      <c r="H358" t="s">
        <v>106</v>
      </c>
      <c r="I358">
        <v>2024</v>
      </c>
      <c r="J358" t="s">
        <v>344</v>
      </c>
      <c r="K358" t="s">
        <v>19</v>
      </c>
      <c r="L358">
        <v>5</v>
      </c>
      <c r="M358" t="s">
        <v>193</v>
      </c>
      <c r="N358" s="83">
        <v>27656.61</v>
      </c>
      <c r="O358" s="83">
        <v>97801.05</v>
      </c>
      <c r="P358">
        <v>0.28278399999999998</v>
      </c>
      <c r="Q358"/>
    </row>
    <row r="359" spans="1:17">
      <c r="A359" t="s">
        <v>76</v>
      </c>
      <c r="B359">
        <v>366</v>
      </c>
      <c r="C359">
        <v>4</v>
      </c>
      <c r="D359" t="s">
        <v>90</v>
      </c>
      <c r="E359" t="s">
        <v>411</v>
      </c>
      <c r="F359" s="74">
        <v>45434</v>
      </c>
      <c r="G359" s="83">
        <v>176.23</v>
      </c>
      <c r="H359" t="s">
        <v>106</v>
      </c>
      <c r="I359">
        <v>2024</v>
      </c>
      <c r="J359" t="s">
        <v>344</v>
      </c>
      <c r="K359" t="s">
        <v>19</v>
      </c>
      <c r="L359">
        <v>5</v>
      </c>
      <c r="M359" t="s">
        <v>194</v>
      </c>
      <c r="N359" s="83">
        <v>27656.61</v>
      </c>
      <c r="O359" s="83">
        <v>97801.05</v>
      </c>
      <c r="P359">
        <v>0.28278399999999998</v>
      </c>
      <c r="Q359"/>
    </row>
    <row r="360" spans="1:17">
      <c r="A360" t="s">
        <v>76</v>
      </c>
      <c r="B360">
        <v>367</v>
      </c>
      <c r="C360">
        <v>12</v>
      </c>
      <c r="D360" t="s">
        <v>96</v>
      </c>
      <c r="E360" t="s">
        <v>411</v>
      </c>
      <c r="F360" s="74">
        <v>45433</v>
      </c>
      <c r="G360" s="83">
        <v>103.2</v>
      </c>
      <c r="H360" t="s">
        <v>106</v>
      </c>
      <c r="I360">
        <v>2024</v>
      </c>
      <c r="J360" t="s">
        <v>344</v>
      </c>
      <c r="K360" t="s">
        <v>19</v>
      </c>
      <c r="L360">
        <v>5</v>
      </c>
      <c r="M360" t="s">
        <v>193</v>
      </c>
      <c r="N360" s="83">
        <v>27656.61</v>
      </c>
      <c r="O360" s="83">
        <v>97801.05</v>
      </c>
      <c r="P360">
        <v>0.28278399999999998</v>
      </c>
      <c r="Q360"/>
    </row>
    <row r="361" spans="1:17">
      <c r="A361" t="s">
        <v>76</v>
      </c>
      <c r="B361">
        <v>368</v>
      </c>
      <c r="C361">
        <v>45</v>
      </c>
      <c r="D361" t="s">
        <v>93</v>
      </c>
      <c r="E361" t="s">
        <v>411</v>
      </c>
      <c r="F361" s="74">
        <v>45429</v>
      </c>
      <c r="G361" s="83">
        <v>113.4</v>
      </c>
      <c r="H361" t="s">
        <v>106</v>
      </c>
      <c r="I361">
        <v>2024</v>
      </c>
      <c r="J361" t="s">
        <v>344</v>
      </c>
      <c r="K361" t="s">
        <v>19</v>
      </c>
      <c r="L361">
        <v>5</v>
      </c>
      <c r="M361" t="s">
        <v>192</v>
      </c>
      <c r="N361" s="83">
        <v>27656.61</v>
      </c>
      <c r="O361" s="83">
        <v>97801.05</v>
      </c>
      <c r="P361">
        <v>0.28278399999999998</v>
      </c>
      <c r="Q361"/>
    </row>
    <row r="362" spans="1:17">
      <c r="A362" t="s">
        <v>76</v>
      </c>
      <c r="B362">
        <v>369</v>
      </c>
      <c r="C362">
        <v>3</v>
      </c>
      <c r="D362" t="s">
        <v>91</v>
      </c>
      <c r="E362" t="s">
        <v>411</v>
      </c>
      <c r="F362" s="74">
        <v>45425</v>
      </c>
      <c r="G362" s="83">
        <v>539.57000000000005</v>
      </c>
      <c r="H362" t="s">
        <v>106</v>
      </c>
      <c r="I362">
        <v>2024</v>
      </c>
      <c r="J362" t="s">
        <v>344</v>
      </c>
      <c r="K362" t="s">
        <v>19</v>
      </c>
      <c r="L362">
        <v>5</v>
      </c>
      <c r="M362" t="s">
        <v>188</v>
      </c>
      <c r="N362" s="83">
        <v>27656.61</v>
      </c>
      <c r="O362" s="83">
        <v>97801.05</v>
      </c>
      <c r="P362">
        <v>0.28278399999999998</v>
      </c>
      <c r="Q362"/>
    </row>
    <row r="363" spans="1:17">
      <c r="A363" t="s">
        <v>76</v>
      </c>
      <c r="B363">
        <v>370</v>
      </c>
      <c r="C363">
        <v>10</v>
      </c>
      <c r="D363" t="s">
        <v>81</v>
      </c>
      <c r="E363" t="s">
        <v>411</v>
      </c>
      <c r="F363" s="74">
        <v>45433</v>
      </c>
      <c r="G363" s="83">
        <v>203.24</v>
      </c>
      <c r="H363" t="s">
        <v>106</v>
      </c>
      <c r="I363">
        <v>2024</v>
      </c>
      <c r="J363" t="s">
        <v>344</v>
      </c>
      <c r="K363" t="s">
        <v>19</v>
      </c>
      <c r="L363">
        <v>5</v>
      </c>
      <c r="M363" t="s">
        <v>193</v>
      </c>
      <c r="N363" s="83">
        <v>27656.61</v>
      </c>
      <c r="O363" s="83">
        <v>97801.05</v>
      </c>
      <c r="P363">
        <v>0.28278399999999998</v>
      </c>
      <c r="Q363"/>
    </row>
    <row r="364" spans="1:17">
      <c r="A364" t="s">
        <v>76</v>
      </c>
      <c r="B364">
        <v>371</v>
      </c>
      <c r="C364">
        <v>12</v>
      </c>
      <c r="D364" t="s">
        <v>96</v>
      </c>
      <c r="E364" t="s">
        <v>411</v>
      </c>
      <c r="F364" s="74">
        <v>45434</v>
      </c>
      <c r="G364" s="83">
        <v>295.54000000000002</v>
      </c>
      <c r="H364" t="s">
        <v>106</v>
      </c>
      <c r="I364">
        <v>2024</v>
      </c>
      <c r="J364" t="s">
        <v>344</v>
      </c>
      <c r="K364" t="s">
        <v>19</v>
      </c>
      <c r="L364">
        <v>5</v>
      </c>
      <c r="M364" t="s">
        <v>194</v>
      </c>
      <c r="N364" s="83">
        <v>27656.61</v>
      </c>
      <c r="O364" s="83">
        <v>97801.05</v>
      </c>
      <c r="P364">
        <v>0.28278399999999998</v>
      </c>
      <c r="Q364"/>
    </row>
    <row r="365" spans="1:17">
      <c r="A365" t="s">
        <v>76</v>
      </c>
      <c r="B365">
        <v>372</v>
      </c>
      <c r="C365">
        <v>12</v>
      </c>
      <c r="D365" t="s">
        <v>96</v>
      </c>
      <c r="E365" t="s">
        <v>411</v>
      </c>
      <c r="F365" s="74">
        <v>45434</v>
      </c>
      <c r="G365" s="83">
        <v>193.45</v>
      </c>
      <c r="H365" t="s">
        <v>106</v>
      </c>
      <c r="I365">
        <v>2024</v>
      </c>
      <c r="J365" t="s">
        <v>344</v>
      </c>
      <c r="K365" t="s">
        <v>19</v>
      </c>
      <c r="L365">
        <v>5</v>
      </c>
      <c r="M365" t="s">
        <v>194</v>
      </c>
      <c r="N365" s="83">
        <v>27656.61</v>
      </c>
      <c r="O365" s="83">
        <v>97801.05</v>
      </c>
      <c r="P365">
        <v>0.28278399999999998</v>
      </c>
      <c r="Q365"/>
    </row>
    <row r="366" spans="1:17">
      <c r="A366" t="s">
        <v>76</v>
      </c>
      <c r="B366">
        <v>373</v>
      </c>
      <c r="C366">
        <v>4</v>
      </c>
      <c r="D366" t="s">
        <v>90</v>
      </c>
      <c r="E366" t="s">
        <v>411</v>
      </c>
      <c r="F366" s="74">
        <v>45435</v>
      </c>
      <c r="G366" s="83">
        <v>456.96</v>
      </c>
      <c r="H366" t="s">
        <v>106</v>
      </c>
      <c r="I366">
        <v>2024</v>
      </c>
      <c r="J366" t="s">
        <v>344</v>
      </c>
      <c r="K366" t="s">
        <v>19</v>
      </c>
      <c r="L366">
        <v>5</v>
      </c>
      <c r="M366" t="s">
        <v>195</v>
      </c>
      <c r="N366" s="83">
        <v>27656.61</v>
      </c>
      <c r="O366" s="83">
        <v>97801.05</v>
      </c>
      <c r="P366">
        <v>0.28278399999999998</v>
      </c>
      <c r="Q366"/>
    </row>
    <row r="367" spans="1:17">
      <c r="A367" t="s">
        <v>76</v>
      </c>
      <c r="B367">
        <v>374</v>
      </c>
      <c r="C367">
        <v>10</v>
      </c>
      <c r="D367" t="s">
        <v>81</v>
      </c>
      <c r="E367" t="s">
        <v>411</v>
      </c>
      <c r="F367" s="74">
        <v>45435</v>
      </c>
      <c r="G367" s="83">
        <v>283.89</v>
      </c>
      <c r="H367" t="s">
        <v>106</v>
      </c>
      <c r="I367">
        <v>2024</v>
      </c>
      <c r="J367" t="s">
        <v>344</v>
      </c>
      <c r="K367" t="s">
        <v>19</v>
      </c>
      <c r="L367">
        <v>5</v>
      </c>
      <c r="M367" t="s">
        <v>195</v>
      </c>
      <c r="N367" s="83">
        <v>27656.61</v>
      </c>
      <c r="O367" s="83">
        <v>97801.05</v>
      </c>
      <c r="P367">
        <v>0.28278399999999998</v>
      </c>
      <c r="Q367"/>
    </row>
    <row r="368" spans="1:17">
      <c r="A368" t="s">
        <v>76</v>
      </c>
      <c r="B368">
        <v>375</v>
      </c>
      <c r="C368">
        <v>5</v>
      </c>
      <c r="D368" t="s">
        <v>92</v>
      </c>
      <c r="E368" t="s">
        <v>411</v>
      </c>
      <c r="F368" s="74">
        <v>45435</v>
      </c>
      <c r="G368" s="83">
        <v>331.63</v>
      </c>
      <c r="H368" t="s">
        <v>106</v>
      </c>
      <c r="I368">
        <v>2024</v>
      </c>
      <c r="J368" t="s">
        <v>344</v>
      </c>
      <c r="K368" t="s">
        <v>19</v>
      </c>
      <c r="L368">
        <v>5</v>
      </c>
      <c r="M368" t="s">
        <v>195</v>
      </c>
      <c r="N368" s="83">
        <v>27656.61</v>
      </c>
      <c r="O368" s="83">
        <v>97801.05</v>
      </c>
      <c r="P368">
        <v>0.28278399999999998</v>
      </c>
      <c r="Q368"/>
    </row>
    <row r="369" spans="1:17">
      <c r="A369" t="s">
        <v>76</v>
      </c>
      <c r="B369">
        <v>376</v>
      </c>
      <c r="C369">
        <v>12</v>
      </c>
      <c r="D369" t="s">
        <v>96</v>
      </c>
      <c r="E369" t="s">
        <v>411</v>
      </c>
      <c r="F369" s="74">
        <v>45434</v>
      </c>
      <c r="G369" s="83">
        <v>36.9</v>
      </c>
      <c r="H369" t="s">
        <v>106</v>
      </c>
      <c r="I369">
        <v>2024</v>
      </c>
      <c r="J369" t="s">
        <v>344</v>
      </c>
      <c r="K369" t="s">
        <v>19</v>
      </c>
      <c r="L369">
        <v>5</v>
      </c>
      <c r="M369" t="s">
        <v>194</v>
      </c>
      <c r="N369" s="83">
        <v>27656.61</v>
      </c>
      <c r="O369" s="83">
        <v>97801.05</v>
      </c>
      <c r="P369">
        <v>0.28278399999999998</v>
      </c>
      <c r="Q369"/>
    </row>
    <row r="370" spans="1:17">
      <c r="A370" t="s">
        <v>76</v>
      </c>
      <c r="B370">
        <v>377</v>
      </c>
      <c r="C370">
        <v>10</v>
      </c>
      <c r="D370" t="s">
        <v>81</v>
      </c>
      <c r="E370" t="s">
        <v>411</v>
      </c>
      <c r="F370" s="74">
        <v>45436</v>
      </c>
      <c r="G370" s="83">
        <v>272.8</v>
      </c>
      <c r="H370" t="s">
        <v>106</v>
      </c>
      <c r="I370">
        <v>2024</v>
      </c>
      <c r="J370" t="s">
        <v>344</v>
      </c>
      <c r="K370" t="s">
        <v>19</v>
      </c>
      <c r="L370">
        <v>5</v>
      </c>
      <c r="M370" t="s">
        <v>196</v>
      </c>
      <c r="N370" s="83">
        <v>27656.61</v>
      </c>
      <c r="O370" s="83">
        <v>97801.05</v>
      </c>
      <c r="P370">
        <v>0.28278399999999998</v>
      </c>
      <c r="Q370"/>
    </row>
    <row r="371" spans="1:17">
      <c r="A371" t="s">
        <v>76</v>
      </c>
      <c r="B371">
        <v>378</v>
      </c>
      <c r="C371">
        <v>12</v>
      </c>
      <c r="D371" t="s">
        <v>96</v>
      </c>
      <c r="E371" t="s">
        <v>411</v>
      </c>
      <c r="F371" s="74">
        <v>45436</v>
      </c>
      <c r="G371" s="83">
        <v>327.66000000000003</v>
      </c>
      <c r="H371" t="s">
        <v>106</v>
      </c>
      <c r="I371">
        <v>2024</v>
      </c>
      <c r="J371" t="s">
        <v>344</v>
      </c>
      <c r="K371" t="s">
        <v>19</v>
      </c>
      <c r="L371">
        <v>5</v>
      </c>
      <c r="M371" t="s">
        <v>196</v>
      </c>
      <c r="N371" s="83">
        <v>27656.61</v>
      </c>
      <c r="O371" s="83">
        <v>97801.05</v>
      </c>
      <c r="P371">
        <v>0.28278399999999998</v>
      </c>
      <c r="Q371"/>
    </row>
    <row r="372" spans="1:17">
      <c r="A372" t="s">
        <v>76</v>
      </c>
      <c r="B372">
        <v>379</v>
      </c>
      <c r="C372">
        <v>5</v>
      </c>
      <c r="D372" t="s">
        <v>92</v>
      </c>
      <c r="E372" t="s">
        <v>411</v>
      </c>
      <c r="F372" s="74">
        <v>45436</v>
      </c>
      <c r="G372" s="83">
        <v>569.52</v>
      </c>
      <c r="H372" t="s">
        <v>106</v>
      </c>
      <c r="I372">
        <v>2024</v>
      </c>
      <c r="J372" t="s">
        <v>344</v>
      </c>
      <c r="K372" t="s">
        <v>19</v>
      </c>
      <c r="L372">
        <v>5</v>
      </c>
      <c r="M372" t="s">
        <v>196</v>
      </c>
      <c r="N372" s="83">
        <v>27656.61</v>
      </c>
      <c r="O372" s="83">
        <v>97801.05</v>
      </c>
      <c r="P372">
        <v>0.28278399999999998</v>
      </c>
      <c r="Q372"/>
    </row>
    <row r="373" spans="1:17">
      <c r="A373" t="s">
        <v>76</v>
      </c>
      <c r="B373">
        <v>380</v>
      </c>
      <c r="C373">
        <v>4</v>
      </c>
      <c r="D373" t="s">
        <v>90</v>
      </c>
      <c r="E373" t="s">
        <v>411</v>
      </c>
      <c r="F373" s="74">
        <v>45436</v>
      </c>
      <c r="G373" s="83">
        <v>588.96</v>
      </c>
      <c r="H373" t="s">
        <v>106</v>
      </c>
      <c r="I373">
        <v>2024</v>
      </c>
      <c r="J373" t="s">
        <v>344</v>
      </c>
      <c r="K373" t="s">
        <v>19</v>
      </c>
      <c r="L373">
        <v>5</v>
      </c>
      <c r="M373" t="s">
        <v>196</v>
      </c>
      <c r="N373" s="83">
        <v>27656.61</v>
      </c>
      <c r="O373" s="83">
        <v>97801.05</v>
      </c>
      <c r="P373">
        <v>0.28278399999999998</v>
      </c>
      <c r="Q373"/>
    </row>
    <row r="374" spans="1:17">
      <c r="A374" t="s">
        <v>76</v>
      </c>
      <c r="B374">
        <v>381</v>
      </c>
      <c r="C374">
        <v>4</v>
      </c>
      <c r="D374" t="s">
        <v>90</v>
      </c>
      <c r="E374" t="s">
        <v>411</v>
      </c>
      <c r="F374" s="74">
        <v>45437</v>
      </c>
      <c r="G374" s="83">
        <v>239.69</v>
      </c>
      <c r="H374" t="s">
        <v>106</v>
      </c>
      <c r="I374">
        <v>2024</v>
      </c>
      <c r="J374" t="s">
        <v>344</v>
      </c>
      <c r="K374" t="s">
        <v>19</v>
      </c>
      <c r="L374">
        <v>5</v>
      </c>
      <c r="M374" t="s">
        <v>289</v>
      </c>
      <c r="N374" s="83">
        <v>27656.61</v>
      </c>
      <c r="O374" s="83">
        <v>97801.05</v>
      </c>
      <c r="P374">
        <v>0.28278399999999998</v>
      </c>
      <c r="Q374"/>
    </row>
    <row r="375" spans="1:17">
      <c r="A375" t="s">
        <v>76</v>
      </c>
      <c r="B375">
        <v>382</v>
      </c>
      <c r="C375">
        <v>5</v>
      </c>
      <c r="D375" t="s">
        <v>92</v>
      </c>
      <c r="E375" t="s">
        <v>411</v>
      </c>
      <c r="F375" s="74">
        <v>45437</v>
      </c>
      <c r="G375" s="83">
        <v>454.5</v>
      </c>
      <c r="H375" t="s">
        <v>106</v>
      </c>
      <c r="I375">
        <v>2024</v>
      </c>
      <c r="J375" t="s">
        <v>344</v>
      </c>
      <c r="K375" t="s">
        <v>19</v>
      </c>
      <c r="L375">
        <v>5</v>
      </c>
      <c r="M375" t="s">
        <v>289</v>
      </c>
      <c r="N375" s="83">
        <v>27656.61</v>
      </c>
      <c r="O375" s="83">
        <v>97801.05</v>
      </c>
      <c r="P375">
        <v>0.28278399999999998</v>
      </c>
      <c r="Q375"/>
    </row>
    <row r="376" spans="1:17">
      <c r="A376" t="s">
        <v>76</v>
      </c>
      <c r="B376">
        <v>383</v>
      </c>
      <c r="C376">
        <v>12</v>
      </c>
      <c r="D376" t="s">
        <v>96</v>
      </c>
      <c r="E376" t="s">
        <v>411</v>
      </c>
      <c r="F376" s="74">
        <v>45436</v>
      </c>
      <c r="G376" s="83">
        <v>70.260000000000005</v>
      </c>
      <c r="H376" t="s">
        <v>106</v>
      </c>
      <c r="I376">
        <v>2024</v>
      </c>
      <c r="J376" t="s">
        <v>344</v>
      </c>
      <c r="K376" t="s">
        <v>19</v>
      </c>
      <c r="L376">
        <v>5</v>
      </c>
      <c r="M376" t="s">
        <v>196</v>
      </c>
      <c r="N376" s="83">
        <v>27656.61</v>
      </c>
      <c r="O376" s="83">
        <v>97801.05</v>
      </c>
      <c r="P376">
        <v>0.28278399999999998</v>
      </c>
      <c r="Q376"/>
    </row>
    <row r="377" spans="1:17">
      <c r="A377" t="s">
        <v>76</v>
      </c>
      <c r="B377">
        <v>384</v>
      </c>
      <c r="C377">
        <v>12</v>
      </c>
      <c r="D377" t="s">
        <v>96</v>
      </c>
      <c r="E377" t="s">
        <v>411</v>
      </c>
      <c r="F377" s="74">
        <v>45437</v>
      </c>
      <c r="G377" s="83">
        <v>236.45</v>
      </c>
      <c r="H377" t="s">
        <v>106</v>
      </c>
      <c r="I377">
        <v>2024</v>
      </c>
      <c r="J377" t="s">
        <v>344</v>
      </c>
      <c r="K377" t="s">
        <v>19</v>
      </c>
      <c r="L377">
        <v>5</v>
      </c>
      <c r="M377" t="s">
        <v>289</v>
      </c>
      <c r="N377" s="83">
        <v>27656.61</v>
      </c>
      <c r="O377" s="83">
        <v>97801.05</v>
      </c>
      <c r="P377">
        <v>0.28278399999999998</v>
      </c>
      <c r="Q377"/>
    </row>
    <row r="378" spans="1:17">
      <c r="A378" t="s">
        <v>76</v>
      </c>
      <c r="B378">
        <v>385</v>
      </c>
      <c r="C378">
        <v>8</v>
      </c>
      <c r="D378" t="s">
        <v>95</v>
      </c>
      <c r="E378" t="s">
        <v>411</v>
      </c>
      <c r="F378" s="74">
        <v>45436</v>
      </c>
      <c r="G378" s="83">
        <v>183.76</v>
      </c>
      <c r="H378" t="s">
        <v>106</v>
      </c>
      <c r="I378">
        <v>2024</v>
      </c>
      <c r="J378" t="s">
        <v>344</v>
      </c>
      <c r="K378" t="s">
        <v>19</v>
      </c>
      <c r="L378">
        <v>5</v>
      </c>
      <c r="M378" t="s">
        <v>196</v>
      </c>
      <c r="N378" s="83">
        <v>27656.61</v>
      </c>
      <c r="O378" s="83">
        <v>97801.05</v>
      </c>
      <c r="P378">
        <v>0.28278399999999998</v>
      </c>
      <c r="Q378"/>
    </row>
    <row r="379" spans="1:17">
      <c r="A379" t="s">
        <v>76</v>
      </c>
      <c r="B379">
        <v>386</v>
      </c>
      <c r="C379">
        <v>22</v>
      </c>
      <c r="D379" t="s">
        <v>1569</v>
      </c>
      <c r="E379" t="s">
        <v>411</v>
      </c>
      <c r="F379" s="74">
        <v>45436</v>
      </c>
      <c r="G379" s="83">
        <v>130.38</v>
      </c>
      <c r="H379" t="s">
        <v>106</v>
      </c>
      <c r="I379">
        <v>2024</v>
      </c>
      <c r="J379" t="s">
        <v>344</v>
      </c>
      <c r="K379" t="s">
        <v>19</v>
      </c>
      <c r="L379">
        <v>5</v>
      </c>
      <c r="M379" t="s">
        <v>196</v>
      </c>
      <c r="N379" s="83">
        <v>27656.61</v>
      </c>
      <c r="O379" s="83">
        <v>97801.05</v>
      </c>
      <c r="P379">
        <v>0.28278399999999998</v>
      </c>
      <c r="Q379"/>
    </row>
    <row r="380" spans="1:17">
      <c r="A380" t="s">
        <v>76</v>
      </c>
      <c r="B380">
        <v>387</v>
      </c>
      <c r="C380">
        <v>10</v>
      </c>
      <c r="D380" t="s">
        <v>81</v>
      </c>
      <c r="E380" t="s">
        <v>411</v>
      </c>
      <c r="F380" s="74">
        <v>45441</v>
      </c>
      <c r="G380" s="83">
        <v>173.75</v>
      </c>
      <c r="H380" t="s">
        <v>106</v>
      </c>
      <c r="I380">
        <v>2024</v>
      </c>
      <c r="J380" t="s">
        <v>344</v>
      </c>
      <c r="K380" t="s">
        <v>19</v>
      </c>
      <c r="L380">
        <v>5</v>
      </c>
      <c r="M380" t="s">
        <v>200</v>
      </c>
      <c r="N380" s="83">
        <v>27656.61</v>
      </c>
      <c r="O380" s="83">
        <v>97801.05</v>
      </c>
      <c r="P380">
        <v>0.28278399999999998</v>
      </c>
      <c r="Q380"/>
    </row>
    <row r="381" spans="1:17">
      <c r="A381" t="s">
        <v>76</v>
      </c>
      <c r="B381">
        <v>388</v>
      </c>
      <c r="C381">
        <v>10</v>
      </c>
      <c r="D381" t="s">
        <v>81</v>
      </c>
      <c r="E381" t="s">
        <v>411</v>
      </c>
      <c r="F381" s="74">
        <v>45440</v>
      </c>
      <c r="G381" s="83">
        <v>361.17</v>
      </c>
      <c r="H381" t="s">
        <v>106</v>
      </c>
      <c r="I381">
        <v>2024</v>
      </c>
      <c r="J381" t="s">
        <v>344</v>
      </c>
      <c r="K381" t="s">
        <v>19</v>
      </c>
      <c r="L381">
        <v>5</v>
      </c>
      <c r="M381" t="s">
        <v>199</v>
      </c>
      <c r="N381" s="83">
        <v>27656.61</v>
      </c>
      <c r="O381" s="83">
        <v>97801.05</v>
      </c>
      <c r="P381">
        <v>0.28278399999999998</v>
      </c>
      <c r="Q381"/>
    </row>
    <row r="382" spans="1:17">
      <c r="A382" t="s">
        <v>76</v>
      </c>
      <c r="B382">
        <v>389</v>
      </c>
      <c r="C382">
        <v>12</v>
      </c>
      <c r="D382" t="s">
        <v>96</v>
      </c>
      <c r="E382" t="s">
        <v>411</v>
      </c>
      <c r="F382" s="74">
        <v>45441</v>
      </c>
      <c r="G382" s="83">
        <v>875.69</v>
      </c>
      <c r="H382" t="s">
        <v>106</v>
      </c>
      <c r="I382">
        <v>2024</v>
      </c>
      <c r="J382" t="s">
        <v>344</v>
      </c>
      <c r="K382" t="s">
        <v>19</v>
      </c>
      <c r="L382">
        <v>5</v>
      </c>
      <c r="M382" t="s">
        <v>200</v>
      </c>
      <c r="N382" s="83">
        <v>27656.61</v>
      </c>
      <c r="O382" s="83">
        <v>97801.05</v>
      </c>
      <c r="P382">
        <v>0.28278399999999998</v>
      </c>
      <c r="Q382"/>
    </row>
    <row r="383" spans="1:17">
      <c r="A383" t="s">
        <v>76</v>
      </c>
      <c r="B383">
        <v>390</v>
      </c>
      <c r="C383">
        <v>12</v>
      </c>
      <c r="D383" t="s">
        <v>96</v>
      </c>
      <c r="E383" t="s">
        <v>411</v>
      </c>
      <c r="F383" s="74">
        <v>45439</v>
      </c>
      <c r="G383" s="83">
        <v>318.11</v>
      </c>
      <c r="H383" t="s">
        <v>106</v>
      </c>
      <c r="I383">
        <v>2024</v>
      </c>
      <c r="J383" t="s">
        <v>344</v>
      </c>
      <c r="K383" t="s">
        <v>19</v>
      </c>
      <c r="L383">
        <v>5</v>
      </c>
      <c r="M383" t="s">
        <v>198</v>
      </c>
      <c r="N383" s="83">
        <v>27656.61</v>
      </c>
      <c r="O383" s="83">
        <v>97801.05</v>
      </c>
      <c r="P383">
        <v>0.28278399999999998</v>
      </c>
      <c r="Q383"/>
    </row>
    <row r="384" spans="1:17">
      <c r="A384" t="s">
        <v>76</v>
      </c>
      <c r="B384">
        <v>391</v>
      </c>
      <c r="C384">
        <v>22</v>
      </c>
      <c r="D384" t="s">
        <v>1569</v>
      </c>
      <c r="E384" t="s">
        <v>411</v>
      </c>
      <c r="F384" s="74">
        <v>45439</v>
      </c>
      <c r="G384" s="83">
        <v>52.48</v>
      </c>
      <c r="H384" t="s">
        <v>106</v>
      </c>
      <c r="I384">
        <v>2024</v>
      </c>
      <c r="J384" t="s">
        <v>344</v>
      </c>
      <c r="K384" t="s">
        <v>19</v>
      </c>
      <c r="L384">
        <v>5</v>
      </c>
      <c r="M384" t="s">
        <v>198</v>
      </c>
      <c r="N384" s="83">
        <v>27656.61</v>
      </c>
      <c r="O384" s="83">
        <v>97801.05</v>
      </c>
      <c r="P384">
        <v>0.28278399999999998</v>
      </c>
      <c r="Q384"/>
    </row>
    <row r="385" spans="1:17">
      <c r="A385" t="s">
        <v>76</v>
      </c>
      <c r="B385">
        <v>392</v>
      </c>
      <c r="C385">
        <v>5</v>
      </c>
      <c r="D385" t="s">
        <v>92</v>
      </c>
      <c r="E385" t="s">
        <v>411</v>
      </c>
      <c r="F385" s="74">
        <v>45438</v>
      </c>
      <c r="G385" s="83">
        <v>336.01</v>
      </c>
      <c r="H385" t="s">
        <v>106</v>
      </c>
      <c r="I385">
        <v>2024</v>
      </c>
      <c r="J385" t="s">
        <v>344</v>
      </c>
      <c r="K385" t="s">
        <v>19</v>
      </c>
      <c r="L385">
        <v>5</v>
      </c>
      <c r="M385" t="s">
        <v>197</v>
      </c>
      <c r="N385" s="83">
        <v>27656.61</v>
      </c>
      <c r="O385" s="83">
        <v>97801.05</v>
      </c>
      <c r="P385">
        <v>0.28278399999999998</v>
      </c>
      <c r="Q385"/>
    </row>
    <row r="386" spans="1:17">
      <c r="A386" t="s">
        <v>76</v>
      </c>
      <c r="B386">
        <v>393</v>
      </c>
      <c r="C386">
        <v>3</v>
      </c>
      <c r="D386" t="s">
        <v>91</v>
      </c>
      <c r="E386" t="s">
        <v>411</v>
      </c>
      <c r="F386" s="74">
        <v>45439</v>
      </c>
      <c r="G386" s="83">
        <v>285.67</v>
      </c>
      <c r="H386" t="s">
        <v>106</v>
      </c>
      <c r="I386">
        <v>2024</v>
      </c>
      <c r="J386" t="s">
        <v>344</v>
      </c>
      <c r="K386" t="s">
        <v>19</v>
      </c>
      <c r="L386">
        <v>5</v>
      </c>
      <c r="M386" t="s">
        <v>198</v>
      </c>
      <c r="N386" s="83">
        <v>27656.61</v>
      </c>
      <c r="O386" s="83">
        <v>97801.05</v>
      </c>
      <c r="P386">
        <v>0.28278399999999998</v>
      </c>
      <c r="Q386"/>
    </row>
    <row r="387" spans="1:17">
      <c r="A387" t="s">
        <v>76</v>
      </c>
      <c r="B387">
        <v>395</v>
      </c>
      <c r="C387">
        <v>47</v>
      </c>
      <c r="D387" t="s">
        <v>1573</v>
      </c>
      <c r="E387" t="s">
        <v>411</v>
      </c>
      <c r="F387" s="74">
        <v>45428</v>
      </c>
      <c r="G387" s="83">
        <v>1384.09</v>
      </c>
      <c r="H387" t="s">
        <v>106</v>
      </c>
      <c r="I387">
        <v>2024</v>
      </c>
      <c r="J387" t="s">
        <v>344</v>
      </c>
      <c r="K387" t="s">
        <v>19</v>
      </c>
      <c r="L387">
        <v>5</v>
      </c>
      <c r="M387" t="s">
        <v>191</v>
      </c>
      <c r="N387" s="83">
        <v>27656.61</v>
      </c>
      <c r="O387" s="83">
        <v>97801.05</v>
      </c>
      <c r="P387">
        <v>0.28278399999999998</v>
      </c>
      <c r="Q387"/>
    </row>
    <row r="388" spans="1:17">
      <c r="A388" t="s">
        <v>76</v>
      </c>
      <c r="B388">
        <v>396</v>
      </c>
      <c r="C388">
        <v>10</v>
      </c>
      <c r="D388" t="s">
        <v>81</v>
      </c>
      <c r="E388" t="s">
        <v>411</v>
      </c>
      <c r="F388" s="74">
        <v>45442</v>
      </c>
      <c r="G388" s="83">
        <v>93.7</v>
      </c>
      <c r="H388" t="s">
        <v>106</v>
      </c>
      <c r="I388">
        <v>2024</v>
      </c>
      <c r="J388" t="s">
        <v>344</v>
      </c>
      <c r="K388" t="s">
        <v>19</v>
      </c>
      <c r="L388">
        <v>5</v>
      </c>
      <c r="M388" t="s">
        <v>201</v>
      </c>
      <c r="N388" s="83">
        <v>27656.61</v>
      </c>
      <c r="O388" s="83">
        <v>97801.05</v>
      </c>
      <c r="P388">
        <v>0.28278399999999998</v>
      </c>
      <c r="Q388"/>
    </row>
    <row r="389" spans="1:17">
      <c r="A389" t="s">
        <v>76</v>
      </c>
      <c r="B389">
        <v>397</v>
      </c>
      <c r="C389">
        <v>4</v>
      </c>
      <c r="D389" t="s">
        <v>90</v>
      </c>
      <c r="E389" t="s">
        <v>411</v>
      </c>
      <c r="F389" s="74">
        <v>45442</v>
      </c>
      <c r="G389" s="83">
        <v>205.29</v>
      </c>
      <c r="H389" t="s">
        <v>106</v>
      </c>
      <c r="I389">
        <v>2024</v>
      </c>
      <c r="J389" t="s">
        <v>344</v>
      </c>
      <c r="K389" t="s">
        <v>19</v>
      </c>
      <c r="L389">
        <v>5</v>
      </c>
      <c r="M389" t="s">
        <v>201</v>
      </c>
      <c r="N389" s="83">
        <v>27656.61</v>
      </c>
      <c r="O389" s="83">
        <v>97801.05</v>
      </c>
      <c r="P389">
        <v>0.28278399999999998</v>
      </c>
      <c r="Q389"/>
    </row>
    <row r="390" spans="1:17">
      <c r="A390" t="s">
        <v>76</v>
      </c>
      <c r="B390">
        <v>398</v>
      </c>
      <c r="C390">
        <v>8</v>
      </c>
      <c r="D390" t="s">
        <v>95</v>
      </c>
      <c r="E390" t="s">
        <v>411</v>
      </c>
      <c r="F390" s="74">
        <v>45441</v>
      </c>
      <c r="G390" s="83">
        <v>355.92</v>
      </c>
      <c r="H390" t="s">
        <v>106</v>
      </c>
      <c r="I390">
        <v>2024</v>
      </c>
      <c r="J390" t="s">
        <v>344</v>
      </c>
      <c r="K390" t="s">
        <v>19</v>
      </c>
      <c r="L390">
        <v>5</v>
      </c>
      <c r="M390" t="s">
        <v>200</v>
      </c>
      <c r="N390" s="83">
        <v>27656.61</v>
      </c>
      <c r="O390" s="83">
        <v>97801.05</v>
      </c>
      <c r="P390">
        <v>0.28278399999999998</v>
      </c>
      <c r="Q390"/>
    </row>
    <row r="391" spans="1:17">
      <c r="A391" t="s">
        <v>76</v>
      </c>
      <c r="B391">
        <v>399</v>
      </c>
      <c r="C391">
        <v>10</v>
      </c>
      <c r="D391" t="s">
        <v>81</v>
      </c>
      <c r="E391" t="s">
        <v>411</v>
      </c>
      <c r="F391" s="74">
        <v>45443</v>
      </c>
      <c r="G391" s="83">
        <v>228.68</v>
      </c>
      <c r="H391" t="s">
        <v>106</v>
      </c>
      <c r="I391">
        <v>2024</v>
      </c>
      <c r="J391" t="s">
        <v>344</v>
      </c>
      <c r="K391" t="s">
        <v>19</v>
      </c>
      <c r="L391">
        <v>5</v>
      </c>
      <c r="M391" t="s">
        <v>202</v>
      </c>
      <c r="N391" s="83">
        <v>27656.61</v>
      </c>
      <c r="O391" s="83">
        <v>97801.05</v>
      </c>
      <c r="P391">
        <v>0.28278399999999998</v>
      </c>
      <c r="Q391"/>
    </row>
    <row r="392" spans="1:17">
      <c r="A392" t="s">
        <v>76</v>
      </c>
      <c r="B392">
        <v>400</v>
      </c>
      <c r="C392">
        <v>12</v>
      </c>
      <c r="D392" t="s">
        <v>96</v>
      </c>
      <c r="E392" t="s">
        <v>411</v>
      </c>
      <c r="F392" s="74">
        <v>45443</v>
      </c>
      <c r="G392" s="83">
        <v>196.22</v>
      </c>
      <c r="H392" t="s">
        <v>106</v>
      </c>
      <c r="I392">
        <v>2024</v>
      </c>
      <c r="J392" t="s">
        <v>344</v>
      </c>
      <c r="K392" t="s">
        <v>19</v>
      </c>
      <c r="L392">
        <v>5</v>
      </c>
      <c r="M392" t="s">
        <v>202</v>
      </c>
      <c r="N392" s="83">
        <v>27656.61</v>
      </c>
      <c r="O392" s="83">
        <v>97801.05</v>
      </c>
      <c r="P392">
        <v>0.28278399999999998</v>
      </c>
      <c r="Q392"/>
    </row>
    <row r="393" spans="1:17">
      <c r="A393" t="s">
        <v>76</v>
      </c>
      <c r="B393">
        <v>401</v>
      </c>
      <c r="C393">
        <v>4</v>
      </c>
      <c r="D393" t="s">
        <v>90</v>
      </c>
      <c r="E393" t="s">
        <v>411</v>
      </c>
      <c r="F393" s="74">
        <v>45443</v>
      </c>
      <c r="G393" s="83">
        <v>139.83000000000001</v>
      </c>
      <c r="H393" t="s">
        <v>106</v>
      </c>
      <c r="I393">
        <v>2024</v>
      </c>
      <c r="J393" t="s">
        <v>344</v>
      </c>
      <c r="K393" t="s">
        <v>19</v>
      </c>
      <c r="L393">
        <v>5</v>
      </c>
      <c r="M393" t="s">
        <v>202</v>
      </c>
      <c r="N393" s="83">
        <v>27656.61</v>
      </c>
      <c r="O393" s="83">
        <v>97801.05</v>
      </c>
      <c r="P393">
        <v>0.28278399999999998</v>
      </c>
      <c r="Q393"/>
    </row>
    <row r="394" spans="1:17">
      <c r="A394" t="s">
        <v>76</v>
      </c>
      <c r="B394">
        <v>402</v>
      </c>
      <c r="C394">
        <v>8</v>
      </c>
      <c r="D394" t="s">
        <v>95</v>
      </c>
      <c r="E394" t="s">
        <v>411</v>
      </c>
      <c r="F394" s="74">
        <v>45443</v>
      </c>
      <c r="G394" s="83">
        <v>272.5</v>
      </c>
      <c r="H394" t="s">
        <v>106</v>
      </c>
      <c r="I394">
        <v>2024</v>
      </c>
      <c r="J394" t="s">
        <v>344</v>
      </c>
      <c r="K394" t="s">
        <v>19</v>
      </c>
      <c r="L394">
        <v>5</v>
      </c>
      <c r="M394" t="s">
        <v>202</v>
      </c>
      <c r="N394" s="83">
        <v>27656.61</v>
      </c>
      <c r="O394" s="83">
        <v>97801.05</v>
      </c>
      <c r="P394">
        <v>0.28278399999999998</v>
      </c>
      <c r="Q394"/>
    </row>
    <row r="395" spans="1:17">
      <c r="A395" t="s">
        <v>76</v>
      </c>
      <c r="B395">
        <v>403</v>
      </c>
      <c r="C395">
        <v>4</v>
      </c>
      <c r="D395" t="s">
        <v>90</v>
      </c>
      <c r="E395" t="s">
        <v>411</v>
      </c>
      <c r="F395" s="74">
        <v>45444</v>
      </c>
      <c r="G395" s="83">
        <v>127.96</v>
      </c>
      <c r="H395" t="s">
        <v>106</v>
      </c>
      <c r="I395">
        <v>2024</v>
      </c>
      <c r="J395" t="s">
        <v>345</v>
      </c>
      <c r="K395" t="s">
        <v>18</v>
      </c>
      <c r="L395">
        <v>6</v>
      </c>
      <c r="M395" t="s">
        <v>203</v>
      </c>
      <c r="N395" s="83">
        <v>46818.17</v>
      </c>
      <c r="O395" s="83">
        <v>170359.43</v>
      </c>
      <c r="P395">
        <v>0.27482000000000001</v>
      </c>
      <c r="Q395"/>
    </row>
    <row r="396" spans="1:17">
      <c r="A396" t="s">
        <v>76</v>
      </c>
      <c r="B396">
        <v>404</v>
      </c>
      <c r="C396">
        <v>44</v>
      </c>
      <c r="D396" t="s">
        <v>1572</v>
      </c>
      <c r="E396" t="s">
        <v>411</v>
      </c>
      <c r="F396" s="74">
        <v>45444</v>
      </c>
      <c r="G396" s="83">
        <v>498.7</v>
      </c>
      <c r="H396" t="s">
        <v>106</v>
      </c>
      <c r="I396">
        <v>2024</v>
      </c>
      <c r="J396" t="s">
        <v>345</v>
      </c>
      <c r="K396" t="s">
        <v>18</v>
      </c>
      <c r="L396">
        <v>6</v>
      </c>
      <c r="M396" t="s">
        <v>203</v>
      </c>
      <c r="N396" s="83">
        <v>46818.17</v>
      </c>
      <c r="O396" s="83">
        <v>170359.43</v>
      </c>
      <c r="P396">
        <v>0.27482000000000001</v>
      </c>
      <c r="Q396"/>
    </row>
    <row r="397" spans="1:17">
      <c r="A397" t="s">
        <v>76</v>
      </c>
      <c r="B397">
        <v>405</v>
      </c>
      <c r="C397">
        <v>10</v>
      </c>
      <c r="D397" t="s">
        <v>81</v>
      </c>
      <c r="E397" t="s">
        <v>411</v>
      </c>
      <c r="F397" s="74">
        <v>45444</v>
      </c>
      <c r="G397" s="83">
        <v>464.6</v>
      </c>
      <c r="H397" t="s">
        <v>106</v>
      </c>
      <c r="I397">
        <v>2024</v>
      </c>
      <c r="J397" t="s">
        <v>345</v>
      </c>
      <c r="K397" t="s">
        <v>18</v>
      </c>
      <c r="L397">
        <v>6</v>
      </c>
      <c r="M397" t="s">
        <v>203</v>
      </c>
      <c r="N397" s="83">
        <v>46818.17</v>
      </c>
      <c r="O397" s="83">
        <v>170359.43</v>
      </c>
      <c r="P397">
        <v>0.27482000000000001</v>
      </c>
      <c r="Q397"/>
    </row>
    <row r="398" spans="1:17">
      <c r="A398" t="s">
        <v>76</v>
      </c>
      <c r="B398">
        <v>406</v>
      </c>
      <c r="C398">
        <v>44</v>
      </c>
      <c r="D398" t="s">
        <v>1572</v>
      </c>
      <c r="E398" t="s">
        <v>411</v>
      </c>
      <c r="F398" s="74">
        <v>45446</v>
      </c>
      <c r="G398" s="83">
        <v>229.6</v>
      </c>
      <c r="H398" t="s">
        <v>106</v>
      </c>
      <c r="I398">
        <v>2024</v>
      </c>
      <c r="J398" t="s">
        <v>345</v>
      </c>
      <c r="K398" t="s">
        <v>18</v>
      </c>
      <c r="L398">
        <v>6</v>
      </c>
      <c r="M398" t="s">
        <v>204</v>
      </c>
      <c r="N398" s="83">
        <v>46818.17</v>
      </c>
      <c r="O398" s="83">
        <v>170359.43</v>
      </c>
      <c r="P398">
        <v>0.27482000000000001</v>
      </c>
      <c r="Q398"/>
    </row>
    <row r="399" spans="1:17">
      <c r="A399" t="s">
        <v>76</v>
      </c>
      <c r="B399">
        <v>407</v>
      </c>
      <c r="C399">
        <v>5</v>
      </c>
      <c r="D399" t="s">
        <v>92</v>
      </c>
      <c r="E399" t="s">
        <v>411</v>
      </c>
      <c r="F399" s="74">
        <v>45444</v>
      </c>
      <c r="G399" s="83">
        <v>927.04</v>
      </c>
      <c r="H399" t="s">
        <v>106</v>
      </c>
      <c r="I399">
        <v>2024</v>
      </c>
      <c r="J399" t="s">
        <v>345</v>
      </c>
      <c r="K399" t="s">
        <v>18</v>
      </c>
      <c r="L399">
        <v>6</v>
      </c>
      <c r="M399" t="s">
        <v>203</v>
      </c>
      <c r="N399" s="83">
        <v>46818.17</v>
      </c>
      <c r="O399" s="83">
        <v>170359.43</v>
      </c>
      <c r="P399">
        <v>0.27482000000000001</v>
      </c>
      <c r="Q399"/>
    </row>
    <row r="400" spans="1:17">
      <c r="A400" t="s">
        <v>76</v>
      </c>
      <c r="B400">
        <v>408</v>
      </c>
      <c r="C400">
        <v>10</v>
      </c>
      <c r="D400" t="s">
        <v>81</v>
      </c>
      <c r="E400" t="s">
        <v>411</v>
      </c>
      <c r="F400" s="74">
        <v>45442</v>
      </c>
      <c r="G400" s="83">
        <v>93.7</v>
      </c>
      <c r="H400" t="s">
        <v>106</v>
      </c>
      <c r="I400">
        <v>2024</v>
      </c>
      <c r="J400" t="s">
        <v>344</v>
      </c>
      <c r="K400" t="s">
        <v>19</v>
      </c>
      <c r="L400">
        <v>5</v>
      </c>
      <c r="M400" t="s">
        <v>201</v>
      </c>
      <c r="N400" s="83">
        <v>27656.61</v>
      </c>
      <c r="O400" s="83">
        <v>97801.05</v>
      </c>
      <c r="P400">
        <v>0.28278399999999998</v>
      </c>
      <c r="Q400"/>
    </row>
    <row r="401" spans="1:17">
      <c r="A401" t="s">
        <v>76</v>
      </c>
      <c r="B401">
        <v>409</v>
      </c>
      <c r="C401">
        <v>12</v>
      </c>
      <c r="D401" t="s">
        <v>96</v>
      </c>
      <c r="E401" t="s">
        <v>411</v>
      </c>
      <c r="F401" s="74">
        <v>45444</v>
      </c>
      <c r="G401" s="83">
        <v>246.63</v>
      </c>
      <c r="H401" t="s">
        <v>106</v>
      </c>
      <c r="I401">
        <v>2024</v>
      </c>
      <c r="J401" t="s">
        <v>345</v>
      </c>
      <c r="K401" t="s">
        <v>18</v>
      </c>
      <c r="L401">
        <v>6</v>
      </c>
      <c r="M401" t="s">
        <v>203</v>
      </c>
      <c r="N401" s="83">
        <v>46818.17</v>
      </c>
      <c r="O401" s="83">
        <v>170359.43</v>
      </c>
      <c r="P401">
        <v>0.27482000000000001</v>
      </c>
      <c r="Q401"/>
    </row>
    <row r="402" spans="1:17">
      <c r="A402" t="s">
        <v>76</v>
      </c>
      <c r="B402">
        <v>410</v>
      </c>
      <c r="C402">
        <v>12</v>
      </c>
      <c r="D402" t="s">
        <v>96</v>
      </c>
      <c r="E402" t="s">
        <v>411</v>
      </c>
      <c r="F402" s="74">
        <v>45444</v>
      </c>
      <c r="G402" s="83">
        <v>615.42999999999995</v>
      </c>
      <c r="H402" t="s">
        <v>106</v>
      </c>
      <c r="I402">
        <v>2024</v>
      </c>
      <c r="J402" t="s">
        <v>345</v>
      </c>
      <c r="K402" t="s">
        <v>18</v>
      </c>
      <c r="L402">
        <v>6</v>
      </c>
      <c r="M402" t="s">
        <v>203</v>
      </c>
      <c r="N402" s="83">
        <v>46818.17</v>
      </c>
      <c r="O402" s="83">
        <v>170359.43</v>
      </c>
      <c r="P402">
        <v>0.27482000000000001</v>
      </c>
      <c r="Q402"/>
    </row>
    <row r="403" spans="1:17">
      <c r="A403" t="s">
        <v>76</v>
      </c>
      <c r="B403">
        <v>411</v>
      </c>
      <c r="C403">
        <v>10</v>
      </c>
      <c r="D403" t="s">
        <v>81</v>
      </c>
      <c r="E403" t="s">
        <v>411</v>
      </c>
      <c r="F403" s="74">
        <v>45447</v>
      </c>
      <c r="G403" s="83">
        <v>183.94</v>
      </c>
      <c r="H403" t="s">
        <v>106</v>
      </c>
      <c r="I403">
        <v>2024</v>
      </c>
      <c r="J403" t="s">
        <v>345</v>
      </c>
      <c r="K403" t="s">
        <v>18</v>
      </c>
      <c r="L403">
        <v>6</v>
      </c>
      <c r="M403" t="s">
        <v>205</v>
      </c>
      <c r="N403" s="83">
        <v>46818.17</v>
      </c>
      <c r="O403" s="83">
        <v>170359.43</v>
      </c>
      <c r="P403">
        <v>0.27482000000000001</v>
      </c>
      <c r="Q403"/>
    </row>
    <row r="404" spans="1:17">
      <c r="A404" t="s">
        <v>76</v>
      </c>
      <c r="B404">
        <v>412</v>
      </c>
      <c r="C404">
        <v>22</v>
      </c>
      <c r="D404" t="s">
        <v>1569</v>
      </c>
      <c r="E404" t="s">
        <v>411</v>
      </c>
      <c r="F404" s="74">
        <v>45446</v>
      </c>
      <c r="G404" s="83">
        <v>311.04000000000002</v>
      </c>
      <c r="H404" t="s">
        <v>106</v>
      </c>
      <c r="I404">
        <v>2024</v>
      </c>
      <c r="J404" t="s">
        <v>345</v>
      </c>
      <c r="K404" t="s">
        <v>18</v>
      </c>
      <c r="L404">
        <v>6</v>
      </c>
      <c r="M404" t="s">
        <v>204</v>
      </c>
      <c r="N404" s="83">
        <v>46818.17</v>
      </c>
      <c r="O404" s="83">
        <v>170359.43</v>
      </c>
      <c r="P404">
        <v>0.27482000000000001</v>
      </c>
      <c r="Q404"/>
    </row>
    <row r="405" spans="1:17">
      <c r="A405" t="s">
        <v>76</v>
      </c>
      <c r="B405">
        <v>413</v>
      </c>
      <c r="C405">
        <v>44</v>
      </c>
      <c r="D405" t="s">
        <v>1572</v>
      </c>
      <c r="E405" t="s">
        <v>411</v>
      </c>
      <c r="F405" s="74">
        <v>45447</v>
      </c>
      <c r="G405" s="83">
        <v>115.2</v>
      </c>
      <c r="H405" t="s">
        <v>106</v>
      </c>
      <c r="I405">
        <v>2024</v>
      </c>
      <c r="J405" t="s">
        <v>345</v>
      </c>
      <c r="K405" t="s">
        <v>18</v>
      </c>
      <c r="L405">
        <v>6</v>
      </c>
      <c r="M405" t="s">
        <v>205</v>
      </c>
      <c r="N405" s="83">
        <v>46818.17</v>
      </c>
      <c r="O405" s="83">
        <v>170359.43</v>
      </c>
      <c r="P405">
        <v>0.27482000000000001</v>
      </c>
      <c r="Q405"/>
    </row>
    <row r="406" spans="1:17">
      <c r="A406" t="s">
        <v>76</v>
      </c>
      <c r="B406">
        <v>414</v>
      </c>
      <c r="C406">
        <v>12</v>
      </c>
      <c r="D406" t="s">
        <v>96</v>
      </c>
      <c r="E406" t="s">
        <v>411</v>
      </c>
      <c r="F406" s="74">
        <v>45446</v>
      </c>
      <c r="G406" s="83">
        <v>431.16</v>
      </c>
      <c r="H406" t="s">
        <v>106</v>
      </c>
      <c r="I406">
        <v>2024</v>
      </c>
      <c r="J406" t="s">
        <v>345</v>
      </c>
      <c r="K406" t="s">
        <v>18</v>
      </c>
      <c r="L406">
        <v>6</v>
      </c>
      <c r="M406" t="s">
        <v>204</v>
      </c>
      <c r="N406" s="83">
        <v>46818.17</v>
      </c>
      <c r="O406" s="83">
        <v>170359.43</v>
      </c>
      <c r="P406">
        <v>0.27482000000000001</v>
      </c>
      <c r="Q406"/>
    </row>
    <row r="407" spans="1:17">
      <c r="A407" t="s">
        <v>76</v>
      </c>
      <c r="B407">
        <v>415</v>
      </c>
      <c r="C407">
        <v>8</v>
      </c>
      <c r="D407" t="s">
        <v>95</v>
      </c>
      <c r="E407" t="s">
        <v>411</v>
      </c>
      <c r="F407" s="74">
        <v>45447</v>
      </c>
      <c r="G407" s="83">
        <v>325.97000000000003</v>
      </c>
      <c r="H407" t="s">
        <v>106</v>
      </c>
      <c r="I407">
        <v>2024</v>
      </c>
      <c r="J407" t="s">
        <v>345</v>
      </c>
      <c r="K407" t="s">
        <v>18</v>
      </c>
      <c r="L407">
        <v>6</v>
      </c>
      <c r="M407" t="s">
        <v>205</v>
      </c>
      <c r="N407" s="83">
        <v>46818.17</v>
      </c>
      <c r="O407" s="83">
        <v>170359.43</v>
      </c>
      <c r="P407">
        <v>0.27482000000000001</v>
      </c>
      <c r="Q407"/>
    </row>
    <row r="408" spans="1:17">
      <c r="A408" t="s">
        <v>76</v>
      </c>
      <c r="B408">
        <v>416</v>
      </c>
      <c r="C408">
        <v>5</v>
      </c>
      <c r="D408" t="s">
        <v>92</v>
      </c>
      <c r="E408" t="s">
        <v>411</v>
      </c>
      <c r="F408" s="74">
        <v>45447</v>
      </c>
      <c r="G408" s="83">
        <v>844.55</v>
      </c>
      <c r="H408" t="s">
        <v>106</v>
      </c>
      <c r="I408">
        <v>2024</v>
      </c>
      <c r="J408" t="s">
        <v>345</v>
      </c>
      <c r="K408" t="s">
        <v>18</v>
      </c>
      <c r="L408">
        <v>6</v>
      </c>
      <c r="M408" t="s">
        <v>205</v>
      </c>
      <c r="N408" s="83">
        <v>46818.17</v>
      </c>
      <c r="O408" s="83">
        <v>170359.43</v>
      </c>
      <c r="P408">
        <v>0.27482000000000001</v>
      </c>
      <c r="Q408"/>
    </row>
    <row r="409" spans="1:17">
      <c r="A409" t="s">
        <v>76</v>
      </c>
      <c r="B409">
        <v>417</v>
      </c>
      <c r="C409">
        <v>4</v>
      </c>
      <c r="D409" t="s">
        <v>90</v>
      </c>
      <c r="E409" t="s">
        <v>411</v>
      </c>
      <c r="F409" s="74">
        <v>45441</v>
      </c>
      <c r="G409" s="83">
        <v>400.42</v>
      </c>
      <c r="H409" t="s">
        <v>106</v>
      </c>
      <c r="I409">
        <v>2024</v>
      </c>
      <c r="J409" t="s">
        <v>344</v>
      </c>
      <c r="K409" t="s">
        <v>19</v>
      </c>
      <c r="L409">
        <v>5</v>
      </c>
      <c r="M409" t="s">
        <v>200</v>
      </c>
      <c r="N409" s="83">
        <v>27656.61</v>
      </c>
      <c r="O409" s="83">
        <v>97801.05</v>
      </c>
      <c r="P409">
        <v>0.28278399999999998</v>
      </c>
      <c r="Q409"/>
    </row>
    <row r="410" spans="1:17">
      <c r="A410" t="s">
        <v>76</v>
      </c>
      <c r="B410">
        <v>418</v>
      </c>
      <c r="C410">
        <v>8</v>
      </c>
      <c r="D410" t="s">
        <v>95</v>
      </c>
      <c r="E410" t="s">
        <v>411</v>
      </c>
      <c r="F410" s="74">
        <v>45446</v>
      </c>
      <c r="G410" s="83">
        <v>1073.45</v>
      </c>
      <c r="H410" t="s">
        <v>106</v>
      </c>
      <c r="I410">
        <v>2024</v>
      </c>
      <c r="J410" t="s">
        <v>345</v>
      </c>
      <c r="K410" t="s">
        <v>18</v>
      </c>
      <c r="L410">
        <v>6</v>
      </c>
      <c r="M410" t="s">
        <v>204</v>
      </c>
      <c r="N410" s="83">
        <v>46818.17</v>
      </c>
      <c r="O410" s="83">
        <v>170359.43</v>
      </c>
      <c r="P410">
        <v>0.27482000000000001</v>
      </c>
      <c r="Q410"/>
    </row>
    <row r="411" spans="1:17">
      <c r="A411" t="s">
        <v>76</v>
      </c>
      <c r="B411">
        <v>419</v>
      </c>
      <c r="C411">
        <v>10</v>
      </c>
      <c r="D411" t="s">
        <v>81</v>
      </c>
      <c r="E411" t="s">
        <v>411</v>
      </c>
      <c r="F411" s="74">
        <v>45448</v>
      </c>
      <c r="G411" s="83">
        <v>357.1</v>
      </c>
      <c r="H411" t="s">
        <v>106</v>
      </c>
      <c r="I411">
        <v>2024</v>
      </c>
      <c r="J411" t="s">
        <v>345</v>
      </c>
      <c r="K411" t="s">
        <v>18</v>
      </c>
      <c r="L411">
        <v>6</v>
      </c>
      <c r="M411" t="s">
        <v>206</v>
      </c>
      <c r="N411" s="83">
        <v>46818.17</v>
      </c>
      <c r="O411" s="83">
        <v>170359.43</v>
      </c>
      <c r="P411">
        <v>0.27482000000000001</v>
      </c>
      <c r="Q411"/>
    </row>
    <row r="412" spans="1:17">
      <c r="A412" t="s">
        <v>76</v>
      </c>
      <c r="B412">
        <v>420</v>
      </c>
      <c r="C412">
        <v>16</v>
      </c>
      <c r="D412" t="s">
        <v>417</v>
      </c>
      <c r="E412" t="s">
        <v>411</v>
      </c>
      <c r="F412" s="74">
        <v>45448</v>
      </c>
      <c r="G412" s="83">
        <v>418.62</v>
      </c>
      <c r="H412" t="s">
        <v>106</v>
      </c>
      <c r="I412">
        <v>2024</v>
      </c>
      <c r="J412" t="s">
        <v>345</v>
      </c>
      <c r="K412" t="s">
        <v>18</v>
      </c>
      <c r="L412">
        <v>6</v>
      </c>
      <c r="M412" t="s">
        <v>206</v>
      </c>
      <c r="N412" s="83">
        <v>46818.17</v>
      </c>
      <c r="O412" s="83">
        <v>170359.43</v>
      </c>
      <c r="P412">
        <v>0.27482000000000001</v>
      </c>
      <c r="Q412"/>
    </row>
    <row r="413" spans="1:17">
      <c r="A413" t="s">
        <v>76</v>
      </c>
      <c r="B413">
        <v>421</v>
      </c>
      <c r="C413">
        <v>12</v>
      </c>
      <c r="D413" t="s">
        <v>96</v>
      </c>
      <c r="E413" t="s">
        <v>411</v>
      </c>
      <c r="F413" s="74">
        <v>45448</v>
      </c>
      <c r="G413" s="83">
        <v>43.6</v>
      </c>
      <c r="H413" t="s">
        <v>106</v>
      </c>
      <c r="I413">
        <v>2024</v>
      </c>
      <c r="J413" t="s">
        <v>345</v>
      </c>
      <c r="K413" t="s">
        <v>18</v>
      </c>
      <c r="L413">
        <v>6</v>
      </c>
      <c r="M413" t="s">
        <v>206</v>
      </c>
      <c r="N413" s="83">
        <v>46818.17</v>
      </c>
      <c r="O413" s="83">
        <v>170359.43</v>
      </c>
      <c r="P413">
        <v>0.27482000000000001</v>
      </c>
      <c r="Q413"/>
    </row>
    <row r="414" spans="1:17">
      <c r="A414" t="s">
        <v>76</v>
      </c>
      <c r="B414">
        <v>422</v>
      </c>
      <c r="C414">
        <v>5</v>
      </c>
      <c r="D414" t="s">
        <v>92</v>
      </c>
      <c r="E414" t="s">
        <v>411</v>
      </c>
      <c r="F414" s="74">
        <v>45448</v>
      </c>
      <c r="G414" s="83">
        <v>678.54</v>
      </c>
      <c r="H414" t="s">
        <v>106</v>
      </c>
      <c r="I414">
        <v>2024</v>
      </c>
      <c r="J414" t="s">
        <v>345</v>
      </c>
      <c r="K414" t="s">
        <v>18</v>
      </c>
      <c r="L414">
        <v>6</v>
      </c>
      <c r="M414" t="s">
        <v>206</v>
      </c>
      <c r="N414" s="83">
        <v>46818.17</v>
      </c>
      <c r="O414" s="83">
        <v>170359.43</v>
      </c>
      <c r="P414">
        <v>0.27482000000000001</v>
      </c>
      <c r="Q414"/>
    </row>
    <row r="415" spans="1:17">
      <c r="A415" t="s">
        <v>76</v>
      </c>
      <c r="B415">
        <v>423</v>
      </c>
      <c r="C415">
        <v>12</v>
      </c>
      <c r="D415" t="s">
        <v>96</v>
      </c>
      <c r="E415" t="s">
        <v>411</v>
      </c>
      <c r="F415" s="74">
        <v>45447</v>
      </c>
      <c r="G415" s="83">
        <v>901.04</v>
      </c>
      <c r="H415" t="s">
        <v>106</v>
      </c>
      <c r="I415">
        <v>2024</v>
      </c>
      <c r="J415" t="s">
        <v>345</v>
      </c>
      <c r="K415" t="s">
        <v>18</v>
      </c>
      <c r="L415">
        <v>6</v>
      </c>
      <c r="M415" t="s">
        <v>205</v>
      </c>
      <c r="N415" s="83">
        <v>46818.17</v>
      </c>
      <c r="O415" s="83">
        <v>170359.43</v>
      </c>
      <c r="P415">
        <v>0.27482000000000001</v>
      </c>
      <c r="Q415"/>
    </row>
    <row r="416" spans="1:17">
      <c r="A416" t="s">
        <v>76</v>
      </c>
      <c r="B416">
        <v>424</v>
      </c>
      <c r="C416">
        <v>5</v>
      </c>
      <c r="D416" t="s">
        <v>92</v>
      </c>
      <c r="E416" t="s">
        <v>411</v>
      </c>
      <c r="F416" s="74">
        <v>45448</v>
      </c>
      <c r="G416" s="83">
        <v>350.93</v>
      </c>
      <c r="H416" t="s">
        <v>106</v>
      </c>
      <c r="I416">
        <v>2024</v>
      </c>
      <c r="J416" t="s">
        <v>345</v>
      </c>
      <c r="K416" t="s">
        <v>18</v>
      </c>
      <c r="L416">
        <v>6</v>
      </c>
      <c r="M416" t="s">
        <v>206</v>
      </c>
      <c r="N416" s="83">
        <v>46818.17</v>
      </c>
      <c r="O416" s="83">
        <v>170359.43</v>
      </c>
      <c r="P416">
        <v>0.27482000000000001</v>
      </c>
      <c r="Q416"/>
    </row>
    <row r="417" spans="1:17">
      <c r="A417" t="s">
        <v>76</v>
      </c>
      <c r="B417">
        <v>425</v>
      </c>
      <c r="C417">
        <v>8</v>
      </c>
      <c r="D417" t="s">
        <v>95</v>
      </c>
      <c r="E417" t="s">
        <v>411</v>
      </c>
      <c r="F417" s="74">
        <v>45449</v>
      </c>
      <c r="G417" s="83">
        <v>724.28</v>
      </c>
      <c r="H417" t="s">
        <v>106</v>
      </c>
      <c r="I417">
        <v>2024</v>
      </c>
      <c r="J417" t="s">
        <v>345</v>
      </c>
      <c r="K417" t="s">
        <v>18</v>
      </c>
      <c r="L417">
        <v>6</v>
      </c>
      <c r="M417" t="s">
        <v>207</v>
      </c>
      <c r="N417" s="83">
        <v>46818.17</v>
      </c>
      <c r="O417" s="83">
        <v>170359.43</v>
      </c>
      <c r="P417">
        <v>0.27482000000000001</v>
      </c>
      <c r="Q417"/>
    </row>
    <row r="418" spans="1:17">
      <c r="A418" t="s">
        <v>76</v>
      </c>
      <c r="B418">
        <v>426</v>
      </c>
      <c r="C418">
        <v>44</v>
      </c>
      <c r="D418" t="s">
        <v>1572</v>
      </c>
      <c r="E418" t="s">
        <v>411</v>
      </c>
      <c r="F418" s="74">
        <v>45448</v>
      </c>
      <c r="G418" s="83">
        <v>705.64</v>
      </c>
      <c r="H418" t="s">
        <v>106</v>
      </c>
      <c r="I418">
        <v>2024</v>
      </c>
      <c r="J418" t="s">
        <v>345</v>
      </c>
      <c r="K418" t="s">
        <v>18</v>
      </c>
      <c r="L418">
        <v>6</v>
      </c>
      <c r="M418" t="s">
        <v>206</v>
      </c>
      <c r="N418" s="83">
        <v>46818.17</v>
      </c>
      <c r="O418" s="83">
        <v>170359.43</v>
      </c>
      <c r="P418">
        <v>0.27482000000000001</v>
      </c>
      <c r="Q418"/>
    </row>
    <row r="419" spans="1:17">
      <c r="A419" t="s">
        <v>76</v>
      </c>
      <c r="B419">
        <v>428</v>
      </c>
      <c r="C419">
        <v>4</v>
      </c>
      <c r="D419" t="s">
        <v>90</v>
      </c>
      <c r="E419" t="s">
        <v>411</v>
      </c>
      <c r="F419" s="74">
        <v>45449</v>
      </c>
      <c r="G419" s="83">
        <v>136.99</v>
      </c>
      <c r="H419" t="s">
        <v>106</v>
      </c>
      <c r="I419">
        <v>2024</v>
      </c>
      <c r="J419" t="s">
        <v>345</v>
      </c>
      <c r="K419" t="s">
        <v>18</v>
      </c>
      <c r="L419">
        <v>6</v>
      </c>
      <c r="M419" t="s">
        <v>207</v>
      </c>
      <c r="N419" s="83">
        <v>46818.17</v>
      </c>
      <c r="O419" s="83">
        <v>170359.43</v>
      </c>
      <c r="P419">
        <v>0.27482000000000001</v>
      </c>
      <c r="Q419"/>
    </row>
    <row r="420" spans="1:17">
      <c r="A420" t="s">
        <v>76</v>
      </c>
      <c r="B420">
        <v>429</v>
      </c>
      <c r="C420">
        <v>10</v>
      </c>
      <c r="D420" t="s">
        <v>81</v>
      </c>
      <c r="E420" t="s">
        <v>411</v>
      </c>
      <c r="F420" s="74">
        <v>45449</v>
      </c>
      <c r="G420" s="83">
        <v>183.34</v>
      </c>
      <c r="H420" t="s">
        <v>106</v>
      </c>
      <c r="I420">
        <v>2024</v>
      </c>
      <c r="J420" t="s">
        <v>345</v>
      </c>
      <c r="K420" t="s">
        <v>18</v>
      </c>
      <c r="L420">
        <v>6</v>
      </c>
      <c r="M420" t="s">
        <v>207</v>
      </c>
      <c r="N420" s="83">
        <v>46818.17</v>
      </c>
      <c r="O420" s="83">
        <v>170359.43</v>
      </c>
      <c r="P420">
        <v>0.27482000000000001</v>
      </c>
      <c r="Q420"/>
    </row>
    <row r="421" spans="1:17">
      <c r="A421" t="s">
        <v>76</v>
      </c>
      <c r="B421">
        <v>430</v>
      </c>
      <c r="C421">
        <v>8</v>
      </c>
      <c r="D421" t="s">
        <v>95</v>
      </c>
      <c r="E421" t="s">
        <v>411</v>
      </c>
      <c r="F421" s="74">
        <v>45450</v>
      </c>
      <c r="G421" s="83">
        <v>665.88</v>
      </c>
      <c r="H421" t="s">
        <v>106</v>
      </c>
      <c r="I421">
        <v>2024</v>
      </c>
      <c r="J421" t="s">
        <v>345</v>
      </c>
      <c r="K421" t="s">
        <v>18</v>
      </c>
      <c r="L421">
        <v>6</v>
      </c>
      <c r="M421" t="s">
        <v>208</v>
      </c>
      <c r="N421" s="83">
        <v>46818.17</v>
      </c>
      <c r="O421" s="83">
        <v>170359.43</v>
      </c>
      <c r="P421">
        <v>0.27482000000000001</v>
      </c>
      <c r="Q421"/>
    </row>
    <row r="422" spans="1:17">
      <c r="A422" t="s">
        <v>76</v>
      </c>
      <c r="B422">
        <v>431</v>
      </c>
      <c r="C422">
        <v>5</v>
      </c>
      <c r="D422" t="s">
        <v>92</v>
      </c>
      <c r="E422" t="s">
        <v>411</v>
      </c>
      <c r="F422" s="74">
        <v>45450</v>
      </c>
      <c r="G422" s="83">
        <v>400.49</v>
      </c>
      <c r="H422" t="s">
        <v>106</v>
      </c>
      <c r="I422">
        <v>2024</v>
      </c>
      <c r="J422" t="s">
        <v>345</v>
      </c>
      <c r="K422" t="s">
        <v>18</v>
      </c>
      <c r="L422">
        <v>6</v>
      </c>
      <c r="M422" t="s">
        <v>208</v>
      </c>
      <c r="N422" s="83">
        <v>46818.17</v>
      </c>
      <c r="O422" s="83">
        <v>170359.43</v>
      </c>
      <c r="P422">
        <v>0.27482000000000001</v>
      </c>
      <c r="Q422"/>
    </row>
    <row r="423" spans="1:17">
      <c r="A423" t="s">
        <v>76</v>
      </c>
      <c r="B423">
        <v>432</v>
      </c>
      <c r="C423">
        <v>4</v>
      </c>
      <c r="D423" t="s">
        <v>90</v>
      </c>
      <c r="E423" t="s">
        <v>411</v>
      </c>
      <c r="F423" s="74">
        <v>45450</v>
      </c>
      <c r="G423" s="83">
        <v>24.08</v>
      </c>
      <c r="H423" t="s">
        <v>106</v>
      </c>
      <c r="I423">
        <v>2024</v>
      </c>
      <c r="J423" t="s">
        <v>345</v>
      </c>
      <c r="K423" t="s">
        <v>18</v>
      </c>
      <c r="L423">
        <v>6</v>
      </c>
      <c r="M423" t="s">
        <v>208</v>
      </c>
      <c r="N423" s="83">
        <v>46818.17</v>
      </c>
      <c r="O423" s="83">
        <v>170359.43</v>
      </c>
      <c r="P423">
        <v>0.27482000000000001</v>
      </c>
      <c r="Q423"/>
    </row>
    <row r="424" spans="1:17">
      <c r="A424" t="s">
        <v>76</v>
      </c>
      <c r="B424">
        <v>433</v>
      </c>
      <c r="C424">
        <v>12</v>
      </c>
      <c r="D424" t="s">
        <v>96</v>
      </c>
      <c r="E424" t="s">
        <v>411</v>
      </c>
      <c r="F424" s="74">
        <v>45449</v>
      </c>
      <c r="G424" s="83">
        <v>416.65</v>
      </c>
      <c r="H424" t="s">
        <v>106</v>
      </c>
      <c r="I424">
        <v>2024</v>
      </c>
      <c r="J424" t="s">
        <v>345</v>
      </c>
      <c r="K424" t="s">
        <v>18</v>
      </c>
      <c r="L424">
        <v>6</v>
      </c>
      <c r="M424" t="s">
        <v>207</v>
      </c>
      <c r="N424" s="83">
        <v>46818.17</v>
      </c>
      <c r="O424" s="83">
        <v>170359.43</v>
      </c>
      <c r="P424">
        <v>0.27482000000000001</v>
      </c>
      <c r="Q424"/>
    </row>
    <row r="425" spans="1:17">
      <c r="A425" t="s">
        <v>76</v>
      </c>
      <c r="B425">
        <v>434</v>
      </c>
      <c r="C425">
        <v>44</v>
      </c>
      <c r="D425" t="s">
        <v>1572</v>
      </c>
      <c r="E425" t="s">
        <v>411</v>
      </c>
      <c r="F425" s="74">
        <v>45450</v>
      </c>
      <c r="G425" s="83">
        <v>601.15</v>
      </c>
      <c r="H425" t="s">
        <v>106</v>
      </c>
      <c r="I425">
        <v>2024</v>
      </c>
      <c r="J425" t="s">
        <v>345</v>
      </c>
      <c r="K425" t="s">
        <v>18</v>
      </c>
      <c r="L425">
        <v>6</v>
      </c>
      <c r="M425" t="s">
        <v>208</v>
      </c>
      <c r="N425" s="83">
        <v>46818.17</v>
      </c>
      <c r="O425" s="83">
        <v>170359.43</v>
      </c>
      <c r="P425">
        <v>0.27482000000000001</v>
      </c>
      <c r="Q425"/>
    </row>
    <row r="426" spans="1:17">
      <c r="A426" t="s">
        <v>76</v>
      </c>
      <c r="B426">
        <v>435</v>
      </c>
      <c r="C426">
        <v>15</v>
      </c>
      <c r="D426" t="s">
        <v>97</v>
      </c>
      <c r="E426" t="s">
        <v>411</v>
      </c>
      <c r="F426" s="74">
        <v>45450</v>
      </c>
      <c r="G426" s="83">
        <v>99.88</v>
      </c>
      <c r="H426" t="s">
        <v>106</v>
      </c>
      <c r="I426">
        <v>2024</v>
      </c>
      <c r="J426" t="s">
        <v>345</v>
      </c>
      <c r="K426" t="s">
        <v>18</v>
      </c>
      <c r="L426">
        <v>6</v>
      </c>
      <c r="M426" t="s">
        <v>208</v>
      </c>
      <c r="N426" s="83">
        <v>46818.17</v>
      </c>
      <c r="O426" s="83">
        <v>170359.43</v>
      </c>
      <c r="P426">
        <v>0.27482000000000001</v>
      </c>
      <c r="Q426"/>
    </row>
    <row r="427" spans="1:17">
      <c r="A427" t="s">
        <v>76</v>
      </c>
      <c r="B427">
        <v>436</v>
      </c>
      <c r="C427">
        <v>4</v>
      </c>
      <c r="D427" t="s">
        <v>90</v>
      </c>
      <c r="E427" t="s">
        <v>411</v>
      </c>
      <c r="F427" s="74">
        <v>45451</v>
      </c>
      <c r="G427" s="83">
        <v>10.76</v>
      </c>
      <c r="H427" t="s">
        <v>106</v>
      </c>
      <c r="I427">
        <v>2024</v>
      </c>
      <c r="J427" t="s">
        <v>345</v>
      </c>
      <c r="K427" t="s">
        <v>18</v>
      </c>
      <c r="L427">
        <v>6</v>
      </c>
      <c r="M427" t="s">
        <v>292</v>
      </c>
      <c r="N427" s="83">
        <v>46818.17</v>
      </c>
      <c r="O427" s="83">
        <v>170359.43</v>
      </c>
      <c r="P427">
        <v>0.27482000000000001</v>
      </c>
      <c r="Q427"/>
    </row>
    <row r="428" spans="1:17">
      <c r="A428" t="s">
        <v>76</v>
      </c>
      <c r="B428">
        <v>437</v>
      </c>
      <c r="C428">
        <v>8</v>
      </c>
      <c r="D428" t="s">
        <v>95</v>
      </c>
      <c r="E428" t="s">
        <v>411</v>
      </c>
      <c r="F428" s="74">
        <v>45453</v>
      </c>
      <c r="G428" s="83">
        <v>160.29</v>
      </c>
      <c r="H428" t="s">
        <v>106</v>
      </c>
      <c r="I428">
        <v>2024</v>
      </c>
      <c r="J428" t="s">
        <v>345</v>
      </c>
      <c r="K428" t="s">
        <v>18</v>
      </c>
      <c r="L428">
        <v>6</v>
      </c>
      <c r="M428" t="s">
        <v>290</v>
      </c>
      <c r="N428" s="83">
        <v>46818.17</v>
      </c>
      <c r="O428" s="83">
        <v>170359.43</v>
      </c>
      <c r="P428">
        <v>0.27482000000000001</v>
      </c>
      <c r="Q428"/>
    </row>
    <row r="429" spans="1:17">
      <c r="A429" t="s">
        <v>76</v>
      </c>
      <c r="B429">
        <v>438</v>
      </c>
      <c r="C429">
        <v>12</v>
      </c>
      <c r="D429" t="s">
        <v>96</v>
      </c>
      <c r="E429" t="s">
        <v>411</v>
      </c>
      <c r="F429" s="74">
        <v>45451</v>
      </c>
      <c r="G429" s="83">
        <v>391</v>
      </c>
      <c r="H429" t="s">
        <v>106</v>
      </c>
      <c r="I429">
        <v>2024</v>
      </c>
      <c r="J429" t="s">
        <v>345</v>
      </c>
      <c r="K429" t="s">
        <v>18</v>
      </c>
      <c r="L429">
        <v>6</v>
      </c>
      <c r="M429" t="s">
        <v>292</v>
      </c>
      <c r="N429" s="83">
        <v>46818.17</v>
      </c>
      <c r="O429" s="83">
        <v>170359.43</v>
      </c>
      <c r="P429">
        <v>0.27482000000000001</v>
      </c>
      <c r="Q429"/>
    </row>
    <row r="430" spans="1:17">
      <c r="A430" t="s">
        <v>76</v>
      </c>
      <c r="B430">
        <v>440</v>
      </c>
      <c r="C430">
        <v>4</v>
      </c>
      <c r="D430" t="s">
        <v>90</v>
      </c>
      <c r="E430" t="s">
        <v>411</v>
      </c>
      <c r="F430" s="74">
        <v>45451</v>
      </c>
      <c r="G430" s="83">
        <v>280.01</v>
      </c>
      <c r="H430" t="s">
        <v>106</v>
      </c>
      <c r="I430">
        <v>2024</v>
      </c>
      <c r="J430" t="s">
        <v>345</v>
      </c>
      <c r="K430" t="s">
        <v>18</v>
      </c>
      <c r="L430">
        <v>6</v>
      </c>
      <c r="M430" t="s">
        <v>292</v>
      </c>
      <c r="N430" s="83">
        <v>46818.17</v>
      </c>
      <c r="O430" s="83">
        <v>170359.43</v>
      </c>
      <c r="P430">
        <v>0.27482000000000001</v>
      </c>
      <c r="Q430"/>
    </row>
    <row r="431" spans="1:17">
      <c r="A431" t="s">
        <v>76</v>
      </c>
      <c r="B431">
        <v>441</v>
      </c>
      <c r="C431">
        <v>5</v>
      </c>
      <c r="D431" t="s">
        <v>92</v>
      </c>
      <c r="E431" t="s">
        <v>411</v>
      </c>
      <c r="F431" s="74">
        <v>45451</v>
      </c>
      <c r="G431" s="83">
        <v>437</v>
      </c>
      <c r="H431" t="s">
        <v>106</v>
      </c>
      <c r="I431">
        <v>2024</v>
      </c>
      <c r="J431" t="s">
        <v>345</v>
      </c>
      <c r="K431" t="s">
        <v>18</v>
      </c>
      <c r="L431">
        <v>6</v>
      </c>
      <c r="M431" t="s">
        <v>292</v>
      </c>
      <c r="N431" s="83">
        <v>46818.17</v>
      </c>
      <c r="O431" s="83">
        <v>170359.43</v>
      </c>
      <c r="P431">
        <v>0.27482000000000001</v>
      </c>
      <c r="Q431"/>
    </row>
    <row r="432" spans="1:17">
      <c r="A432" t="s">
        <v>76</v>
      </c>
      <c r="B432">
        <v>442</v>
      </c>
      <c r="C432">
        <v>8</v>
      </c>
      <c r="D432" t="s">
        <v>95</v>
      </c>
      <c r="E432" t="s">
        <v>411</v>
      </c>
      <c r="F432" s="74">
        <v>45454</v>
      </c>
      <c r="G432" s="83">
        <v>314.97000000000003</v>
      </c>
      <c r="H432" t="s">
        <v>106</v>
      </c>
      <c r="I432">
        <v>2024</v>
      </c>
      <c r="J432" t="s">
        <v>345</v>
      </c>
      <c r="K432" t="s">
        <v>18</v>
      </c>
      <c r="L432">
        <v>6</v>
      </c>
      <c r="M432" t="s">
        <v>212</v>
      </c>
      <c r="N432" s="83">
        <v>46818.17</v>
      </c>
      <c r="O432" s="83">
        <v>170359.43</v>
      </c>
      <c r="P432">
        <v>0.27482000000000001</v>
      </c>
      <c r="Q432"/>
    </row>
    <row r="433" spans="1:17">
      <c r="A433" t="s">
        <v>76</v>
      </c>
      <c r="B433">
        <v>443</v>
      </c>
      <c r="C433">
        <v>12</v>
      </c>
      <c r="D433" t="s">
        <v>96</v>
      </c>
      <c r="E433" t="s">
        <v>411</v>
      </c>
      <c r="F433" s="74">
        <v>45453</v>
      </c>
      <c r="G433" s="83">
        <v>335.13</v>
      </c>
      <c r="H433" t="s">
        <v>106</v>
      </c>
      <c r="I433">
        <v>2024</v>
      </c>
      <c r="J433" t="s">
        <v>345</v>
      </c>
      <c r="K433" t="s">
        <v>18</v>
      </c>
      <c r="L433">
        <v>6</v>
      </c>
      <c r="M433" t="s">
        <v>290</v>
      </c>
      <c r="N433" s="83">
        <v>46818.17</v>
      </c>
      <c r="O433" s="83">
        <v>170359.43</v>
      </c>
      <c r="P433">
        <v>0.27482000000000001</v>
      </c>
      <c r="Q433"/>
    </row>
    <row r="434" spans="1:17">
      <c r="A434" t="s">
        <v>76</v>
      </c>
      <c r="B434">
        <v>444</v>
      </c>
      <c r="C434">
        <v>3</v>
      </c>
      <c r="D434" t="s">
        <v>91</v>
      </c>
      <c r="E434" t="s">
        <v>411</v>
      </c>
      <c r="F434" s="74">
        <v>45449</v>
      </c>
      <c r="G434" s="83">
        <v>440.94</v>
      </c>
      <c r="H434" t="s">
        <v>106</v>
      </c>
      <c r="I434">
        <v>2024</v>
      </c>
      <c r="J434" t="s">
        <v>345</v>
      </c>
      <c r="K434" t="s">
        <v>18</v>
      </c>
      <c r="L434">
        <v>6</v>
      </c>
      <c r="M434" t="s">
        <v>207</v>
      </c>
      <c r="N434" s="83">
        <v>46818.17</v>
      </c>
      <c r="O434" s="83">
        <v>170359.43</v>
      </c>
      <c r="P434">
        <v>0.27482000000000001</v>
      </c>
      <c r="Q434"/>
    </row>
    <row r="435" spans="1:17">
      <c r="A435" t="s">
        <v>76</v>
      </c>
      <c r="B435">
        <v>445</v>
      </c>
      <c r="C435">
        <v>3</v>
      </c>
      <c r="D435" t="s">
        <v>91</v>
      </c>
      <c r="E435" t="s">
        <v>411</v>
      </c>
      <c r="F435" s="74">
        <v>45449</v>
      </c>
      <c r="G435" s="83">
        <v>136.9</v>
      </c>
      <c r="H435" t="s">
        <v>106</v>
      </c>
      <c r="I435">
        <v>2024</v>
      </c>
      <c r="J435" t="s">
        <v>345</v>
      </c>
      <c r="K435" t="s">
        <v>18</v>
      </c>
      <c r="L435">
        <v>6</v>
      </c>
      <c r="M435" t="s">
        <v>207</v>
      </c>
      <c r="N435" s="83">
        <v>46818.17</v>
      </c>
      <c r="O435" s="83">
        <v>170359.43</v>
      </c>
      <c r="P435">
        <v>0.27482000000000001</v>
      </c>
      <c r="Q435"/>
    </row>
    <row r="436" spans="1:17">
      <c r="A436" t="s">
        <v>76</v>
      </c>
      <c r="B436">
        <v>446</v>
      </c>
      <c r="C436">
        <v>10</v>
      </c>
      <c r="D436" t="s">
        <v>81</v>
      </c>
      <c r="E436" t="s">
        <v>411</v>
      </c>
      <c r="F436" s="74">
        <v>45455</v>
      </c>
      <c r="G436" s="83">
        <v>305.16000000000003</v>
      </c>
      <c r="H436" t="s">
        <v>106</v>
      </c>
      <c r="I436">
        <v>2024</v>
      </c>
      <c r="J436" t="s">
        <v>345</v>
      </c>
      <c r="K436" t="s">
        <v>18</v>
      </c>
      <c r="L436">
        <v>6</v>
      </c>
      <c r="M436" t="s">
        <v>209</v>
      </c>
      <c r="N436" s="83">
        <v>46818.17</v>
      </c>
      <c r="O436" s="83">
        <v>170359.43</v>
      </c>
      <c r="P436">
        <v>0.27482000000000001</v>
      </c>
      <c r="Q436"/>
    </row>
    <row r="437" spans="1:17">
      <c r="A437" t="s">
        <v>76</v>
      </c>
      <c r="B437">
        <v>447</v>
      </c>
      <c r="C437">
        <v>5</v>
      </c>
      <c r="D437" t="s">
        <v>92</v>
      </c>
      <c r="E437" t="s">
        <v>411</v>
      </c>
      <c r="F437" s="74">
        <v>45455</v>
      </c>
      <c r="G437" s="83">
        <v>894.6</v>
      </c>
      <c r="H437" t="s">
        <v>106</v>
      </c>
      <c r="I437">
        <v>2024</v>
      </c>
      <c r="J437" t="s">
        <v>345</v>
      </c>
      <c r="K437" t="s">
        <v>18</v>
      </c>
      <c r="L437">
        <v>6</v>
      </c>
      <c r="M437" t="s">
        <v>209</v>
      </c>
      <c r="N437" s="83">
        <v>46818.17</v>
      </c>
      <c r="O437" s="83">
        <v>170359.43</v>
      </c>
      <c r="P437">
        <v>0.27482000000000001</v>
      </c>
      <c r="Q437"/>
    </row>
    <row r="438" spans="1:17">
      <c r="A438" t="s">
        <v>76</v>
      </c>
      <c r="B438">
        <v>448</v>
      </c>
      <c r="C438">
        <v>44</v>
      </c>
      <c r="D438" t="s">
        <v>1572</v>
      </c>
      <c r="E438" t="s">
        <v>411</v>
      </c>
      <c r="F438" s="74">
        <v>45455</v>
      </c>
      <c r="G438" s="83">
        <v>299.69</v>
      </c>
      <c r="H438" t="s">
        <v>106</v>
      </c>
      <c r="I438">
        <v>2024</v>
      </c>
      <c r="J438" t="s">
        <v>345</v>
      </c>
      <c r="K438" t="s">
        <v>18</v>
      </c>
      <c r="L438">
        <v>6</v>
      </c>
      <c r="M438" t="s">
        <v>209</v>
      </c>
      <c r="N438" s="83">
        <v>46818.17</v>
      </c>
      <c r="O438" s="83">
        <v>170359.43</v>
      </c>
      <c r="P438">
        <v>0.27482000000000001</v>
      </c>
      <c r="Q438"/>
    </row>
    <row r="439" spans="1:17">
      <c r="A439" t="s">
        <v>76</v>
      </c>
      <c r="B439">
        <v>449</v>
      </c>
      <c r="C439">
        <v>44</v>
      </c>
      <c r="D439" t="s">
        <v>1572</v>
      </c>
      <c r="E439" t="s">
        <v>411</v>
      </c>
      <c r="F439" s="74">
        <v>45455</v>
      </c>
      <c r="G439" s="83">
        <v>12</v>
      </c>
      <c r="H439" t="s">
        <v>106</v>
      </c>
      <c r="I439">
        <v>2024</v>
      </c>
      <c r="J439" t="s">
        <v>345</v>
      </c>
      <c r="K439" t="s">
        <v>18</v>
      </c>
      <c r="L439">
        <v>6</v>
      </c>
      <c r="M439" t="s">
        <v>209</v>
      </c>
      <c r="N439" s="83">
        <v>46818.17</v>
      </c>
      <c r="O439" s="83">
        <v>170359.43</v>
      </c>
      <c r="P439">
        <v>0.27482000000000001</v>
      </c>
      <c r="Q439"/>
    </row>
    <row r="440" spans="1:17">
      <c r="A440" t="s">
        <v>76</v>
      </c>
      <c r="B440">
        <v>450</v>
      </c>
      <c r="C440">
        <v>12</v>
      </c>
      <c r="D440" t="s">
        <v>96</v>
      </c>
      <c r="E440" t="s">
        <v>411</v>
      </c>
      <c r="F440" s="74">
        <v>45454</v>
      </c>
      <c r="G440" s="83">
        <v>612.46</v>
      </c>
      <c r="H440" t="s">
        <v>106</v>
      </c>
      <c r="I440">
        <v>2024</v>
      </c>
      <c r="J440" t="s">
        <v>345</v>
      </c>
      <c r="K440" t="s">
        <v>18</v>
      </c>
      <c r="L440">
        <v>6</v>
      </c>
      <c r="M440" t="s">
        <v>212</v>
      </c>
      <c r="N440" s="83">
        <v>46818.17</v>
      </c>
      <c r="O440" s="83">
        <v>170359.43</v>
      </c>
      <c r="P440">
        <v>0.27482000000000001</v>
      </c>
      <c r="Q440"/>
    </row>
    <row r="441" spans="1:17">
      <c r="A441" t="s">
        <v>76</v>
      </c>
      <c r="B441">
        <v>451</v>
      </c>
      <c r="C441">
        <v>4</v>
      </c>
      <c r="D441" t="s">
        <v>90</v>
      </c>
      <c r="E441" t="s">
        <v>411</v>
      </c>
      <c r="F441" s="74">
        <v>45455</v>
      </c>
      <c r="G441" s="83">
        <v>127.67</v>
      </c>
      <c r="H441" t="s">
        <v>106</v>
      </c>
      <c r="I441">
        <v>2024</v>
      </c>
      <c r="J441" t="s">
        <v>345</v>
      </c>
      <c r="K441" t="s">
        <v>18</v>
      </c>
      <c r="L441">
        <v>6</v>
      </c>
      <c r="M441" t="s">
        <v>209</v>
      </c>
      <c r="N441" s="83">
        <v>46818.17</v>
      </c>
      <c r="O441" s="83">
        <v>170359.43</v>
      </c>
      <c r="P441">
        <v>0.27482000000000001</v>
      </c>
      <c r="Q441"/>
    </row>
    <row r="442" spans="1:17">
      <c r="A442" t="s">
        <v>76</v>
      </c>
      <c r="B442">
        <v>452</v>
      </c>
      <c r="C442">
        <v>12</v>
      </c>
      <c r="D442" t="s">
        <v>96</v>
      </c>
      <c r="E442" t="s">
        <v>411</v>
      </c>
      <c r="F442" s="74">
        <v>45456</v>
      </c>
      <c r="G442" s="83">
        <v>166.18</v>
      </c>
      <c r="H442" t="s">
        <v>106</v>
      </c>
      <c r="I442">
        <v>2024</v>
      </c>
      <c r="J442" t="s">
        <v>345</v>
      </c>
      <c r="K442" t="s">
        <v>18</v>
      </c>
      <c r="L442">
        <v>6</v>
      </c>
      <c r="M442" t="s">
        <v>210</v>
      </c>
      <c r="N442" s="83">
        <v>46818.17</v>
      </c>
      <c r="O442" s="83">
        <v>170359.43</v>
      </c>
      <c r="P442">
        <v>0.27482000000000001</v>
      </c>
      <c r="Q442"/>
    </row>
    <row r="443" spans="1:17">
      <c r="A443" t="s">
        <v>76</v>
      </c>
      <c r="B443">
        <v>453</v>
      </c>
      <c r="C443">
        <v>12</v>
      </c>
      <c r="D443" t="s">
        <v>96</v>
      </c>
      <c r="E443" t="s">
        <v>411</v>
      </c>
      <c r="F443" s="74">
        <v>45456</v>
      </c>
      <c r="G443" s="83">
        <v>753.25</v>
      </c>
      <c r="H443" t="s">
        <v>106</v>
      </c>
      <c r="I443">
        <v>2024</v>
      </c>
      <c r="J443" t="s">
        <v>345</v>
      </c>
      <c r="K443" t="s">
        <v>18</v>
      </c>
      <c r="L443">
        <v>6</v>
      </c>
      <c r="M443" t="s">
        <v>210</v>
      </c>
      <c r="N443" s="83">
        <v>46818.17</v>
      </c>
      <c r="O443" s="83">
        <v>170359.43</v>
      </c>
      <c r="P443">
        <v>0.27482000000000001</v>
      </c>
      <c r="Q443"/>
    </row>
    <row r="444" spans="1:17">
      <c r="A444" t="s">
        <v>76</v>
      </c>
      <c r="B444">
        <v>454</v>
      </c>
      <c r="C444">
        <v>44</v>
      </c>
      <c r="D444" t="s">
        <v>1572</v>
      </c>
      <c r="E444" t="s">
        <v>411</v>
      </c>
      <c r="F444" s="74">
        <v>45456</v>
      </c>
      <c r="G444" s="83">
        <v>469.11</v>
      </c>
      <c r="H444" t="s">
        <v>106</v>
      </c>
      <c r="I444">
        <v>2024</v>
      </c>
      <c r="J444" t="s">
        <v>345</v>
      </c>
      <c r="K444" t="s">
        <v>18</v>
      </c>
      <c r="L444">
        <v>6</v>
      </c>
      <c r="M444" t="s">
        <v>210</v>
      </c>
      <c r="N444" s="83">
        <v>46818.17</v>
      </c>
      <c r="O444" s="83">
        <v>170359.43</v>
      </c>
      <c r="P444">
        <v>0.27482000000000001</v>
      </c>
      <c r="Q444"/>
    </row>
    <row r="445" spans="1:17">
      <c r="A445" t="s">
        <v>76</v>
      </c>
      <c r="B445">
        <v>455</v>
      </c>
      <c r="C445">
        <v>44</v>
      </c>
      <c r="D445" t="s">
        <v>1572</v>
      </c>
      <c r="E445" t="s">
        <v>411</v>
      </c>
      <c r="F445" s="74">
        <v>45456</v>
      </c>
      <c r="G445" s="83">
        <v>43.2</v>
      </c>
      <c r="H445" t="s">
        <v>106</v>
      </c>
      <c r="I445">
        <v>2024</v>
      </c>
      <c r="J445" t="s">
        <v>345</v>
      </c>
      <c r="K445" t="s">
        <v>18</v>
      </c>
      <c r="L445">
        <v>6</v>
      </c>
      <c r="M445" t="s">
        <v>210</v>
      </c>
      <c r="N445" s="83">
        <v>46818.17</v>
      </c>
      <c r="O445" s="83">
        <v>170359.43</v>
      </c>
      <c r="P445">
        <v>0.27482000000000001</v>
      </c>
      <c r="Q445"/>
    </row>
    <row r="446" spans="1:17">
      <c r="A446" t="s">
        <v>76</v>
      </c>
      <c r="B446">
        <v>456</v>
      </c>
      <c r="C446">
        <v>15</v>
      </c>
      <c r="D446" t="s">
        <v>97</v>
      </c>
      <c r="E446" t="s">
        <v>411</v>
      </c>
      <c r="F446" s="74">
        <v>45456</v>
      </c>
      <c r="G446" s="83">
        <v>79.25</v>
      </c>
      <c r="H446" t="s">
        <v>106</v>
      </c>
      <c r="I446">
        <v>2024</v>
      </c>
      <c r="J446" t="s">
        <v>345</v>
      </c>
      <c r="K446" t="s">
        <v>18</v>
      </c>
      <c r="L446">
        <v>6</v>
      </c>
      <c r="M446" t="s">
        <v>210</v>
      </c>
      <c r="N446" s="83">
        <v>46818.17</v>
      </c>
      <c r="O446" s="83">
        <v>170359.43</v>
      </c>
      <c r="P446">
        <v>0.27482000000000001</v>
      </c>
      <c r="Q446"/>
    </row>
    <row r="447" spans="1:17">
      <c r="A447" t="s">
        <v>76</v>
      </c>
      <c r="B447">
        <v>457</v>
      </c>
      <c r="C447">
        <v>8</v>
      </c>
      <c r="D447" t="s">
        <v>95</v>
      </c>
      <c r="E447" t="s">
        <v>411</v>
      </c>
      <c r="F447" s="74">
        <v>45456</v>
      </c>
      <c r="G447" s="83">
        <v>806.69</v>
      </c>
      <c r="H447" t="s">
        <v>106</v>
      </c>
      <c r="I447">
        <v>2024</v>
      </c>
      <c r="J447" t="s">
        <v>345</v>
      </c>
      <c r="K447" t="s">
        <v>18</v>
      </c>
      <c r="L447">
        <v>6</v>
      </c>
      <c r="M447" t="s">
        <v>210</v>
      </c>
      <c r="N447" s="83">
        <v>46818.17</v>
      </c>
      <c r="O447" s="83">
        <v>170359.43</v>
      </c>
      <c r="P447">
        <v>0.27482000000000001</v>
      </c>
      <c r="Q447"/>
    </row>
    <row r="448" spans="1:17">
      <c r="A448" t="s">
        <v>76</v>
      </c>
      <c r="B448">
        <v>458</v>
      </c>
      <c r="C448">
        <v>5</v>
      </c>
      <c r="D448" t="s">
        <v>92</v>
      </c>
      <c r="E448" t="s">
        <v>411</v>
      </c>
      <c r="F448" s="74">
        <v>45455</v>
      </c>
      <c r="G448" s="83">
        <v>362.05</v>
      </c>
      <c r="H448" t="s">
        <v>106</v>
      </c>
      <c r="I448">
        <v>2024</v>
      </c>
      <c r="J448" t="s">
        <v>345</v>
      </c>
      <c r="K448" t="s">
        <v>18</v>
      </c>
      <c r="L448">
        <v>6</v>
      </c>
      <c r="M448" t="s">
        <v>209</v>
      </c>
      <c r="N448" s="83">
        <v>46818.17</v>
      </c>
      <c r="O448" s="83">
        <v>170359.43</v>
      </c>
      <c r="P448">
        <v>0.27482000000000001</v>
      </c>
      <c r="Q448"/>
    </row>
    <row r="449" spans="1:17">
      <c r="A449" t="s">
        <v>76</v>
      </c>
      <c r="B449">
        <v>459</v>
      </c>
      <c r="C449">
        <v>15</v>
      </c>
      <c r="D449" t="s">
        <v>97</v>
      </c>
      <c r="E449" t="s">
        <v>411</v>
      </c>
      <c r="F449" s="74">
        <v>45457</v>
      </c>
      <c r="G449" s="83">
        <v>66.05</v>
      </c>
      <c r="H449" t="s">
        <v>106</v>
      </c>
      <c r="I449">
        <v>2024</v>
      </c>
      <c r="J449" t="s">
        <v>345</v>
      </c>
      <c r="K449" t="s">
        <v>18</v>
      </c>
      <c r="L449">
        <v>6</v>
      </c>
      <c r="M449" t="s">
        <v>211</v>
      </c>
      <c r="N449" s="83">
        <v>46818.17</v>
      </c>
      <c r="O449" s="83">
        <v>170359.43</v>
      </c>
      <c r="P449">
        <v>0.27482000000000001</v>
      </c>
      <c r="Q449"/>
    </row>
    <row r="450" spans="1:17">
      <c r="A450" t="s">
        <v>76</v>
      </c>
      <c r="B450">
        <v>460</v>
      </c>
      <c r="C450">
        <v>8</v>
      </c>
      <c r="D450" t="s">
        <v>95</v>
      </c>
      <c r="E450" t="s">
        <v>411</v>
      </c>
      <c r="F450" s="74">
        <v>45457</v>
      </c>
      <c r="G450" s="83">
        <v>185.9</v>
      </c>
      <c r="H450" t="s">
        <v>106</v>
      </c>
      <c r="I450">
        <v>2024</v>
      </c>
      <c r="J450" t="s">
        <v>345</v>
      </c>
      <c r="K450" t="s">
        <v>18</v>
      </c>
      <c r="L450">
        <v>6</v>
      </c>
      <c r="M450" t="s">
        <v>211</v>
      </c>
      <c r="N450" s="83">
        <v>46818.17</v>
      </c>
      <c r="O450" s="83">
        <v>170359.43</v>
      </c>
      <c r="P450">
        <v>0.27482000000000001</v>
      </c>
      <c r="Q450"/>
    </row>
    <row r="451" spans="1:17">
      <c r="A451" t="s">
        <v>76</v>
      </c>
      <c r="B451">
        <v>461</v>
      </c>
      <c r="C451">
        <v>44</v>
      </c>
      <c r="D451" t="s">
        <v>1572</v>
      </c>
      <c r="E451" t="s">
        <v>411</v>
      </c>
      <c r="F451" s="74">
        <v>45454</v>
      </c>
      <c r="G451" s="83">
        <v>217.3</v>
      </c>
      <c r="H451" t="s">
        <v>106</v>
      </c>
      <c r="I451">
        <v>2024</v>
      </c>
      <c r="J451" t="s">
        <v>345</v>
      </c>
      <c r="K451" t="s">
        <v>18</v>
      </c>
      <c r="L451">
        <v>6</v>
      </c>
      <c r="M451" t="s">
        <v>212</v>
      </c>
      <c r="N451" s="83">
        <v>46818.17</v>
      </c>
      <c r="O451" s="83">
        <v>170359.43</v>
      </c>
      <c r="P451">
        <v>0.27482000000000001</v>
      </c>
      <c r="Q451"/>
    </row>
    <row r="452" spans="1:17">
      <c r="A452" t="s">
        <v>76</v>
      </c>
      <c r="B452">
        <v>462</v>
      </c>
      <c r="C452">
        <v>10</v>
      </c>
      <c r="D452" t="s">
        <v>81</v>
      </c>
      <c r="E452" t="s">
        <v>411</v>
      </c>
      <c r="F452" s="74">
        <v>45458</v>
      </c>
      <c r="G452" s="83">
        <v>292.32</v>
      </c>
      <c r="H452" t="s">
        <v>106</v>
      </c>
      <c r="I452">
        <v>2024</v>
      </c>
      <c r="J452" t="s">
        <v>345</v>
      </c>
      <c r="K452" t="s">
        <v>18</v>
      </c>
      <c r="L452">
        <v>6</v>
      </c>
      <c r="M452" t="s">
        <v>215</v>
      </c>
      <c r="N452" s="83">
        <v>46818.17</v>
      </c>
      <c r="O452" s="83">
        <v>170359.43</v>
      </c>
      <c r="P452">
        <v>0.27482000000000001</v>
      </c>
      <c r="Q452"/>
    </row>
    <row r="453" spans="1:17">
      <c r="A453" t="s">
        <v>76</v>
      </c>
      <c r="B453">
        <v>463</v>
      </c>
      <c r="C453">
        <v>44</v>
      </c>
      <c r="D453" t="s">
        <v>1572</v>
      </c>
      <c r="E453" t="s">
        <v>411</v>
      </c>
      <c r="F453" s="74">
        <v>45458</v>
      </c>
      <c r="G453" s="83">
        <v>361.48</v>
      </c>
      <c r="H453" t="s">
        <v>106</v>
      </c>
      <c r="I453">
        <v>2024</v>
      </c>
      <c r="J453" t="s">
        <v>345</v>
      </c>
      <c r="K453" t="s">
        <v>18</v>
      </c>
      <c r="L453">
        <v>6</v>
      </c>
      <c r="M453" t="s">
        <v>215</v>
      </c>
      <c r="N453" s="83">
        <v>46818.17</v>
      </c>
      <c r="O453" s="83">
        <v>170359.43</v>
      </c>
      <c r="P453">
        <v>0.27482000000000001</v>
      </c>
      <c r="Q453"/>
    </row>
    <row r="454" spans="1:17">
      <c r="A454" t="s">
        <v>76</v>
      </c>
      <c r="B454">
        <v>464</v>
      </c>
      <c r="C454">
        <v>44</v>
      </c>
      <c r="D454" t="s">
        <v>1572</v>
      </c>
      <c r="E454" t="s">
        <v>411</v>
      </c>
      <c r="F454" s="74">
        <v>45458</v>
      </c>
      <c r="G454" s="83">
        <v>324.52</v>
      </c>
      <c r="H454" t="s">
        <v>106</v>
      </c>
      <c r="I454">
        <v>2024</v>
      </c>
      <c r="J454" t="s">
        <v>345</v>
      </c>
      <c r="K454" t="s">
        <v>18</v>
      </c>
      <c r="L454">
        <v>6</v>
      </c>
      <c r="M454" t="s">
        <v>215</v>
      </c>
      <c r="N454" s="83">
        <v>46818.17</v>
      </c>
      <c r="O454" s="83">
        <v>170359.43</v>
      </c>
      <c r="P454">
        <v>0.27482000000000001</v>
      </c>
      <c r="Q454"/>
    </row>
    <row r="455" spans="1:17">
      <c r="A455" t="s">
        <v>76</v>
      </c>
      <c r="B455">
        <v>465</v>
      </c>
      <c r="C455">
        <v>12</v>
      </c>
      <c r="D455" t="s">
        <v>96</v>
      </c>
      <c r="E455" t="s">
        <v>411</v>
      </c>
      <c r="F455" s="74">
        <v>45458</v>
      </c>
      <c r="G455" s="83">
        <v>504.36</v>
      </c>
      <c r="H455" t="s">
        <v>106</v>
      </c>
      <c r="I455">
        <v>2024</v>
      </c>
      <c r="J455" t="s">
        <v>345</v>
      </c>
      <c r="K455" t="s">
        <v>18</v>
      </c>
      <c r="L455">
        <v>6</v>
      </c>
      <c r="M455" t="s">
        <v>215</v>
      </c>
      <c r="N455" s="83">
        <v>46818.17</v>
      </c>
      <c r="O455" s="83">
        <v>170359.43</v>
      </c>
      <c r="P455">
        <v>0.27482000000000001</v>
      </c>
      <c r="Q455"/>
    </row>
    <row r="456" spans="1:17">
      <c r="A456" t="s">
        <v>76</v>
      </c>
      <c r="B456">
        <v>466</v>
      </c>
      <c r="C456">
        <v>5</v>
      </c>
      <c r="D456" t="s">
        <v>92</v>
      </c>
      <c r="E456" t="s">
        <v>411</v>
      </c>
      <c r="F456" s="74">
        <v>45455</v>
      </c>
      <c r="G456" s="83">
        <v>894.6</v>
      </c>
      <c r="H456" t="s">
        <v>106</v>
      </c>
      <c r="I456">
        <v>2024</v>
      </c>
      <c r="J456" t="s">
        <v>345</v>
      </c>
      <c r="K456" t="s">
        <v>18</v>
      </c>
      <c r="L456">
        <v>6</v>
      </c>
      <c r="M456" t="s">
        <v>209</v>
      </c>
      <c r="N456" s="83">
        <v>46818.17</v>
      </c>
      <c r="O456" s="83">
        <v>170359.43</v>
      </c>
      <c r="P456">
        <v>0.27482000000000001</v>
      </c>
      <c r="Q456"/>
    </row>
    <row r="457" spans="1:17">
      <c r="A457" t="s">
        <v>76</v>
      </c>
      <c r="B457">
        <v>467</v>
      </c>
      <c r="C457">
        <v>12</v>
      </c>
      <c r="D457" t="s">
        <v>96</v>
      </c>
      <c r="E457" t="s">
        <v>411</v>
      </c>
      <c r="F457" s="74">
        <v>45462</v>
      </c>
      <c r="G457" s="83">
        <v>367.28</v>
      </c>
      <c r="H457" t="s">
        <v>106</v>
      </c>
      <c r="I457">
        <v>2024</v>
      </c>
      <c r="J457" t="s">
        <v>345</v>
      </c>
      <c r="K457" t="s">
        <v>18</v>
      </c>
      <c r="L457">
        <v>6</v>
      </c>
      <c r="M457" t="s">
        <v>291</v>
      </c>
      <c r="N457" s="83">
        <v>46818.17</v>
      </c>
      <c r="O457" s="83">
        <v>170359.43</v>
      </c>
      <c r="P457">
        <v>0.27482000000000001</v>
      </c>
      <c r="Q457"/>
    </row>
    <row r="458" spans="1:17">
      <c r="A458" t="s">
        <v>76</v>
      </c>
      <c r="B458">
        <v>468</v>
      </c>
      <c r="C458">
        <v>10</v>
      </c>
      <c r="D458" t="s">
        <v>81</v>
      </c>
      <c r="E458" t="s">
        <v>411</v>
      </c>
      <c r="F458" s="74">
        <v>45462</v>
      </c>
      <c r="G458" s="83">
        <v>178</v>
      </c>
      <c r="H458" t="s">
        <v>106</v>
      </c>
      <c r="I458">
        <v>2024</v>
      </c>
      <c r="J458" t="s">
        <v>345</v>
      </c>
      <c r="K458" t="s">
        <v>18</v>
      </c>
      <c r="L458">
        <v>6</v>
      </c>
      <c r="M458" t="s">
        <v>291</v>
      </c>
      <c r="N458" s="83">
        <v>46818.17</v>
      </c>
      <c r="O458" s="83">
        <v>170359.43</v>
      </c>
      <c r="P458">
        <v>0.27482000000000001</v>
      </c>
      <c r="Q458"/>
    </row>
    <row r="459" spans="1:17">
      <c r="A459" t="s">
        <v>76</v>
      </c>
      <c r="B459">
        <v>469</v>
      </c>
      <c r="C459">
        <v>15</v>
      </c>
      <c r="D459" t="s">
        <v>97</v>
      </c>
      <c r="E459" t="s">
        <v>411</v>
      </c>
      <c r="F459" s="74">
        <v>45461</v>
      </c>
      <c r="G459" s="83">
        <v>160.75</v>
      </c>
      <c r="H459" t="s">
        <v>106</v>
      </c>
      <c r="I459">
        <v>2024</v>
      </c>
      <c r="J459" t="s">
        <v>345</v>
      </c>
      <c r="K459" t="s">
        <v>18</v>
      </c>
      <c r="L459">
        <v>6</v>
      </c>
      <c r="M459" t="s">
        <v>216</v>
      </c>
      <c r="N459" s="83">
        <v>46818.17</v>
      </c>
      <c r="O459" s="83">
        <v>170359.43</v>
      </c>
      <c r="P459">
        <v>0.27482000000000001</v>
      </c>
      <c r="Q459"/>
    </row>
    <row r="460" spans="1:17">
      <c r="A460" t="s">
        <v>76</v>
      </c>
      <c r="B460">
        <v>470</v>
      </c>
      <c r="C460">
        <v>12</v>
      </c>
      <c r="D460" t="s">
        <v>96</v>
      </c>
      <c r="E460" t="s">
        <v>411</v>
      </c>
      <c r="F460" s="74">
        <v>45461</v>
      </c>
      <c r="G460" s="83">
        <v>360.08</v>
      </c>
      <c r="H460" t="s">
        <v>106</v>
      </c>
      <c r="I460">
        <v>2024</v>
      </c>
      <c r="J460" t="s">
        <v>345</v>
      </c>
      <c r="K460" t="s">
        <v>18</v>
      </c>
      <c r="L460">
        <v>6</v>
      </c>
      <c r="M460" t="s">
        <v>216</v>
      </c>
      <c r="N460" s="83">
        <v>46818.17</v>
      </c>
      <c r="O460" s="83">
        <v>170359.43</v>
      </c>
      <c r="P460">
        <v>0.27482000000000001</v>
      </c>
      <c r="Q460"/>
    </row>
    <row r="461" spans="1:17">
      <c r="A461" t="s">
        <v>76</v>
      </c>
      <c r="B461">
        <v>471</v>
      </c>
      <c r="C461">
        <v>12</v>
      </c>
      <c r="D461" t="s">
        <v>96</v>
      </c>
      <c r="E461" t="s">
        <v>411</v>
      </c>
      <c r="F461" s="74">
        <v>45461</v>
      </c>
      <c r="G461" s="83">
        <v>51.78</v>
      </c>
      <c r="H461" t="s">
        <v>106</v>
      </c>
      <c r="I461">
        <v>2024</v>
      </c>
      <c r="J461" t="s">
        <v>345</v>
      </c>
      <c r="K461" t="s">
        <v>18</v>
      </c>
      <c r="L461">
        <v>6</v>
      </c>
      <c r="M461" t="s">
        <v>216</v>
      </c>
      <c r="N461" s="83">
        <v>46818.17</v>
      </c>
      <c r="O461" s="83">
        <v>170359.43</v>
      </c>
      <c r="P461">
        <v>0.27482000000000001</v>
      </c>
      <c r="Q461"/>
    </row>
    <row r="462" spans="1:17">
      <c r="A462" t="s">
        <v>76</v>
      </c>
      <c r="B462">
        <v>472</v>
      </c>
      <c r="C462">
        <v>3</v>
      </c>
      <c r="D462" t="s">
        <v>91</v>
      </c>
      <c r="E462" t="s">
        <v>411</v>
      </c>
      <c r="F462" s="74">
        <v>45460</v>
      </c>
      <c r="G462" s="83">
        <v>337.84</v>
      </c>
      <c r="H462" t="s">
        <v>106</v>
      </c>
      <c r="I462">
        <v>2024</v>
      </c>
      <c r="J462" t="s">
        <v>345</v>
      </c>
      <c r="K462" t="s">
        <v>18</v>
      </c>
      <c r="L462">
        <v>6</v>
      </c>
      <c r="M462" t="s">
        <v>213</v>
      </c>
      <c r="N462" s="83">
        <v>46818.17</v>
      </c>
      <c r="O462" s="83">
        <v>170359.43</v>
      </c>
      <c r="P462">
        <v>0.27482000000000001</v>
      </c>
      <c r="Q462"/>
    </row>
    <row r="463" spans="1:17">
      <c r="A463" t="s">
        <v>76</v>
      </c>
      <c r="B463">
        <v>474</v>
      </c>
      <c r="C463">
        <v>5</v>
      </c>
      <c r="D463" t="s">
        <v>92</v>
      </c>
      <c r="E463" t="s">
        <v>411</v>
      </c>
      <c r="F463" s="74">
        <v>45461</v>
      </c>
      <c r="G463" s="83">
        <v>461.49</v>
      </c>
      <c r="H463" t="s">
        <v>106</v>
      </c>
      <c r="I463">
        <v>2024</v>
      </c>
      <c r="J463" t="s">
        <v>345</v>
      </c>
      <c r="K463" t="s">
        <v>18</v>
      </c>
      <c r="L463">
        <v>6</v>
      </c>
      <c r="M463" t="s">
        <v>216</v>
      </c>
      <c r="N463" s="83">
        <v>46818.17</v>
      </c>
      <c r="O463" s="83">
        <v>170359.43</v>
      </c>
      <c r="P463">
        <v>0.27482000000000001</v>
      </c>
      <c r="Q463"/>
    </row>
    <row r="464" spans="1:17">
      <c r="A464" t="s">
        <v>76</v>
      </c>
      <c r="B464">
        <v>475</v>
      </c>
      <c r="C464">
        <v>5</v>
      </c>
      <c r="D464" t="s">
        <v>92</v>
      </c>
      <c r="E464" t="s">
        <v>411</v>
      </c>
      <c r="F464" s="74">
        <v>45458</v>
      </c>
      <c r="G464" s="83">
        <v>709.01</v>
      </c>
      <c r="H464" t="s">
        <v>106</v>
      </c>
      <c r="I464">
        <v>2024</v>
      </c>
      <c r="J464" t="s">
        <v>345</v>
      </c>
      <c r="K464" t="s">
        <v>18</v>
      </c>
      <c r="L464">
        <v>6</v>
      </c>
      <c r="M464" t="s">
        <v>215</v>
      </c>
      <c r="N464" s="83">
        <v>46818.17</v>
      </c>
      <c r="O464" s="83">
        <v>170359.43</v>
      </c>
      <c r="P464">
        <v>0.27482000000000001</v>
      </c>
      <c r="Q464"/>
    </row>
    <row r="465" spans="1:17">
      <c r="A465" t="s">
        <v>76</v>
      </c>
      <c r="B465">
        <v>476</v>
      </c>
      <c r="C465">
        <v>21</v>
      </c>
      <c r="D465" t="s">
        <v>413</v>
      </c>
      <c r="E465" t="s">
        <v>411</v>
      </c>
      <c r="F465" s="74">
        <v>45449</v>
      </c>
      <c r="G465" s="83">
        <v>2039.1</v>
      </c>
      <c r="H465" t="s">
        <v>106</v>
      </c>
      <c r="I465">
        <v>2024</v>
      </c>
      <c r="J465" t="s">
        <v>345</v>
      </c>
      <c r="K465" t="s">
        <v>18</v>
      </c>
      <c r="L465">
        <v>6</v>
      </c>
      <c r="M465" t="s">
        <v>207</v>
      </c>
      <c r="N465" s="83">
        <v>46818.17</v>
      </c>
      <c r="O465" s="83">
        <v>170359.43</v>
      </c>
      <c r="P465">
        <v>0.27482000000000001</v>
      </c>
      <c r="Q465"/>
    </row>
    <row r="466" spans="1:17">
      <c r="A466" t="s">
        <v>76</v>
      </c>
      <c r="B466">
        <v>477</v>
      </c>
      <c r="C466">
        <v>44</v>
      </c>
      <c r="D466" t="s">
        <v>1572</v>
      </c>
      <c r="E466" t="s">
        <v>411</v>
      </c>
      <c r="F466" s="74">
        <v>45462</v>
      </c>
      <c r="G466" s="83">
        <v>499.14</v>
      </c>
      <c r="H466" t="s">
        <v>106</v>
      </c>
      <c r="I466">
        <v>2024</v>
      </c>
      <c r="J466" t="s">
        <v>345</v>
      </c>
      <c r="K466" t="s">
        <v>18</v>
      </c>
      <c r="L466">
        <v>6</v>
      </c>
      <c r="M466" t="s">
        <v>291</v>
      </c>
      <c r="N466" s="83">
        <v>46818.17</v>
      </c>
      <c r="O466" s="83">
        <v>170359.43</v>
      </c>
      <c r="P466">
        <v>0.27482000000000001</v>
      </c>
      <c r="Q466"/>
    </row>
    <row r="467" spans="1:17">
      <c r="A467" t="s">
        <v>76</v>
      </c>
      <c r="B467">
        <v>478</v>
      </c>
      <c r="C467">
        <v>12</v>
      </c>
      <c r="D467" t="s">
        <v>96</v>
      </c>
      <c r="E467" t="s">
        <v>411</v>
      </c>
      <c r="F467" s="74">
        <v>45463</v>
      </c>
      <c r="G467" s="83">
        <v>432.32</v>
      </c>
      <c r="H467" t="s">
        <v>106</v>
      </c>
      <c r="I467">
        <v>2024</v>
      </c>
      <c r="J467" t="s">
        <v>345</v>
      </c>
      <c r="K467" t="s">
        <v>18</v>
      </c>
      <c r="L467">
        <v>6</v>
      </c>
      <c r="M467" t="s">
        <v>214</v>
      </c>
      <c r="N467" s="83">
        <v>46818.17</v>
      </c>
      <c r="O467" s="83">
        <v>170359.43</v>
      </c>
      <c r="P467">
        <v>0.27482000000000001</v>
      </c>
      <c r="Q467"/>
    </row>
    <row r="468" spans="1:17">
      <c r="A468" t="s">
        <v>76</v>
      </c>
      <c r="B468">
        <v>479</v>
      </c>
      <c r="C468">
        <v>44</v>
      </c>
      <c r="D468" t="s">
        <v>1572</v>
      </c>
      <c r="E468" t="s">
        <v>411</v>
      </c>
      <c r="F468" s="74">
        <v>45461</v>
      </c>
      <c r="G468" s="83">
        <v>172.65</v>
      </c>
      <c r="H468" t="s">
        <v>106</v>
      </c>
      <c r="I468">
        <v>2024</v>
      </c>
      <c r="J468" t="s">
        <v>345</v>
      </c>
      <c r="K468" t="s">
        <v>18</v>
      </c>
      <c r="L468">
        <v>6</v>
      </c>
      <c r="M468" t="s">
        <v>216</v>
      </c>
      <c r="N468" s="83">
        <v>46818.17</v>
      </c>
      <c r="O468" s="83">
        <v>170359.43</v>
      </c>
      <c r="P468">
        <v>0.27482000000000001</v>
      </c>
      <c r="Q468"/>
    </row>
    <row r="469" spans="1:17">
      <c r="A469" t="s">
        <v>76</v>
      </c>
      <c r="B469">
        <v>480</v>
      </c>
      <c r="C469">
        <v>44</v>
      </c>
      <c r="D469" t="s">
        <v>1572</v>
      </c>
      <c r="E469" t="s">
        <v>411</v>
      </c>
      <c r="F469" s="74">
        <v>45463</v>
      </c>
      <c r="G469" s="83">
        <v>404.28</v>
      </c>
      <c r="H469" t="s">
        <v>106</v>
      </c>
      <c r="I469">
        <v>2024</v>
      </c>
      <c r="J469" t="s">
        <v>345</v>
      </c>
      <c r="K469" t="s">
        <v>18</v>
      </c>
      <c r="L469">
        <v>6</v>
      </c>
      <c r="M469" t="s">
        <v>214</v>
      </c>
      <c r="N469" s="83">
        <v>46818.17</v>
      </c>
      <c r="O469" s="83">
        <v>170359.43</v>
      </c>
      <c r="P469">
        <v>0.27482000000000001</v>
      </c>
      <c r="Q469"/>
    </row>
    <row r="470" spans="1:17">
      <c r="A470" t="s">
        <v>76</v>
      </c>
      <c r="B470">
        <v>481</v>
      </c>
      <c r="C470">
        <v>44</v>
      </c>
      <c r="D470" t="s">
        <v>1572</v>
      </c>
      <c r="E470" t="s">
        <v>411</v>
      </c>
      <c r="F470" s="74">
        <v>45463</v>
      </c>
      <c r="G470" s="83">
        <v>178.75</v>
      </c>
      <c r="H470" t="s">
        <v>106</v>
      </c>
      <c r="I470">
        <v>2024</v>
      </c>
      <c r="J470" t="s">
        <v>345</v>
      </c>
      <c r="K470" t="s">
        <v>18</v>
      </c>
      <c r="L470">
        <v>6</v>
      </c>
      <c r="M470" t="s">
        <v>214</v>
      </c>
      <c r="N470" s="83">
        <v>46818.17</v>
      </c>
      <c r="O470" s="83">
        <v>170359.43</v>
      </c>
      <c r="P470">
        <v>0.27482000000000001</v>
      </c>
      <c r="Q470"/>
    </row>
    <row r="471" spans="1:17">
      <c r="A471" t="s">
        <v>76</v>
      </c>
      <c r="B471">
        <v>482</v>
      </c>
      <c r="C471">
        <v>8</v>
      </c>
      <c r="D471" t="s">
        <v>95</v>
      </c>
      <c r="E471" t="s">
        <v>411</v>
      </c>
      <c r="F471" s="74">
        <v>45463</v>
      </c>
      <c r="G471" s="83">
        <v>713.27</v>
      </c>
      <c r="H471" t="s">
        <v>106</v>
      </c>
      <c r="I471">
        <v>2024</v>
      </c>
      <c r="J471" t="s">
        <v>345</v>
      </c>
      <c r="K471" t="s">
        <v>18</v>
      </c>
      <c r="L471">
        <v>6</v>
      </c>
      <c r="M471" t="s">
        <v>214</v>
      </c>
      <c r="N471" s="83">
        <v>46818.17</v>
      </c>
      <c r="O471" s="83">
        <v>170359.43</v>
      </c>
      <c r="P471">
        <v>0.27482000000000001</v>
      </c>
      <c r="Q471"/>
    </row>
    <row r="472" spans="1:17">
      <c r="A472" t="s">
        <v>76</v>
      </c>
      <c r="B472">
        <v>483</v>
      </c>
      <c r="C472">
        <v>3</v>
      </c>
      <c r="D472" t="s">
        <v>91</v>
      </c>
      <c r="E472" t="s">
        <v>411</v>
      </c>
      <c r="F472" s="74">
        <v>45463</v>
      </c>
      <c r="G472" s="83">
        <v>314.26</v>
      </c>
      <c r="H472" t="s">
        <v>106</v>
      </c>
      <c r="I472">
        <v>2024</v>
      </c>
      <c r="J472" t="s">
        <v>345</v>
      </c>
      <c r="K472" t="s">
        <v>18</v>
      </c>
      <c r="L472">
        <v>6</v>
      </c>
      <c r="M472" t="s">
        <v>214</v>
      </c>
      <c r="N472" s="83">
        <v>46818.17</v>
      </c>
      <c r="O472" s="83">
        <v>170359.43</v>
      </c>
      <c r="P472">
        <v>0.27482000000000001</v>
      </c>
      <c r="Q472"/>
    </row>
    <row r="473" spans="1:17">
      <c r="A473" t="s">
        <v>76</v>
      </c>
      <c r="B473">
        <v>485</v>
      </c>
      <c r="C473">
        <v>5</v>
      </c>
      <c r="D473" t="s">
        <v>92</v>
      </c>
      <c r="E473" t="s">
        <v>411</v>
      </c>
      <c r="F473" s="74">
        <v>45463</v>
      </c>
      <c r="G473" s="83">
        <v>1499.06</v>
      </c>
      <c r="H473" t="s">
        <v>106</v>
      </c>
      <c r="I473">
        <v>2024</v>
      </c>
      <c r="J473" t="s">
        <v>345</v>
      </c>
      <c r="K473" t="s">
        <v>18</v>
      </c>
      <c r="L473">
        <v>6</v>
      </c>
      <c r="M473" t="s">
        <v>214</v>
      </c>
      <c r="N473" s="83">
        <v>46818.17</v>
      </c>
      <c r="O473" s="83">
        <v>170359.43</v>
      </c>
      <c r="P473">
        <v>0.27482000000000001</v>
      </c>
      <c r="Q473"/>
    </row>
    <row r="474" spans="1:17">
      <c r="A474" t="s">
        <v>76</v>
      </c>
      <c r="B474">
        <v>486</v>
      </c>
      <c r="C474">
        <v>8</v>
      </c>
      <c r="D474" t="s">
        <v>95</v>
      </c>
      <c r="E474" t="s">
        <v>411</v>
      </c>
      <c r="F474" s="74">
        <v>45464</v>
      </c>
      <c r="G474" s="83">
        <v>413.35</v>
      </c>
      <c r="H474" t="s">
        <v>106</v>
      </c>
      <c r="I474">
        <v>2024</v>
      </c>
      <c r="J474" t="s">
        <v>345</v>
      </c>
      <c r="K474" t="s">
        <v>18</v>
      </c>
      <c r="L474">
        <v>6</v>
      </c>
      <c r="M474" t="s">
        <v>217</v>
      </c>
      <c r="N474" s="83">
        <v>46818.17</v>
      </c>
      <c r="O474" s="83">
        <v>170359.43</v>
      </c>
      <c r="P474">
        <v>0.27482000000000001</v>
      </c>
      <c r="Q474"/>
    </row>
    <row r="475" spans="1:17">
      <c r="A475" t="s">
        <v>76</v>
      </c>
      <c r="B475">
        <v>487</v>
      </c>
      <c r="C475">
        <v>3</v>
      </c>
      <c r="D475" t="s">
        <v>91</v>
      </c>
      <c r="E475" t="s">
        <v>411</v>
      </c>
      <c r="F475" s="74">
        <v>45464</v>
      </c>
      <c r="G475" s="83">
        <v>329.68</v>
      </c>
      <c r="H475" t="s">
        <v>106</v>
      </c>
      <c r="I475">
        <v>2024</v>
      </c>
      <c r="J475" t="s">
        <v>345</v>
      </c>
      <c r="K475" t="s">
        <v>18</v>
      </c>
      <c r="L475">
        <v>6</v>
      </c>
      <c r="M475" t="s">
        <v>217</v>
      </c>
      <c r="N475" s="83">
        <v>46818.17</v>
      </c>
      <c r="O475" s="83">
        <v>170359.43</v>
      </c>
      <c r="P475">
        <v>0.27482000000000001</v>
      </c>
      <c r="Q475"/>
    </row>
    <row r="476" spans="1:17">
      <c r="A476" t="s">
        <v>76</v>
      </c>
      <c r="B476">
        <v>488</v>
      </c>
      <c r="C476">
        <v>5</v>
      </c>
      <c r="D476" t="s">
        <v>92</v>
      </c>
      <c r="E476" t="s">
        <v>411</v>
      </c>
      <c r="F476" s="74">
        <v>45465</v>
      </c>
      <c r="G476" s="83">
        <v>544.36</v>
      </c>
      <c r="H476" t="s">
        <v>106</v>
      </c>
      <c r="I476">
        <v>2024</v>
      </c>
      <c r="J476" t="s">
        <v>345</v>
      </c>
      <c r="K476" t="s">
        <v>18</v>
      </c>
      <c r="L476">
        <v>6</v>
      </c>
      <c r="M476" t="s">
        <v>218</v>
      </c>
      <c r="N476" s="83">
        <v>46818.17</v>
      </c>
      <c r="O476" s="83">
        <v>170359.43</v>
      </c>
      <c r="P476">
        <v>0.27482000000000001</v>
      </c>
      <c r="Q476"/>
    </row>
    <row r="477" spans="1:17">
      <c r="A477" t="s">
        <v>76</v>
      </c>
      <c r="B477">
        <v>489</v>
      </c>
      <c r="C477">
        <v>10</v>
      </c>
      <c r="D477" t="s">
        <v>81</v>
      </c>
      <c r="E477" t="s">
        <v>411</v>
      </c>
      <c r="F477" s="74">
        <v>45465</v>
      </c>
      <c r="G477" s="83">
        <v>339.98</v>
      </c>
      <c r="H477" t="s">
        <v>106</v>
      </c>
      <c r="I477">
        <v>2024</v>
      </c>
      <c r="J477" t="s">
        <v>345</v>
      </c>
      <c r="K477" t="s">
        <v>18</v>
      </c>
      <c r="L477">
        <v>6</v>
      </c>
      <c r="M477" t="s">
        <v>218</v>
      </c>
      <c r="N477" s="83">
        <v>46818.17</v>
      </c>
      <c r="O477" s="83">
        <v>170359.43</v>
      </c>
      <c r="P477">
        <v>0.27482000000000001</v>
      </c>
      <c r="Q477"/>
    </row>
    <row r="478" spans="1:17">
      <c r="A478" t="s">
        <v>76</v>
      </c>
      <c r="B478">
        <v>490</v>
      </c>
      <c r="C478">
        <v>12</v>
      </c>
      <c r="D478" t="s">
        <v>96</v>
      </c>
      <c r="E478" t="s">
        <v>411</v>
      </c>
      <c r="F478" s="74">
        <v>45465</v>
      </c>
      <c r="G478" s="83">
        <v>757.39</v>
      </c>
      <c r="H478" t="s">
        <v>106</v>
      </c>
      <c r="I478">
        <v>2024</v>
      </c>
      <c r="J478" t="s">
        <v>345</v>
      </c>
      <c r="K478" t="s">
        <v>18</v>
      </c>
      <c r="L478">
        <v>6</v>
      </c>
      <c r="M478" t="s">
        <v>218</v>
      </c>
      <c r="N478" s="83">
        <v>46818.17</v>
      </c>
      <c r="O478" s="83">
        <v>170359.43</v>
      </c>
      <c r="P478">
        <v>0.27482000000000001</v>
      </c>
      <c r="Q478"/>
    </row>
    <row r="479" spans="1:17">
      <c r="A479" t="s">
        <v>76</v>
      </c>
      <c r="B479">
        <v>491</v>
      </c>
      <c r="C479">
        <v>44</v>
      </c>
      <c r="D479" t="s">
        <v>1572</v>
      </c>
      <c r="E479" t="s">
        <v>411</v>
      </c>
      <c r="F479" s="74">
        <v>45465</v>
      </c>
      <c r="G479" s="83">
        <v>828.02</v>
      </c>
      <c r="H479" t="s">
        <v>106</v>
      </c>
      <c r="I479">
        <v>2024</v>
      </c>
      <c r="J479" t="s">
        <v>345</v>
      </c>
      <c r="K479" t="s">
        <v>18</v>
      </c>
      <c r="L479">
        <v>6</v>
      </c>
      <c r="M479" t="s">
        <v>218</v>
      </c>
      <c r="N479" s="83">
        <v>46818.17</v>
      </c>
      <c r="O479" s="83">
        <v>170359.43</v>
      </c>
      <c r="P479">
        <v>0.27482000000000001</v>
      </c>
      <c r="Q479"/>
    </row>
    <row r="480" spans="1:17">
      <c r="A480" t="s">
        <v>76</v>
      </c>
      <c r="B480">
        <v>492</v>
      </c>
      <c r="C480">
        <v>47</v>
      </c>
      <c r="D480" t="s">
        <v>1573</v>
      </c>
      <c r="E480" t="s">
        <v>411</v>
      </c>
      <c r="F480" s="74">
        <v>45447</v>
      </c>
      <c r="G480" s="83">
        <v>527.27</v>
      </c>
      <c r="H480" t="s">
        <v>106</v>
      </c>
      <c r="I480">
        <v>2024</v>
      </c>
      <c r="J480" t="s">
        <v>345</v>
      </c>
      <c r="K480" t="s">
        <v>18</v>
      </c>
      <c r="L480">
        <v>6</v>
      </c>
      <c r="M480" t="s">
        <v>205</v>
      </c>
      <c r="N480" s="83">
        <v>46818.17</v>
      </c>
      <c r="O480" s="83">
        <v>170359.43</v>
      </c>
      <c r="P480">
        <v>0.27482000000000001</v>
      </c>
      <c r="Q480"/>
    </row>
    <row r="481" spans="1:17">
      <c r="A481" t="s">
        <v>76</v>
      </c>
      <c r="B481">
        <v>493</v>
      </c>
      <c r="C481">
        <v>61</v>
      </c>
      <c r="D481" t="s">
        <v>1574</v>
      </c>
      <c r="E481" t="s">
        <v>411</v>
      </c>
      <c r="F481" s="74">
        <v>45445</v>
      </c>
      <c r="G481" s="83">
        <v>97.65</v>
      </c>
      <c r="H481" t="s">
        <v>106</v>
      </c>
      <c r="I481">
        <v>2024</v>
      </c>
      <c r="J481" t="s">
        <v>345</v>
      </c>
      <c r="K481" t="s">
        <v>18</v>
      </c>
      <c r="L481">
        <v>6</v>
      </c>
      <c r="M481" t="s">
        <v>312</v>
      </c>
      <c r="N481" s="83">
        <v>46818.17</v>
      </c>
      <c r="O481" s="83">
        <v>170359.43</v>
      </c>
      <c r="P481">
        <v>0.27482000000000001</v>
      </c>
      <c r="Q481"/>
    </row>
    <row r="482" spans="1:17">
      <c r="A482" t="s">
        <v>76</v>
      </c>
      <c r="B482">
        <v>494</v>
      </c>
      <c r="C482">
        <v>61</v>
      </c>
      <c r="D482" t="s">
        <v>1574</v>
      </c>
      <c r="E482" t="s">
        <v>411</v>
      </c>
      <c r="F482" s="74">
        <v>45445</v>
      </c>
      <c r="G482" s="83">
        <v>90.9</v>
      </c>
      <c r="H482" t="s">
        <v>106</v>
      </c>
      <c r="I482">
        <v>2024</v>
      </c>
      <c r="J482" t="s">
        <v>345</v>
      </c>
      <c r="K482" t="s">
        <v>18</v>
      </c>
      <c r="L482">
        <v>6</v>
      </c>
      <c r="M482" t="s">
        <v>312</v>
      </c>
      <c r="N482" s="83">
        <v>46818.17</v>
      </c>
      <c r="O482" s="83">
        <v>170359.43</v>
      </c>
      <c r="P482">
        <v>0.27482000000000001</v>
      </c>
      <c r="Q482"/>
    </row>
    <row r="483" spans="1:17">
      <c r="A483" t="s">
        <v>76</v>
      </c>
      <c r="B483">
        <v>495</v>
      </c>
      <c r="C483">
        <v>47</v>
      </c>
      <c r="D483" t="s">
        <v>1573</v>
      </c>
      <c r="E483" t="s">
        <v>411</v>
      </c>
      <c r="F483" s="74">
        <v>45453</v>
      </c>
      <c r="G483" s="83">
        <v>1977.27</v>
      </c>
      <c r="H483" t="s">
        <v>106</v>
      </c>
      <c r="I483">
        <v>2024</v>
      </c>
      <c r="J483" t="s">
        <v>345</v>
      </c>
      <c r="K483" t="s">
        <v>18</v>
      </c>
      <c r="L483">
        <v>6</v>
      </c>
      <c r="M483" t="s">
        <v>290</v>
      </c>
      <c r="N483" s="83">
        <v>46818.17</v>
      </c>
      <c r="O483" s="83">
        <v>170359.43</v>
      </c>
      <c r="P483">
        <v>0.27482000000000001</v>
      </c>
      <c r="Q483"/>
    </row>
    <row r="484" spans="1:17">
      <c r="A484" t="s">
        <v>76</v>
      </c>
      <c r="B484">
        <v>498</v>
      </c>
      <c r="C484">
        <v>5</v>
      </c>
      <c r="D484" t="s">
        <v>92</v>
      </c>
      <c r="E484" t="s">
        <v>411</v>
      </c>
      <c r="F484" s="74">
        <v>45467</v>
      </c>
      <c r="G484" s="83">
        <v>227.8</v>
      </c>
      <c r="H484" t="s">
        <v>106</v>
      </c>
      <c r="I484">
        <v>2024</v>
      </c>
      <c r="J484" t="s">
        <v>345</v>
      </c>
      <c r="K484" t="s">
        <v>18</v>
      </c>
      <c r="L484">
        <v>6</v>
      </c>
      <c r="M484" t="s">
        <v>220</v>
      </c>
      <c r="N484" s="83">
        <v>46818.17</v>
      </c>
      <c r="O484" s="83">
        <v>170359.43</v>
      </c>
      <c r="P484">
        <v>0.27482000000000001</v>
      </c>
      <c r="Q484"/>
    </row>
    <row r="485" spans="1:17">
      <c r="A485" t="s">
        <v>76</v>
      </c>
      <c r="B485">
        <v>499</v>
      </c>
      <c r="C485">
        <v>8</v>
      </c>
      <c r="D485" t="s">
        <v>95</v>
      </c>
      <c r="E485" t="s">
        <v>411</v>
      </c>
      <c r="F485" s="74">
        <v>45468</v>
      </c>
      <c r="G485" s="83">
        <v>553.75</v>
      </c>
      <c r="H485" t="s">
        <v>106</v>
      </c>
      <c r="I485">
        <v>2024</v>
      </c>
      <c r="J485" t="s">
        <v>345</v>
      </c>
      <c r="K485" t="s">
        <v>18</v>
      </c>
      <c r="L485">
        <v>6</v>
      </c>
      <c r="M485" t="s">
        <v>221</v>
      </c>
      <c r="N485" s="83">
        <v>46818.17</v>
      </c>
      <c r="O485" s="83">
        <v>170359.43</v>
      </c>
      <c r="P485">
        <v>0.27482000000000001</v>
      </c>
      <c r="Q485"/>
    </row>
    <row r="486" spans="1:17">
      <c r="A486" t="s">
        <v>76</v>
      </c>
      <c r="B486">
        <v>500</v>
      </c>
      <c r="C486">
        <v>5</v>
      </c>
      <c r="D486" t="s">
        <v>92</v>
      </c>
      <c r="E486" t="s">
        <v>411</v>
      </c>
      <c r="F486" s="74">
        <v>45468</v>
      </c>
      <c r="G486" s="83">
        <v>673.53</v>
      </c>
      <c r="H486" t="s">
        <v>106</v>
      </c>
      <c r="I486">
        <v>2024</v>
      </c>
      <c r="J486" t="s">
        <v>345</v>
      </c>
      <c r="K486" t="s">
        <v>18</v>
      </c>
      <c r="L486">
        <v>6</v>
      </c>
      <c r="M486" t="s">
        <v>221</v>
      </c>
      <c r="N486" s="83">
        <v>46818.17</v>
      </c>
      <c r="O486" s="83">
        <v>170359.43</v>
      </c>
      <c r="P486">
        <v>0.27482000000000001</v>
      </c>
      <c r="Q486"/>
    </row>
    <row r="487" spans="1:17">
      <c r="A487" t="s">
        <v>76</v>
      </c>
      <c r="B487">
        <v>501</v>
      </c>
      <c r="C487">
        <v>8</v>
      </c>
      <c r="D487" t="s">
        <v>95</v>
      </c>
      <c r="E487" t="s">
        <v>411</v>
      </c>
      <c r="F487" s="74">
        <v>45467</v>
      </c>
      <c r="G487" s="83">
        <v>867.43</v>
      </c>
      <c r="H487" t="s">
        <v>106</v>
      </c>
      <c r="I487">
        <v>2024</v>
      </c>
      <c r="J487" t="s">
        <v>345</v>
      </c>
      <c r="K487" t="s">
        <v>18</v>
      </c>
      <c r="L487">
        <v>6</v>
      </c>
      <c r="M487" t="s">
        <v>220</v>
      </c>
      <c r="N487" s="83">
        <v>46818.17</v>
      </c>
      <c r="O487" s="83">
        <v>170359.43</v>
      </c>
      <c r="P487">
        <v>0.27482000000000001</v>
      </c>
      <c r="Q487"/>
    </row>
    <row r="488" spans="1:17">
      <c r="A488" t="s">
        <v>76</v>
      </c>
      <c r="B488">
        <v>502</v>
      </c>
      <c r="C488">
        <v>8</v>
      </c>
      <c r="D488" t="s">
        <v>95</v>
      </c>
      <c r="E488" t="s">
        <v>411</v>
      </c>
      <c r="F488" s="74">
        <v>45469</v>
      </c>
      <c r="G488" s="83">
        <v>764.8</v>
      </c>
      <c r="H488" t="s">
        <v>106</v>
      </c>
      <c r="I488">
        <v>2024</v>
      </c>
      <c r="J488" t="s">
        <v>345</v>
      </c>
      <c r="K488" t="s">
        <v>18</v>
      </c>
      <c r="L488">
        <v>6</v>
      </c>
      <c r="M488" t="s">
        <v>222</v>
      </c>
      <c r="N488" s="83">
        <v>46818.17</v>
      </c>
      <c r="O488" s="83">
        <v>170359.43</v>
      </c>
      <c r="P488">
        <v>0.27482000000000001</v>
      </c>
      <c r="Q488"/>
    </row>
    <row r="489" spans="1:17">
      <c r="A489" t="s">
        <v>76</v>
      </c>
      <c r="B489">
        <v>503</v>
      </c>
      <c r="C489">
        <v>5</v>
      </c>
      <c r="D489" t="s">
        <v>92</v>
      </c>
      <c r="E489" t="s">
        <v>411</v>
      </c>
      <c r="F489" s="74">
        <v>45469</v>
      </c>
      <c r="G489" s="83">
        <v>189.84</v>
      </c>
      <c r="H489" t="s">
        <v>106</v>
      </c>
      <c r="I489">
        <v>2024</v>
      </c>
      <c r="J489" t="s">
        <v>345</v>
      </c>
      <c r="K489" t="s">
        <v>18</v>
      </c>
      <c r="L489">
        <v>6</v>
      </c>
      <c r="M489" t="s">
        <v>222</v>
      </c>
      <c r="N489" s="83">
        <v>46818.17</v>
      </c>
      <c r="O489" s="83">
        <v>170359.43</v>
      </c>
      <c r="P489">
        <v>0.27482000000000001</v>
      </c>
      <c r="Q489"/>
    </row>
    <row r="490" spans="1:17">
      <c r="A490" t="s">
        <v>76</v>
      </c>
      <c r="B490">
        <v>504</v>
      </c>
      <c r="C490">
        <v>12</v>
      </c>
      <c r="D490" t="s">
        <v>96</v>
      </c>
      <c r="E490" t="s">
        <v>411</v>
      </c>
      <c r="F490" s="74">
        <v>45469</v>
      </c>
      <c r="G490" s="83">
        <v>668.78</v>
      </c>
      <c r="H490" t="s">
        <v>106</v>
      </c>
      <c r="I490">
        <v>2024</v>
      </c>
      <c r="J490" t="s">
        <v>345</v>
      </c>
      <c r="K490" t="s">
        <v>18</v>
      </c>
      <c r="L490">
        <v>6</v>
      </c>
      <c r="M490" t="s">
        <v>222</v>
      </c>
      <c r="N490" s="83">
        <v>46818.17</v>
      </c>
      <c r="O490" s="83">
        <v>170359.43</v>
      </c>
      <c r="P490">
        <v>0.27482000000000001</v>
      </c>
      <c r="Q490"/>
    </row>
    <row r="491" spans="1:17">
      <c r="A491" t="s">
        <v>76</v>
      </c>
      <c r="B491">
        <v>505</v>
      </c>
      <c r="C491">
        <v>10</v>
      </c>
      <c r="D491" t="s">
        <v>81</v>
      </c>
      <c r="E491" t="s">
        <v>411</v>
      </c>
      <c r="F491" s="74">
        <v>45468</v>
      </c>
      <c r="G491" s="83">
        <v>351.21</v>
      </c>
      <c r="H491" t="s">
        <v>106</v>
      </c>
      <c r="I491">
        <v>2024</v>
      </c>
      <c r="J491" t="s">
        <v>345</v>
      </c>
      <c r="K491" t="s">
        <v>18</v>
      </c>
      <c r="L491">
        <v>6</v>
      </c>
      <c r="M491" t="s">
        <v>221</v>
      </c>
      <c r="N491" s="83">
        <v>46818.17</v>
      </c>
      <c r="O491" s="83">
        <v>170359.43</v>
      </c>
      <c r="P491">
        <v>0.27482000000000001</v>
      </c>
      <c r="Q491"/>
    </row>
    <row r="492" spans="1:17">
      <c r="A492" t="s">
        <v>76</v>
      </c>
      <c r="B492">
        <v>506</v>
      </c>
      <c r="C492">
        <v>44</v>
      </c>
      <c r="D492" t="s">
        <v>1572</v>
      </c>
      <c r="E492" t="s">
        <v>411</v>
      </c>
      <c r="F492" s="74">
        <v>45464</v>
      </c>
      <c r="G492" s="83">
        <v>72</v>
      </c>
      <c r="H492" t="s">
        <v>106</v>
      </c>
      <c r="I492">
        <v>2024</v>
      </c>
      <c r="J492" t="s">
        <v>345</v>
      </c>
      <c r="K492" t="s">
        <v>18</v>
      </c>
      <c r="L492">
        <v>6</v>
      </c>
      <c r="M492" t="s">
        <v>217</v>
      </c>
      <c r="N492" s="83">
        <v>46818.17</v>
      </c>
      <c r="O492" s="83">
        <v>170359.43</v>
      </c>
      <c r="P492">
        <v>0.27482000000000001</v>
      </c>
      <c r="Q492"/>
    </row>
    <row r="493" spans="1:17">
      <c r="A493" t="s">
        <v>76</v>
      </c>
      <c r="B493">
        <v>507</v>
      </c>
      <c r="C493">
        <v>44</v>
      </c>
      <c r="D493" t="s">
        <v>1572</v>
      </c>
      <c r="E493" t="s">
        <v>411</v>
      </c>
      <c r="F493" s="74">
        <v>45469</v>
      </c>
      <c r="G493" s="83">
        <v>115.2</v>
      </c>
      <c r="H493" t="s">
        <v>106</v>
      </c>
      <c r="I493">
        <v>2024</v>
      </c>
      <c r="J493" t="s">
        <v>345</v>
      </c>
      <c r="K493" t="s">
        <v>18</v>
      </c>
      <c r="L493">
        <v>6</v>
      </c>
      <c r="M493" t="s">
        <v>222</v>
      </c>
      <c r="N493" s="83">
        <v>46818.17</v>
      </c>
      <c r="O493" s="83">
        <v>170359.43</v>
      </c>
      <c r="P493">
        <v>0.27482000000000001</v>
      </c>
      <c r="Q493"/>
    </row>
    <row r="494" spans="1:17">
      <c r="A494" t="s">
        <v>76</v>
      </c>
      <c r="B494">
        <v>508</v>
      </c>
      <c r="C494">
        <v>44</v>
      </c>
      <c r="D494" t="s">
        <v>1572</v>
      </c>
      <c r="E494" t="s">
        <v>411</v>
      </c>
      <c r="F494" s="74">
        <v>45469</v>
      </c>
      <c r="G494" s="83">
        <v>344.83</v>
      </c>
      <c r="H494" t="s">
        <v>106</v>
      </c>
      <c r="I494">
        <v>2024</v>
      </c>
      <c r="J494" t="s">
        <v>345</v>
      </c>
      <c r="K494" t="s">
        <v>18</v>
      </c>
      <c r="L494">
        <v>6</v>
      </c>
      <c r="M494" t="s">
        <v>222</v>
      </c>
      <c r="N494" s="83">
        <v>46818.17</v>
      </c>
      <c r="O494" s="83">
        <v>170359.43</v>
      </c>
      <c r="P494">
        <v>0.27482000000000001</v>
      </c>
      <c r="Q494"/>
    </row>
    <row r="495" spans="1:17">
      <c r="A495" t="s">
        <v>76</v>
      </c>
      <c r="B495">
        <v>509</v>
      </c>
      <c r="C495">
        <v>3</v>
      </c>
      <c r="D495" t="s">
        <v>91</v>
      </c>
      <c r="E495" t="s">
        <v>411</v>
      </c>
      <c r="F495" s="74">
        <v>45469</v>
      </c>
      <c r="G495" s="83">
        <v>114.7</v>
      </c>
      <c r="H495" t="s">
        <v>106</v>
      </c>
      <c r="I495">
        <v>2024</v>
      </c>
      <c r="J495" t="s">
        <v>345</v>
      </c>
      <c r="K495" t="s">
        <v>18</v>
      </c>
      <c r="L495">
        <v>6</v>
      </c>
      <c r="M495" t="s">
        <v>222</v>
      </c>
      <c r="N495" s="83">
        <v>46818.17</v>
      </c>
      <c r="O495" s="83">
        <v>170359.43</v>
      </c>
      <c r="P495">
        <v>0.27482000000000001</v>
      </c>
      <c r="Q495"/>
    </row>
    <row r="496" spans="1:17">
      <c r="A496" t="s">
        <v>76</v>
      </c>
      <c r="B496">
        <v>510</v>
      </c>
      <c r="C496">
        <v>5</v>
      </c>
      <c r="D496" t="s">
        <v>92</v>
      </c>
      <c r="E496" t="s">
        <v>411</v>
      </c>
      <c r="F496" s="74">
        <v>45470</v>
      </c>
      <c r="G496" s="83">
        <v>359.72</v>
      </c>
      <c r="H496" t="s">
        <v>106</v>
      </c>
      <c r="I496">
        <v>2024</v>
      </c>
      <c r="J496" t="s">
        <v>345</v>
      </c>
      <c r="K496" t="s">
        <v>18</v>
      </c>
      <c r="L496">
        <v>6</v>
      </c>
      <c r="M496" t="s">
        <v>223</v>
      </c>
      <c r="N496" s="83">
        <v>46818.17</v>
      </c>
      <c r="O496" s="83">
        <v>170359.43</v>
      </c>
      <c r="P496">
        <v>0.27482000000000001</v>
      </c>
      <c r="Q496"/>
    </row>
    <row r="497" spans="1:17">
      <c r="A497" t="s">
        <v>76</v>
      </c>
      <c r="B497">
        <v>511</v>
      </c>
      <c r="C497">
        <v>15</v>
      </c>
      <c r="D497" t="s">
        <v>97</v>
      </c>
      <c r="E497" t="s">
        <v>411</v>
      </c>
      <c r="F497" s="74">
        <v>45469</v>
      </c>
      <c r="G497" s="83">
        <v>79.55</v>
      </c>
      <c r="H497" t="s">
        <v>106</v>
      </c>
      <c r="I497">
        <v>2024</v>
      </c>
      <c r="J497" t="s">
        <v>345</v>
      </c>
      <c r="K497" t="s">
        <v>18</v>
      </c>
      <c r="L497">
        <v>6</v>
      </c>
      <c r="M497" t="s">
        <v>222</v>
      </c>
      <c r="N497" s="83">
        <v>46818.17</v>
      </c>
      <c r="O497" s="83">
        <v>170359.43</v>
      </c>
      <c r="P497">
        <v>0.27482000000000001</v>
      </c>
      <c r="Q497"/>
    </row>
    <row r="498" spans="1:17">
      <c r="A498" t="s">
        <v>76</v>
      </c>
      <c r="B498">
        <v>512</v>
      </c>
      <c r="C498">
        <v>5</v>
      </c>
      <c r="D498" t="s">
        <v>92</v>
      </c>
      <c r="E498" t="s">
        <v>411</v>
      </c>
      <c r="F498" s="74">
        <v>45470</v>
      </c>
      <c r="G498" s="83">
        <v>109.22</v>
      </c>
      <c r="H498" t="s">
        <v>106</v>
      </c>
      <c r="I498">
        <v>2024</v>
      </c>
      <c r="J498" t="s">
        <v>345</v>
      </c>
      <c r="K498" t="s">
        <v>18</v>
      </c>
      <c r="L498">
        <v>6</v>
      </c>
      <c r="M498" t="s">
        <v>223</v>
      </c>
      <c r="N498" s="83">
        <v>46818.17</v>
      </c>
      <c r="O498" s="83">
        <v>170359.43</v>
      </c>
      <c r="P498">
        <v>0.27482000000000001</v>
      </c>
      <c r="Q498"/>
    </row>
    <row r="499" spans="1:17">
      <c r="A499" t="s">
        <v>76</v>
      </c>
      <c r="B499">
        <v>513</v>
      </c>
      <c r="C499">
        <v>15</v>
      </c>
      <c r="D499" t="s">
        <v>97</v>
      </c>
      <c r="E499" t="s">
        <v>411</v>
      </c>
      <c r="F499" s="74">
        <v>45470</v>
      </c>
      <c r="G499" s="83">
        <v>118.2</v>
      </c>
      <c r="H499" t="s">
        <v>106</v>
      </c>
      <c r="I499">
        <v>2024</v>
      </c>
      <c r="J499" t="s">
        <v>345</v>
      </c>
      <c r="K499" t="s">
        <v>18</v>
      </c>
      <c r="L499">
        <v>6</v>
      </c>
      <c r="M499" t="s">
        <v>223</v>
      </c>
      <c r="N499" s="83">
        <v>46818.17</v>
      </c>
      <c r="O499" s="83">
        <v>170359.43</v>
      </c>
      <c r="P499">
        <v>0.27482000000000001</v>
      </c>
      <c r="Q499"/>
    </row>
    <row r="500" spans="1:17">
      <c r="A500" t="s">
        <v>76</v>
      </c>
      <c r="B500">
        <v>514</v>
      </c>
      <c r="C500">
        <v>8</v>
      </c>
      <c r="D500" t="s">
        <v>95</v>
      </c>
      <c r="E500" t="s">
        <v>411</v>
      </c>
      <c r="F500" s="74">
        <v>45470</v>
      </c>
      <c r="G500" s="83">
        <v>307.16000000000003</v>
      </c>
      <c r="H500" t="s">
        <v>106</v>
      </c>
      <c r="I500">
        <v>2024</v>
      </c>
      <c r="J500" t="s">
        <v>345</v>
      </c>
      <c r="K500" t="s">
        <v>18</v>
      </c>
      <c r="L500">
        <v>6</v>
      </c>
      <c r="M500" t="s">
        <v>223</v>
      </c>
      <c r="N500" s="83">
        <v>46818.17</v>
      </c>
      <c r="O500" s="83">
        <v>170359.43</v>
      </c>
      <c r="P500">
        <v>0.27482000000000001</v>
      </c>
      <c r="Q500"/>
    </row>
    <row r="501" spans="1:17">
      <c r="A501" t="s">
        <v>76</v>
      </c>
      <c r="B501">
        <v>515</v>
      </c>
      <c r="C501">
        <v>49</v>
      </c>
      <c r="D501" t="s">
        <v>1575</v>
      </c>
      <c r="E501" t="s">
        <v>411</v>
      </c>
      <c r="F501" s="74">
        <v>45465</v>
      </c>
      <c r="G501" s="83">
        <v>567</v>
      </c>
      <c r="H501" t="s">
        <v>106</v>
      </c>
      <c r="I501">
        <v>2024</v>
      </c>
      <c r="J501" t="s">
        <v>345</v>
      </c>
      <c r="K501" t="s">
        <v>18</v>
      </c>
      <c r="L501">
        <v>6</v>
      </c>
      <c r="M501" t="s">
        <v>218</v>
      </c>
      <c r="N501" s="83">
        <v>46818.17</v>
      </c>
      <c r="O501" s="83">
        <v>170359.43</v>
      </c>
      <c r="P501">
        <v>0.27482000000000001</v>
      </c>
      <c r="Q501"/>
    </row>
    <row r="502" spans="1:17">
      <c r="A502" t="s">
        <v>76</v>
      </c>
      <c r="B502">
        <v>518</v>
      </c>
      <c r="C502">
        <v>5</v>
      </c>
      <c r="D502" t="s">
        <v>92</v>
      </c>
      <c r="E502" t="s">
        <v>411</v>
      </c>
      <c r="F502" s="74">
        <v>45471</v>
      </c>
      <c r="G502" s="83">
        <v>311.08</v>
      </c>
      <c r="H502" t="s">
        <v>106</v>
      </c>
      <c r="I502">
        <v>2024</v>
      </c>
      <c r="J502" t="s">
        <v>345</v>
      </c>
      <c r="K502" t="s">
        <v>18</v>
      </c>
      <c r="L502">
        <v>6</v>
      </c>
      <c r="M502" t="s">
        <v>224</v>
      </c>
      <c r="N502" s="83">
        <v>46818.17</v>
      </c>
      <c r="O502" s="83">
        <v>170359.43</v>
      </c>
      <c r="P502">
        <v>0.27482000000000001</v>
      </c>
      <c r="Q502"/>
    </row>
    <row r="503" spans="1:17">
      <c r="A503" t="s">
        <v>76</v>
      </c>
      <c r="B503">
        <v>519</v>
      </c>
      <c r="C503">
        <v>10</v>
      </c>
      <c r="D503" t="s">
        <v>81</v>
      </c>
      <c r="E503" t="s">
        <v>411</v>
      </c>
      <c r="F503" s="74">
        <v>45471</v>
      </c>
      <c r="G503" s="83">
        <v>116.43</v>
      </c>
      <c r="H503" t="s">
        <v>106</v>
      </c>
      <c r="I503">
        <v>2024</v>
      </c>
      <c r="J503" t="s">
        <v>345</v>
      </c>
      <c r="K503" t="s">
        <v>18</v>
      </c>
      <c r="L503">
        <v>6</v>
      </c>
      <c r="M503" t="s">
        <v>224</v>
      </c>
      <c r="N503" s="83">
        <v>46818.17</v>
      </c>
      <c r="O503" s="83">
        <v>170359.43</v>
      </c>
      <c r="P503">
        <v>0.27482000000000001</v>
      </c>
      <c r="Q503"/>
    </row>
    <row r="504" spans="1:17">
      <c r="A504" t="s">
        <v>76</v>
      </c>
      <c r="B504">
        <v>520</v>
      </c>
      <c r="C504">
        <v>44</v>
      </c>
      <c r="D504" t="s">
        <v>1572</v>
      </c>
      <c r="E504" t="s">
        <v>411</v>
      </c>
      <c r="F504" s="74">
        <v>45472</v>
      </c>
      <c r="G504" s="83">
        <v>367.27</v>
      </c>
      <c r="H504" t="s">
        <v>106</v>
      </c>
      <c r="I504">
        <v>2024</v>
      </c>
      <c r="J504" t="s">
        <v>345</v>
      </c>
      <c r="K504" t="s">
        <v>18</v>
      </c>
      <c r="L504">
        <v>6</v>
      </c>
      <c r="M504" t="s">
        <v>313</v>
      </c>
      <c r="N504" s="83">
        <v>46818.17</v>
      </c>
      <c r="O504" s="83">
        <v>170359.43</v>
      </c>
      <c r="P504">
        <v>0.27482000000000001</v>
      </c>
      <c r="Q504"/>
    </row>
    <row r="505" spans="1:17">
      <c r="A505" t="s">
        <v>76</v>
      </c>
      <c r="B505">
        <v>521</v>
      </c>
      <c r="C505">
        <v>44</v>
      </c>
      <c r="D505" t="s">
        <v>1572</v>
      </c>
      <c r="E505" t="s">
        <v>411</v>
      </c>
      <c r="F505" s="74">
        <v>45470</v>
      </c>
      <c r="G505" s="83">
        <v>990.81</v>
      </c>
      <c r="H505" t="s">
        <v>106</v>
      </c>
      <c r="I505">
        <v>2024</v>
      </c>
      <c r="J505" t="s">
        <v>345</v>
      </c>
      <c r="K505" t="s">
        <v>18</v>
      </c>
      <c r="L505">
        <v>6</v>
      </c>
      <c r="M505" t="s">
        <v>223</v>
      </c>
      <c r="N505" s="83">
        <v>46818.17</v>
      </c>
      <c r="O505" s="83">
        <v>170359.43</v>
      </c>
      <c r="P505">
        <v>0.27482000000000001</v>
      </c>
      <c r="Q505"/>
    </row>
    <row r="506" spans="1:17">
      <c r="A506" t="s">
        <v>76</v>
      </c>
      <c r="B506">
        <v>522</v>
      </c>
      <c r="C506">
        <v>12</v>
      </c>
      <c r="D506" t="s">
        <v>96</v>
      </c>
      <c r="E506" t="s">
        <v>411</v>
      </c>
      <c r="F506" s="74">
        <v>45470</v>
      </c>
      <c r="G506" s="83">
        <v>374.61</v>
      </c>
      <c r="H506" t="s">
        <v>106</v>
      </c>
      <c r="I506">
        <v>2024</v>
      </c>
      <c r="J506" t="s">
        <v>345</v>
      </c>
      <c r="K506" t="s">
        <v>18</v>
      </c>
      <c r="L506">
        <v>6</v>
      </c>
      <c r="M506" t="s">
        <v>223</v>
      </c>
      <c r="N506" s="83">
        <v>46818.17</v>
      </c>
      <c r="O506" s="83">
        <v>170359.43</v>
      </c>
      <c r="P506">
        <v>0.27482000000000001</v>
      </c>
      <c r="Q506"/>
    </row>
    <row r="507" spans="1:17">
      <c r="A507" t="s">
        <v>76</v>
      </c>
      <c r="B507">
        <v>526</v>
      </c>
      <c r="C507">
        <v>5</v>
      </c>
      <c r="D507" t="s">
        <v>92</v>
      </c>
      <c r="E507" t="s">
        <v>411</v>
      </c>
      <c r="F507" s="74">
        <v>45476</v>
      </c>
      <c r="G507" s="83">
        <v>173.07</v>
      </c>
      <c r="H507" t="s">
        <v>106</v>
      </c>
      <c r="I507">
        <v>2024</v>
      </c>
      <c r="J507" t="s">
        <v>346</v>
      </c>
      <c r="K507" t="s">
        <v>333</v>
      </c>
      <c r="L507">
        <v>7</v>
      </c>
      <c r="M507" t="s">
        <v>177</v>
      </c>
      <c r="N507" s="83">
        <v>32289.75</v>
      </c>
      <c r="O507" s="83">
        <v>131559.88</v>
      </c>
      <c r="P507">
        <v>0.24543799999999999</v>
      </c>
      <c r="Q507"/>
    </row>
    <row r="508" spans="1:17">
      <c r="A508" t="s">
        <v>76</v>
      </c>
      <c r="B508">
        <v>527</v>
      </c>
      <c r="C508">
        <v>12</v>
      </c>
      <c r="D508" t="s">
        <v>96</v>
      </c>
      <c r="E508" t="s">
        <v>411</v>
      </c>
      <c r="F508" s="74">
        <v>45475</v>
      </c>
      <c r="G508" s="83">
        <v>540.21</v>
      </c>
      <c r="H508" t="s">
        <v>106</v>
      </c>
      <c r="I508">
        <v>2024</v>
      </c>
      <c r="J508" t="s">
        <v>346</v>
      </c>
      <c r="K508" t="s">
        <v>333</v>
      </c>
      <c r="L508">
        <v>7</v>
      </c>
      <c r="M508" t="s">
        <v>176</v>
      </c>
      <c r="N508" s="83">
        <v>32289.75</v>
      </c>
      <c r="O508" s="83">
        <v>131559.88</v>
      </c>
      <c r="P508">
        <v>0.24543799999999999</v>
      </c>
      <c r="Q508"/>
    </row>
    <row r="509" spans="1:17">
      <c r="A509" t="s">
        <v>76</v>
      </c>
      <c r="B509">
        <v>528</v>
      </c>
      <c r="C509">
        <v>10</v>
      </c>
      <c r="D509" t="s">
        <v>81</v>
      </c>
      <c r="E509" t="s">
        <v>411</v>
      </c>
      <c r="F509" s="74">
        <v>45475</v>
      </c>
      <c r="G509" s="83">
        <v>504.55</v>
      </c>
      <c r="H509" t="s">
        <v>106</v>
      </c>
      <c r="I509">
        <v>2024</v>
      </c>
      <c r="J509" t="s">
        <v>346</v>
      </c>
      <c r="K509" t="s">
        <v>333</v>
      </c>
      <c r="L509">
        <v>7</v>
      </c>
      <c r="M509" t="s">
        <v>176</v>
      </c>
      <c r="N509" s="83">
        <v>32289.75</v>
      </c>
      <c r="O509" s="83">
        <v>131559.88</v>
      </c>
      <c r="P509">
        <v>0.24543799999999999</v>
      </c>
      <c r="Q509"/>
    </row>
    <row r="510" spans="1:17">
      <c r="A510" t="s">
        <v>76</v>
      </c>
      <c r="B510">
        <v>529</v>
      </c>
      <c r="C510">
        <v>44</v>
      </c>
      <c r="D510" t="s">
        <v>1572</v>
      </c>
      <c r="E510" t="s">
        <v>411</v>
      </c>
      <c r="F510" s="74">
        <v>45475</v>
      </c>
      <c r="G510" s="83">
        <v>389.65</v>
      </c>
      <c r="H510" t="s">
        <v>106</v>
      </c>
      <c r="I510">
        <v>2024</v>
      </c>
      <c r="J510" t="s">
        <v>346</v>
      </c>
      <c r="K510" t="s">
        <v>333</v>
      </c>
      <c r="L510">
        <v>7</v>
      </c>
      <c r="M510" t="s">
        <v>176</v>
      </c>
      <c r="N510" s="83">
        <v>32289.75</v>
      </c>
      <c r="O510" s="83">
        <v>131559.88</v>
      </c>
      <c r="P510">
        <v>0.24543799999999999</v>
      </c>
      <c r="Q510"/>
    </row>
    <row r="511" spans="1:17">
      <c r="A511" t="s">
        <v>76</v>
      </c>
      <c r="B511">
        <v>530</v>
      </c>
      <c r="C511">
        <v>15</v>
      </c>
      <c r="D511" t="s">
        <v>97</v>
      </c>
      <c r="E511" t="s">
        <v>411</v>
      </c>
      <c r="F511" s="74">
        <v>45474</v>
      </c>
      <c r="G511" s="83">
        <v>141.25</v>
      </c>
      <c r="H511" t="s">
        <v>106</v>
      </c>
      <c r="I511">
        <v>2024</v>
      </c>
      <c r="J511" t="s">
        <v>346</v>
      </c>
      <c r="K511" t="s">
        <v>333</v>
      </c>
      <c r="L511">
        <v>7</v>
      </c>
      <c r="M511" t="s">
        <v>314</v>
      </c>
      <c r="N511" s="83">
        <v>32289.75</v>
      </c>
      <c r="O511" s="83">
        <v>131559.88</v>
      </c>
      <c r="P511">
        <v>0.24543799999999999</v>
      </c>
      <c r="Q511"/>
    </row>
    <row r="512" spans="1:17">
      <c r="A512" t="s">
        <v>76</v>
      </c>
      <c r="B512">
        <v>531</v>
      </c>
      <c r="C512">
        <v>5</v>
      </c>
      <c r="D512" t="s">
        <v>92</v>
      </c>
      <c r="E512" t="s">
        <v>411</v>
      </c>
      <c r="F512" s="74">
        <v>45475</v>
      </c>
      <c r="G512" s="83">
        <v>1169.95</v>
      </c>
      <c r="H512" t="s">
        <v>106</v>
      </c>
      <c r="I512">
        <v>2024</v>
      </c>
      <c r="J512" t="s">
        <v>346</v>
      </c>
      <c r="K512" t="s">
        <v>333</v>
      </c>
      <c r="L512">
        <v>7</v>
      </c>
      <c r="M512" t="s">
        <v>176</v>
      </c>
      <c r="N512" s="83">
        <v>32289.75</v>
      </c>
      <c r="O512" s="83">
        <v>131559.88</v>
      </c>
      <c r="P512">
        <v>0.24543799999999999</v>
      </c>
      <c r="Q512"/>
    </row>
    <row r="513" spans="1:17">
      <c r="A513" t="s">
        <v>76</v>
      </c>
      <c r="B513">
        <v>532</v>
      </c>
      <c r="C513">
        <v>12</v>
      </c>
      <c r="D513" t="s">
        <v>96</v>
      </c>
      <c r="E513" t="s">
        <v>411</v>
      </c>
      <c r="F513" s="74">
        <v>45476</v>
      </c>
      <c r="G513" s="83">
        <v>40.89</v>
      </c>
      <c r="H513" t="s">
        <v>106</v>
      </c>
      <c r="I513">
        <v>2024</v>
      </c>
      <c r="J513" t="s">
        <v>346</v>
      </c>
      <c r="K513" t="s">
        <v>333</v>
      </c>
      <c r="L513">
        <v>7</v>
      </c>
      <c r="M513" t="s">
        <v>177</v>
      </c>
      <c r="N513" s="83">
        <v>32289.75</v>
      </c>
      <c r="O513" s="83">
        <v>131559.88</v>
      </c>
      <c r="P513">
        <v>0.24543799999999999</v>
      </c>
      <c r="Q513"/>
    </row>
    <row r="514" spans="1:17">
      <c r="A514" t="s">
        <v>76</v>
      </c>
      <c r="B514">
        <v>533</v>
      </c>
      <c r="C514">
        <v>3</v>
      </c>
      <c r="D514" t="s">
        <v>91</v>
      </c>
      <c r="E514" t="s">
        <v>411</v>
      </c>
      <c r="F514" s="74">
        <v>45476</v>
      </c>
      <c r="G514" s="83">
        <v>27.12</v>
      </c>
      <c r="H514" t="s">
        <v>106</v>
      </c>
      <c r="I514">
        <v>2024</v>
      </c>
      <c r="J514" t="s">
        <v>346</v>
      </c>
      <c r="K514" t="s">
        <v>333</v>
      </c>
      <c r="L514">
        <v>7</v>
      </c>
      <c r="M514" t="s">
        <v>177</v>
      </c>
      <c r="N514" s="83">
        <v>32289.75</v>
      </c>
      <c r="O514" s="83">
        <v>131559.88</v>
      </c>
      <c r="P514">
        <v>0.24543799999999999</v>
      </c>
      <c r="Q514"/>
    </row>
    <row r="515" spans="1:17">
      <c r="A515" t="s">
        <v>76</v>
      </c>
      <c r="B515">
        <v>534</v>
      </c>
      <c r="C515">
        <v>44</v>
      </c>
      <c r="D515" t="s">
        <v>1572</v>
      </c>
      <c r="E515" t="s">
        <v>411</v>
      </c>
      <c r="F515" s="74">
        <v>45477</v>
      </c>
      <c r="G515" s="83">
        <v>356.99</v>
      </c>
      <c r="H515" t="s">
        <v>106</v>
      </c>
      <c r="I515">
        <v>2024</v>
      </c>
      <c r="J515" t="s">
        <v>346</v>
      </c>
      <c r="K515" t="s">
        <v>333</v>
      </c>
      <c r="L515">
        <v>7</v>
      </c>
      <c r="M515" t="s">
        <v>226</v>
      </c>
      <c r="N515" s="83">
        <v>32289.75</v>
      </c>
      <c r="O515" s="83">
        <v>131559.88</v>
      </c>
      <c r="P515">
        <v>0.24543799999999999</v>
      </c>
      <c r="Q515"/>
    </row>
    <row r="516" spans="1:17">
      <c r="A516" t="s">
        <v>76</v>
      </c>
      <c r="B516">
        <v>535</v>
      </c>
      <c r="C516">
        <v>12</v>
      </c>
      <c r="D516" t="s">
        <v>96</v>
      </c>
      <c r="E516" t="s">
        <v>411</v>
      </c>
      <c r="F516" s="74">
        <v>45476</v>
      </c>
      <c r="G516" s="83">
        <v>314.02999999999997</v>
      </c>
      <c r="H516" t="s">
        <v>106</v>
      </c>
      <c r="I516">
        <v>2024</v>
      </c>
      <c r="J516" t="s">
        <v>346</v>
      </c>
      <c r="K516" t="s">
        <v>333</v>
      </c>
      <c r="L516">
        <v>7</v>
      </c>
      <c r="M516" t="s">
        <v>177</v>
      </c>
      <c r="N516" s="83">
        <v>32289.75</v>
      </c>
      <c r="O516" s="83">
        <v>131559.88</v>
      </c>
      <c r="P516">
        <v>0.24543799999999999</v>
      </c>
      <c r="Q516"/>
    </row>
    <row r="517" spans="1:17">
      <c r="A517" t="s">
        <v>76</v>
      </c>
      <c r="B517">
        <v>536</v>
      </c>
      <c r="C517">
        <v>44</v>
      </c>
      <c r="D517" t="s">
        <v>1572</v>
      </c>
      <c r="E517" t="s">
        <v>411</v>
      </c>
      <c r="F517" s="74">
        <v>45476</v>
      </c>
      <c r="G517" s="83">
        <v>286.5</v>
      </c>
      <c r="H517" t="s">
        <v>106</v>
      </c>
      <c r="I517">
        <v>2024</v>
      </c>
      <c r="J517" t="s">
        <v>346</v>
      </c>
      <c r="K517" t="s">
        <v>333</v>
      </c>
      <c r="L517">
        <v>7</v>
      </c>
      <c r="M517" t="s">
        <v>177</v>
      </c>
      <c r="N517" s="83">
        <v>32289.75</v>
      </c>
      <c r="O517" s="83">
        <v>131559.88</v>
      </c>
      <c r="P517">
        <v>0.24543799999999999</v>
      </c>
      <c r="Q517"/>
    </row>
    <row r="518" spans="1:17">
      <c r="A518" t="s">
        <v>76</v>
      </c>
      <c r="B518">
        <v>537</v>
      </c>
      <c r="C518">
        <v>8</v>
      </c>
      <c r="D518" t="s">
        <v>95</v>
      </c>
      <c r="E518" t="s">
        <v>411</v>
      </c>
      <c r="F518" s="74">
        <v>45478</v>
      </c>
      <c r="G518" s="83">
        <v>255.94</v>
      </c>
      <c r="H518" t="s">
        <v>106</v>
      </c>
      <c r="I518">
        <v>2024</v>
      </c>
      <c r="J518" t="s">
        <v>346</v>
      </c>
      <c r="K518" t="s">
        <v>333</v>
      </c>
      <c r="L518">
        <v>7</v>
      </c>
      <c r="M518" t="s">
        <v>178</v>
      </c>
      <c r="N518" s="83">
        <v>32289.75</v>
      </c>
      <c r="O518" s="83">
        <v>131559.88</v>
      </c>
      <c r="P518">
        <v>0.24543799999999999</v>
      </c>
      <c r="Q518"/>
    </row>
    <row r="519" spans="1:17">
      <c r="A519" t="s">
        <v>76</v>
      </c>
      <c r="B519">
        <v>538</v>
      </c>
      <c r="C519">
        <v>12</v>
      </c>
      <c r="D519" t="s">
        <v>96</v>
      </c>
      <c r="E519" t="s">
        <v>411</v>
      </c>
      <c r="F519" s="74">
        <v>45478</v>
      </c>
      <c r="G519" s="83">
        <v>646.17999999999995</v>
      </c>
      <c r="H519" t="s">
        <v>106</v>
      </c>
      <c r="I519">
        <v>2024</v>
      </c>
      <c r="J519" t="s">
        <v>346</v>
      </c>
      <c r="K519" t="s">
        <v>333</v>
      </c>
      <c r="L519">
        <v>7</v>
      </c>
      <c r="M519" t="s">
        <v>178</v>
      </c>
      <c r="N519" s="83">
        <v>32289.75</v>
      </c>
      <c r="O519" s="83">
        <v>131559.88</v>
      </c>
      <c r="P519">
        <v>0.24543799999999999</v>
      </c>
      <c r="Q519"/>
    </row>
    <row r="520" spans="1:17">
      <c r="A520" t="s">
        <v>76</v>
      </c>
      <c r="B520">
        <v>539</v>
      </c>
      <c r="C520">
        <v>44</v>
      </c>
      <c r="D520" t="s">
        <v>1572</v>
      </c>
      <c r="E520" t="s">
        <v>411</v>
      </c>
      <c r="F520" s="74">
        <v>45478</v>
      </c>
      <c r="G520" s="83">
        <v>318.60000000000002</v>
      </c>
      <c r="H520" t="s">
        <v>106</v>
      </c>
      <c r="I520">
        <v>2024</v>
      </c>
      <c r="J520" t="s">
        <v>346</v>
      </c>
      <c r="K520" t="s">
        <v>333</v>
      </c>
      <c r="L520">
        <v>7</v>
      </c>
      <c r="M520" t="s">
        <v>178</v>
      </c>
      <c r="N520" s="83">
        <v>32289.75</v>
      </c>
      <c r="O520" s="83">
        <v>131559.88</v>
      </c>
      <c r="P520">
        <v>0.24543799999999999</v>
      </c>
      <c r="Q520"/>
    </row>
    <row r="521" spans="1:17">
      <c r="A521" t="s">
        <v>76</v>
      </c>
      <c r="B521">
        <v>540</v>
      </c>
      <c r="C521">
        <v>3</v>
      </c>
      <c r="D521" t="s">
        <v>91</v>
      </c>
      <c r="E521" t="s">
        <v>411</v>
      </c>
      <c r="F521" s="74">
        <v>45478</v>
      </c>
      <c r="G521" s="83">
        <v>369.01</v>
      </c>
      <c r="H521" t="s">
        <v>106</v>
      </c>
      <c r="I521">
        <v>2024</v>
      </c>
      <c r="J521" t="s">
        <v>346</v>
      </c>
      <c r="K521" t="s">
        <v>333</v>
      </c>
      <c r="L521">
        <v>7</v>
      </c>
      <c r="M521" t="s">
        <v>178</v>
      </c>
      <c r="N521" s="83">
        <v>32289.75</v>
      </c>
      <c r="O521" s="83">
        <v>131559.88</v>
      </c>
      <c r="P521">
        <v>0.24543799999999999</v>
      </c>
      <c r="Q521"/>
    </row>
    <row r="522" spans="1:17">
      <c r="A522" t="s">
        <v>76</v>
      </c>
      <c r="B522">
        <v>541</v>
      </c>
      <c r="C522">
        <v>44</v>
      </c>
      <c r="D522" t="s">
        <v>1572</v>
      </c>
      <c r="E522" t="s">
        <v>411</v>
      </c>
      <c r="F522" s="74">
        <v>45482</v>
      </c>
      <c r="G522" s="83">
        <v>695.86</v>
      </c>
      <c r="H522" t="s">
        <v>106</v>
      </c>
      <c r="I522">
        <v>2024</v>
      </c>
      <c r="J522" t="s">
        <v>346</v>
      </c>
      <c r="K522" t="s">
        <v>333</v>
      </c>
      <c r="L522">
        <v>7</v>
      </c>
      <c r="M522" t="s">
        <v>115</v>
      </c>
      <c r="N522" s="83">
        <v>32289.75</v>
      </c>
      <c r="O522" s="83">
        <v>131559.88</v>
      </c>
      <c r="P522">
        <v>0.24543799999999999</v>
      </c>
      <c r="Q522"/>
    </row>
    <row r="523" spans="1:17">
      <c r="A523" t="s">
        <v>76</v>
      </c>
      <c r="B523">
        <v>542</v>
      </c>
      <c r="C523">
        <v>3</v>
      </c>
      <c r="D523" t="s">
        <v>91</v>
      </c>
      <c r="E523" t="s">
        <v>411</v>
      </c>
      <c r="F523" s="74">
        <v>45481</v>
      </c>
      <c r="G523" s="83">
        <v>70.06</v>
      </c>
      <c r="H523" t="s">
        <v>106</v>
      </c>
      <c r="I523">
        <v>2024</v>
      </c>
      <c r="J523" t="s">
        <v>346</v>
      </c>
      <c r="K523" t="s">
        <v>333</v>
      </c>
      <c r="L523">
        <v>7</v>
      </c>
      <c r="M523" t="s">
        <v>114</v>
      </c>
      <c r="N523" s="83">
        <v>32289.75</v>
      </c>
      <c r="O523" s="83">
        <v>131559.88</v>
      </c>
      <c r="P523">
        <v>0.24543799999999999</v>
      </c>
      <c r="Q523"/>
    </row>
    <row r="524" spans="1:17">
      <c r="A524" t="s">
        <v>76</v>
      </c>
      <c r="B524">
        <v>543</v>
      </c>
      <c r="C524">
        <v>15</v>
      </c>
      <c r="D524" t="s">
        <v>97</v>
      </c>
      <c r="E524" t="s">
        <v>411</v>
      </c>
      <c r="F524" s="74">
        <v>45478</v>
      </c>
      <c r="G524" s="83">
        <v>131.72</v>
      </c>
      <c r="H524" t="s">
        <v>106</v>
      </c>
      <c r="I524">
        <v>2024</v>
      </c>
      <c r="J524" t="s">
        <v>346</v>
      </c>
      <c r="K524" t="s">
        <v>333</v>
      </c>
      <c r="L524">
        <v>7</v>
      </c>
      <c r="M524" t="s">
        <v>178</v>
      </c>
      <c r="N524" s="83">
        <v>32289.75</v>
      </c>
      <c r="O524" s="83">
        <v>131559.88</v>
      </c>
      <c r="P524">
        <v>0.24543799999999999</v>
      </c>
      <c r="Q524"/>
    </row>
    <row r="525" spans="1:17">
      <c r="A525" t="s">
        <v>76</v>
      </c>
      <c r="B525">
        <v>544</v>
      </c>
      <c r="C525">
        <v>5</v>
      </c>
      <c r="D525" t="s">
        <v>92</v>
      </c>
      <c r="E525" t="s">
        <v>411</v>
      </c>
      <c r="F525" s="74">
        <v>45481</v>
      </c>
      <c r="G525" s="83">
        <v>824.23</v>
      </c>
      <c r="H525" t="s">
        <v>106</v>
      </c>
      <c r="I525">
        <v>2024</v>
      </c>
      <c r="J525" t="s">
        <v>346</v>
      </c>
      <c r="K525" t="s">
        <v>333</v>
      </c>
      <c r="L525">
        <v>7</v>
      </c>
      <c r="M525" t="s">
        <v>114</v>
      </c>
      <c r="N525" s="83">
        <v>32289.75</v>
      </c>
      <c r="O525" s="83">
        <v>131559.88</v>
      </c>
      <c r="P525">
        <v>0.24543799999999999</v>
      </c>
      <c r="Q525"/>
    </row>
    <row r="526" spans="1:17">
      <c r="A526" t="s">
        <v>76</v>
      </c>
      <c r="B526">
        <v>545</v>
      </c>
      <c r="C526">
        <v>10</v>
      </c>
      <c r="D526" t="s">
        <v>81</v>
      </c>
      <c r="E526" t="s">
        <v>411</v>
      </c>
      <c r="F526" s="74">
        <v>45482</v>
      </c>
      <c r="G526" s="83">
        <v>200.42</v>
      </c>
      <c r="H526" t="s">
        <v>106</v>
      </c>
      <c r="I526">
        <v>2024</v>
      </c>
      <c r="J526" t="s">
        <v>346</v>
      </c>
      <c r="K526" t="s">
        <v>333</v>
      </c>
      <c r="L526">
        <v>7</v>
      </c>
      <c r="M526" t="s">
        <v>115</v>
      </c>
      <c r="N526" s="83">
        <v>32289.75</v>
      </c>
      <c r="O526" s="83">
        <v>131559.88</v>
      </c>
      <c r="P526">
        <v>0.24543799999999999</v>
      </c>
      <c r="Q526"/>
    </row>
    <row r="527" spans="1:17">
      <c r="A527" t="s">
        <v>76</v>
      </c>
      <c r="B527">
        <v>546</v>
      </c>
      <c r="C527">
        <v>45</v>
      </c>
      <c r="D527" t="s">
        <v>93</v>
      </c>
      <c r="E527" t="s">
        <v>411</v>
      </c>
      <c r="F527" s="74">
        <v>45481</v>
      </c>
      <c r="G527" s="83">
        <v>113.4</v>
      </c>
      <c r="H527" t="s">
        <v>106</v>
      </c>
      <c r="I527">
        <v>2024</v>
      </c>
      <c r="J527" t="s">
        <v>346</v>
      </c>
      <c r="K527" t="s">
        <v>333</v>
      </c>
      <c r="L527">
        <v>7</v>
      </c>
      <c r="M527" t="s">
        <v>114</v>
      </c>
      <c r="N527" s="83">
        <v>32289.75</v>
      </c>
      <c r="O527" s="83">
        <v>131559.88</v>
      </c>
      <c r="P527">
        <v>0.24543799999999999</v>
      </c>
      <c r="Q527"/>
    </row>
    <row r="528" spans="1:17">
      <c r="A528" t="s">
        <v>76</v>
      </c>
      <c r="B528">
        <v>547</v>
      </c>
      <c r="C528">
        <v>12</v>
      </c>
      <c r="D528" t="s">
        <v>96</v>
      </c>
      <c r="E528" t="s">
        <v>411</v>
      </c>
      <c r="F528" s="74">
        <v>45482</v>
      </c>
      <c r="G528" s="83">
        <v>405.38</v>
      </c>
      <c r="H528" t="s">
        <v>106</v>
      </c>
      <c r="I528">
        <v>2024</v>
      </c>
      <c r="J528" t="s">
        <v>346</v>
      </c>
      <c r="K528" t="s">
        <v>333</v>
      </c>
      <c r="L528">
        <v>7</v>
      </c>
      <c r="M528" t="s">
        <v>115</v>
      </c>
      <c r="N528" s="83">
        <v>32289.75</v>
      </c>
      <c r="O528" s="83">
        <v>131559.88</v>
      </c>
      <c r="P528">
        <v>0.24543799999999999</v>
      </c>
      <c r="Q528"/>
    </row>
    <row r="529" spans="1:17">
      <c r="A529" t="s">
        <v>76</v>
      </c>
      <c r="B529">
        <v>548</v>
      </c>
      <c r="C529">
        <v>4</v>
      </c>
      <c r="D529" t="s">
        <v>90</v>
      </c>
      <c r="E529" t="s">
        <v>411</v>
      </c>
      <c r="F529" s="74">
        <v>45481</v>
      </c>
      <c r="G529" s="83">
        <v>302.12</v>
      </c>
      <c r="H529" t="s">
        <v>106</v>
      </c>
      <c r="I529">
        <v>2024</v>
      </c>
      <c r="J529" t="s">
        <v>346</v>
      </c>
      <c r="K529" t="s">
        <v>333</v>
      </c>
      <c r="L529">
        <v>7</v>
      </c>
      <c r="M529" t="s">
        <v>114</v>
      </c>
      <c r="N529" s="83">
        <v>32289.75</v>
      </c>
      <c r="O529" s="83">
        <v>131559.88</v>
      </c>
      <c r="P529">
        <v>0.24543799999999999</v>
      </c>
      <c r="Q529"/>
    </row>
    <row r="530" spans="1:17">
      <c r="A530" t="s">
        <v>76</v>
      </c>
      <c r="B530">
        <v>549</v>
      </c>
      <c r="C530">
        <v>8</v>
      </c>
      <c r="D530" t="s">
        <v>95</v>
      </c>
      <c r="E530" t="s">
        <v>411</v>
      </c>
      <c r="F530" s="74">
        <v>45482</v>
      </c>
      <c r="G530" s="83">
        <v>400.46</v>
      </c>
      <c r="H530" t="s">
        <v>106</v>
      </c>
      <c r="I530">
        <v>2024</v>
      </c>
      <c r="J530" t="s">
        <v>346</v>
      </c>
      <c r="K530" t="s">
        <v>333</v>
      </c>
      <c r="L530">
        <v>7</v>
      </c>
      <c r="M530" t="s">
        <v>115</v>
      </c>
      <c r="N530" s="83">
        <v>32289.75</v>
      </c>
      <c r="O530" s="83">
        <v>131559.88</v>
      </c>
      <c r="P530">
        <v>0.24543799999999999</v>
      </c>
      <c r="Q530"/>
    </row>
    <row r="531" spans="1:17">
      <c r="A531" t="s">
        <v>76</v>
      </c>
      <c r="B531">
        <v>550</v>
      </c>
      <c r="C531">
        <v>5</v>
      </c>
      <c r="D531" t="s">
        <v>92</v>
      </c>
      <c r="E531" t="s">
        <v>411</v>
      </c>
      <c r="F531" s="74">
        <v>45483</v>
      </c>
      <c r="G531" s="83">
        <v>939.87</v>
      </c>
      <c r="H531" t="s">
        <v>106</v>
      </c>
      <c r="I531">
        <v>2024</v>
      </c>
      <c r="J531" t="s">
        <v>346</v>
      </c>
      <c r="K531" t="s">
        <v>333</v>
      </c>
      <c r="L531">
        <v>7</v>
      </c>
      <c r="M531" t="s">
        <v>116</v>
      </c>
      <c r="N531" s="83">
        <v>32289.75</v>
      </c>
      <c r="O531" s="83">
        <v>131559.88</v>
      </c>
      <c r="P531">
        <v>0.24543799999999999</v>
      </c>
      <c r="Q531"/>
    </row>
    <row r="532" spans="1:17">
      <c r="A532" t="s">
        <v>76</v>
      </c>
      <c r="B532">
        <v>551</v>
      </c>
      <c r="C532">
        <v>12</v>
      </c>
      <c r="D532" t="s">
        <v>96</v>
      </c>
      <c r="E532" t="s">
        <v>411</v>
      </c>
      <c r="F532" s="74">
        <v>45483</v>
      </c>
      <c r="G532" s="83">
        <v>389.56</v>
      </c>
      <c r="H532" t="s">
        <v>106</v>
      </c>
      <c r="I532">
        <v>2024</v>
      </c>
      <c r="J532" t="s">
        <v>346</v>
      </c>
      <c r="K532" t="s">
        <v>333</v>
      </c>
      <c r="L532">
        <v>7</v>
      </c>
      <c r="M532" t="s">
        <v>116</v>
      </c>
      <c r="N532" s="83">
        <v>32289.75</v>
      </c>
      <c r="O532" s="83">
        <v>131559.88</v>
      </c>
      <c r="P532">
        <v>0.24543799999999999</v>
      </c>
      <c r="Q532"/>
    </row>
    <row r="533" spans="1:17">
      <c r="A533" t="s">
        <v>76</v>
      </c>
      <c r="B533">
        <v>552</v>
      </c>
      <c r="C533">
        <v>10</v>
      </c>
      <c r="D533" t="s">
        <v>81</v>
      </c>
      <c r="E533" t="s">
        <v>411</v>
      </c>
      <c r="F533" s="74">
        <v>45484</v>
      </c>
      <c r="G533" s="83">
        <v>276.77</v>
      </c>
      <c r="H533" t="s">
        <v>106</v>
      </c>
      <c r="I533">
        <v>2024</v>
      </c>
      <c r="J533" t="s">
        <v>346</v>
      </c>
      <c r="K533" t="s">
        <v>333</v>
      </c>
      <c r="L533">
        <v>7</v>
      </c>
      <c r="M533" t="s">
        <v>117</v>
      </c>
      <c r="N533" s="83">
        <v>32289.75</v>
      </c>
      <c r="O533" s="83">
        <v>131559.88</v>
      </c>
      <c r="P533">
        <v>0.24543799999999999</v>
      </c>
      <c r="Q533"/>
    </row>
    <row r="534" spans="1:17">
      <c r="A534" t="s">
        <v>76</v>
      </c>
      <c r="B534">
        <v>553</v>
      </c>
      <c r="C534">
        <v>44</v>
      </c>
      <c r="D534" t="s">
        <v>1572</v>
      </c>
      <c r="E534" t="s">
        <v>411</v>
      </c>
      <c r="F534" s="74">
        <v>45485</v>
      </c>
      <c r="G534" s="83">
        <v>91.2</v>
      </c>
      <c r="H534" t="s">
        <v>106</v>
      </c>
      <c r="I534">
        <v>2024</v>
      </c>
      <c r="J534" t="s">
        <v>346</v>
      </c>
      <c r="K534" t="s">
        <v>333</v>
      </c>
      <c r="L534">
        <v>7</v>
      </c>
      <c r="M534" t="s">
        <v>118</v>
      </c>
      <c r="N534" s="83">
        <v>32289.75</v>
      </c>
      <c r="O534" s="83">
        <v>131559.88</v>
      </c>
      <c r="P534">
        <v>0.24543799999999999</v>
      </c>
      <c r="Q534"/>
    </row>
    <row r="535" spans="1:17">
      <c r="A535" t="s">
        <v>76</v>
      </c>
      <c r="B535">
        <v>554</v>
      </c>
      <c r="C535">
        <v>44</v>
      </c>
      <c r="D535" t="s">
        <v>1572</v>
      </c>
      <c r="E535" t="s">
        <v>411</v>
      </c>
      <c r="F535" s="74">
        <v>45488</v>
      </c>
      <c r="G535" s="83">
        <v>244.7</v>
      </c>
      <c r="H535" t="s">
        <v>106</v>
      </c>
      <c r="I535">
        <v>2024</v>
      </c>
      <c r="J535" t="s">
        <v>346</v>
      </c>
      <c r="K535" t="s">
        <v>333</v>
      </c>
      <c r="L535">
        <v>7</v>
      </c>
      <c r="M535" t="s">
        <v>119</v>
      </c>
      <c r="N535" s="83">
        <v>32289.75</v>
      </c>
      <c r="O535" s="83">
        <v>131559.88</v>
      </c>
      <c r="P535">
        <v>0.24543799999999999</v>
      </c>
      <c r="Q535"/>
    </row>
    <row r="536" spans="1:17">
      <c r="A536" t="s">
        <v>76</v>
      </c>
      <c r="B536">
        <v>555</v>
      </c>
      <c r="C536">
        <v>5</v>
      </c>
      <c r="D536" t="s">
        <v>92</v>
      </c>
      <c r="E536" t="s">
        <v>411</v>
      </c>
      <c r="F536" s="74">
        <v>45485</v>
      </c>
      <c r="G536" s="83">
        <v>248.18</v>
      </c>
      <c r="H536" t="s">
        <v>106</v>
      </c>
      <c r="I536">
        <v>2024</v>
      </c>
      <c r="J536" t="s">
        <v>346</v>
      </c>
      <c r="K536" t="s">
        <v>333</v>
      </c>
      <c r="L536">
        <v>7</v>
      </c>
      <c r="M536" t="s">
        <v>118</v>
      </c>
      <c r="N536" s="83">
        <v>32289.75</v>
      </c>
      <c r="O536" s="83">
        <v>131559.88</v>
      </c>
      <c r="P536">
        <v>0.24543799999999999</v>
      </c>
      <c r="Q536"/>
    </row>
    <row r="537" spans="1:17">
      <c r="A537" t="s">
        <v>76</v>
      </c>
      <c r="B537">
        <v>556</v>
      </c>
      <c r="C537">
        <v>3</v>
      </c>
      <c r="D537" t="s">
        <v>91</v>
      </c>
      <c r="E537" t="s">
        <v>411</v>
      </c>
      <c r="F537" s="74">
        <v>45484</v>
      </c>
      <c r="G537" s="83">
        <v>358.88</v>
      </c>
      <c r="H537" t="s">
        <v>106</v>
      </c>
      <c r="I537">
        <v>2024</v>
      </c>
      <c r="J537" t="s">
        <v>346</v>
      </c>
      <c r="K537" t="s">
        <v>333</v>
      </c>
      <c r="L537">
        <v>7</v>
      </c>
      <c r="M537" t="s">
        <v>117</v>
      </c>
      <c r="N537" s="83">
        <v>32289.75</v>
      </c>
      <c r="O537" s="83">
        <v>131559.88</v>
      </c>
      <c r="P537">
        <v>0.24543799999999999</v>
      </c>
      <c r="Q537"/>
    </row>
    <row r="538" spans="1:17">
      <c r="A538" t="s">
        <v>76</v>
      </c>
      <c r="B538">
        <v>557</v>
      </c>
      <c r="C538">
        <v>12</v>
      </c>
      <c r="D538" t="s">
        <v>96</v>
      </c>
      <c r="E538" t="s">
        <v>411</v>
      </c>
      <c r="F538" s="74">
        <v>45484</v>
      </c>
      <c r="G538" s="83">
        <v>500.78</v>
      </c>
      <c r="H538" t="s">
        <v>106</v>
      </c>
      <c r="I538">
        <v>2024</v>
      </c>
      <c r="J538" t="s">
        <v>346</v>
      </c>
      <c r="K538" t="s">
        <v>333</v>
      </c>
      <c r="L538">
        <v>7</v>
      </c>
      <c r="M538" t="s">
        <v>117</v>
      </c>
      <c r="N538" s="83">
        <v>32289.75</v>
      </c>
      <c r="O538" s="83">
        <v>131559.88</v>
      </c>
      <c r="P538">
        <v>0.24543799999999999</v>
      </c>
      <c r="Q538"/>
    </row>
    <row r="539" spans="1:17">
      <c r="A539" t="s">
        <v>76</v>
      </c>
      <c r="B539">
        <v>558</v>
      </c>
      <c r="C539">
        <v>8</v>
      </c>
      <c r="D539" t="s">
        <v>95</v>
      </c>
      <c r="E539" t="s">
        <v>411</v>
      </c>
      <c r="F539" s="74">
        <v>45485</v>
      </c>
      <c r="G539" s="83">
        <v>542.09</v>
      </c>
      <c r="H539" t="s">
        <v>106</v>
      </c>
      <c r="I539">
        <v>2024</v>
      </c>
      <c r="J539" t="s">
        <v>346</v>
      </c>
      <c r="K539" t="s">
        <v>333</v>
      </c>
      <c r="L539">
        <v>7</v>
      </c>
      <c r="M539" t="s">
        <v>118</v>
      </c>
      <c r="N539" s="83">
        <v>32289.75</v>
      </c>
      <c r="O539" s="83">
        <v>131559.88</v>
      </c>
      <c r="P539">
        <v>0.24543799999999999</v>
      </c>
      <c r="Q539"/>
    </row>
    <row r="540" spans="1:17">
      <c r="A540" t="s">
        <v>76</v>
      </c>
      <c r="B540">
        <v>559</v>
      </c>
      <c r="C540">
        <v>8</v>
      </c>
      <c r="D540" t="s">
        <v>95</v>
      </c>
      <c r="E540" t="s">
        <v>411</v>
      </c>
      <c r="F540" s="74">
        <v>45489</v>
      </c>
      <c r="G540" s="83">
        <v>304.44</v>
      </c>
      <c r="H540" t="s">
        <v>106</v>
      </c>
      <c r="I540">
        <v>2024</v>
      </c>
      <c r="J540" t="s">
        <v>346</v>
      </c>
      <c r="K540" t="s">
        <v>333</v>
      </c>
      <c r="L540">
        <v>7</v>
      </c>
      <c r="M540" t="s">
        <v>122</v>
      </c>
      <c r="N540" s="83">
        <v>32289.75</v>
      </c>
      <c r="O540" s="83">
        <v>131559.88</v>
      </c>
      <c r="P540">
        <v>0.24543799999999999</v>
      </c>
      <c r="Q540"/>
    </row>
    <row r="541" spans="1:17">
      <c r="A541" t="s">
        <v>76</v>
      </c>
      <c r="B541">
        <v>560</v>
      </c>
      <c r="C541">
        <v>44</v>
      </c>
      <c r="D541" t="s">
        <v>1572</v>
      </c>
      <c r="E541" t="s">
        <v>411</v>
      </c>
      <c r="F541" s="74">
        <v>45484</v>
      </c>
      <c r="G541" s="83">
        <v>707.91</v>
      </c>
      <c r="H541" t="s">
        <v>106</v>
      </c>
      <c r="I541">
        <v>2024</v>
      </c>
      <c r="J541" t="s">
        <v>346</v>
      </c>
      <c r="K541" t="s">
        <v>333</v>
      </c>
      <c r="L541">
        <v>7</v>
      </c>
      <c r="M541" t="s">
        <v>117</v>
      </c>
      <c r="N541" s="83">
        <v>32289.75</v>
      </c>
      <c r="O541" s="83">
        <v>131559.88</v>
      </c>
      <c r="P541">
        <v>0.24543799999999999</v>
      </c>
      <c r="Q541"/>
    </row>
    <row r="542" spans="1:17">
      <c r="A542" t="s">
        <v>76</v>
      </c>
      <c r="B542">
        <v>561</v>
      </c>
      <c r="C542">
        <v>10</v>
      </c>
      <c r="D542" t="s">
        <v>81</v>
      </c>
      <c r="E542" t="s">
        <v>411</v>
      </c>
      <c r="F542" s="74">
        <v>45489</v>
      </c>
      <c r="G542" s="83">
        <v>312.29000000000002</v>
      </c>
      <c r="H542" t="s">
        <v>106</v>
      </c>
      <c r="I542">
        <v>2024</v>
      </c>
      <c r="J542" t="s">
        <v>346</v>
      </c>
      <c r="K542" t="s">
        <v>333</v>
      </c>
      <c r="L542">
        <v>7</v>
      </c>
      <c r="M542" t="s">
        <v>122</v>
      </c>
      <c r="N542" s="83">
        <v>32289.75</v>
      </c>
      <c r="O542" s="83">
        <v>131559.88</v>
      </c>
      <c r="P542">
        <v>0.24543799999999999</v>
      </c>
      <c r="Q542"/>
    </row>
    <row r="543" spans="1:17">
      <c r="A543" t="s">
        <v>76</v>
      </c>
      <c r="B543">
        <v>562</v>
      </c>
      <c r="C543">
        <v>12</v>
      </c>
      <c r="D543" t="s">
        <v>96</v>
      </c>
      <c r="E543" t="s">
        <v>411</v>
      </c>
      <c r="F543" s="74">
        <v>45489</v>
      </c>
      <c r="G543" s="83">
        <v>129.4</v>
      </c>
      <c r="H543" t="s">
        <v>106</v>
      </c>
      <c r="I543">
        <v>2024</v>
      </c>
      <c r="J543" t="s">
        <v>346</v>
      </c>
      <c r="K543" t="s">
        <v>333</v>
      </c>
      <c r="L543">
        <v>7</v>
      </c>
      <c r="M543" t="s">
        <v>122</v>
      </c>
      <c r="N543" s="83">
        <v>32289.75</v>
      </c>
      <c r="O543" s="83">
        <v>131559.88</v>
      </c>
      <c r="P543">
        <v>0.24543799999999999</v>
      </c>
      <c r="Q543"/>
    </row>
    <row r="544" spans="1:17">
      <c r="A544" t="s">
        <v>76</v>
      </c>
      <c r="B544">
        <v>563</v>
      </c>
      <c r="C544">
        <v>44</v>
      </c>
      <c r="D544" t="s">
        <v>1572</v>
      </c>
      <c r="E544" t="s">
        <v>411</v>
      </c>
      <c r="F544" s="74">
        <v>45490</v>
      </c>
      <c r="G544" s="83">
        <v>313.60000000000002</v>
      </c>
      <c r="H544" t="s">
        <v>106</v>
      </c>
      <c r="I544">
        <v>2024</v>
      </c>
      <c r="J544" t="s">
        <v>346</v>
      </c>
      <c r="K544" t="s">
        <v>333</v>
      </c>
      <c r="L544">
        <v>7</v>
      </c>
      <c r="M544" t="s">
        <v>123</v>
      </c>
      <c r="N544" s="83">
        <v>32289.75</v>
      </c>
      <c r="O544" s="83">
        <v>131559.88</v>
      </c>
      <c r="P544">
        <v>0.24543799999999999</v>
      </c>
      <c r="Q544"/>
    </row>
    <row r="545" spans="1:17">
      <c r="A545" t="s">
        <v>76</v>
      </c>
      <c r="B545">
        <v>564</v>
      </c>
      <c r="C545">
        <v>12</v>
      </c>
      <c r="D545" t="s">
        <v>96</v>
      </c>
      <c r="E545" t="s">
        <v>411</v>
      </c>
      <c r="F545" s="74">
        <v>45490</v>
      </c>
      <c r="G545" s="83">
        <v>28.8</v>
      </c>
      <c r="H545" t="s">
        <v>106</v>
      </c>
      <c r="I545">
        <v>2024</v>
      </c>
      <c r="J545" t="s">
        <v>346</v>
      </c>
      <c r="K545" t="s">
        <v>333</v>
      </c>
      <c r="L545">
        <v>7</v>
      </c>
      <c r="M545" t="s">
        <v>123</v>
      </c>
      <c r="N545" s="83">
        <v>32289.75</v>
      </c>
      <c r="O545" s="83">
        <v>131559.88</v>
      </c>
      <c r="P545">
        <v>0.24543799999999999</v>
      </c>
      <c r="Q545"/>
    </row>
    <row r="546" spans="1:17">
      <c r="A546" t="s">
        <v>76</v>
      </c>
      <c r="B546">
        <v>565</v>
      </c>
      <c r="C546">
        <v>3</v>
      </c>
      <c r="D546" t="s">
        <v>91</v>
      </c>
      <c r="E546" t="s">
        <v>411</v>
      </c>
      <c r="F546" s="74">
        <v>45490</v>
      </c>
      <c r="G546" s="83">
        <v>10.36</v>
      </c>
      <c r="H546" t="s">
        <v>106</v>
      </c>
      <c r="I546">
        <v>2024</v>
      </c>
      <c r="J546" t="s">
        <v>346</v>
      </c>
      <c r="K546" t="s">
        <v>333</v>
      </c>
      <c r="L546">
        <v>7</v>
      </c>
      <c r="M546" t="s">
        <v>123</v>
      </c>
      <c r="N546" s="83">
        <v>32289.75</v>
      </c>
      <c r="O546" s="83">
        <v>131559.88</v>
      </c>
      <c r="P546">
        <v>0.24543799999999999</v>
      </c>
      <c r="Q546"/>
    </row>
    <row r="547" spans="1:17">
      <c r="A547" t="s">
        <v>76</v>
      </c>
      <c r="B547">
        <v>566</v>
      </c>
      <c r="C547">
        <v>12</v>
      </c>
      <c r="D547" t="s">
        <v>96</v>
      </c>
      <c r="E547" t="s">
        <v>411</v>
      </c>
      <c r="F547" s="74">
        <v>45493</v>
      </c>
      <c r="G547" s="83">
        <v>227.33</v>
      </c>
      <c r="H547" t="s">
        <v>106</v>
      </c>
      <c r="I547">
        <v>2024</v>
      </c>
      <c r="J547" t="s">
        <v>346</v>
      </c>
      <c r="K547" t="s">
        <v>333</v>
      </c>
      <c r="L547">
        <v>7</v>
      </c>
      <c r="M547" t="s">
        <v>182</v>
      </c>
      <c r="N547" s="83">
        <v>32289.75</v>
      </c>
      <c r="O547" s="83">
        <v>131559.88</v>
      </c>
      <c r="P547">
        <v>0.24543799999999999</v>
      </c>
      <c r="Q547"/>
    </row>
    <row r="548" spans="1:17">
      <c r="A548" t="s">
        <v>76</v>
      </c>
      <c r="B548">
        <v>567</v>
      </c>
      <c r="C548">
        <v>10</v>
      </c>
      <c r="D548" t="s">
        <v>81</v>
      </c>
      <c r="E548" t="s">
        <v>411</v>
      </c>
      <c r="F548" s="74">
        <v>45493</v>
      </c>
      <c r="G548" s="83">
        <v>188.36</v>
      </c>
      <c r="H548" t="s">
        <v>106</v>
      </c>
      <c r="I548">
        <v>2024</v>
      </c>
      <c r="J548" t="s">
        <v>346</v>
      </c>
      <c r="K548" t="s">
        <v>333</v>
      </c>
      <c r="L548">
        <v>7</v>
      </c>
      <c r="M548" t="s">
        <v>182</v>
      </c>
      <c r="N548" s="83">
        <v>32289.75</v>
      </c>
      <c r="O548" s="83">
        <v>131559.88</v>
      </c>
      <c r="P548">
        <v>0.24543799999999999</v>
      </c>
      <c r="Q548"/>
    </row>
    <row r="549" spans="1:17">
      <c r="A549" t="s">
        <v>76</v>
      </c>
      <c r="B549">
        <v>568</v>
      </c>
      <c r="C549">
        <v>12</v>
      </c>
      <c r="D549" t="s">
        <v>96</v>
      </c>
      <c r="E549" t="s">
        <v>411</v>
      </c>
      <c r="F549" s="74">
        <v>45490</v>
      </c>
      <c r="G549" s="83">
        <v>306.54000000000002</v>
      </c>
      <c r="H549" t="s">
        <v>106</v>
      </c>
      <c r="I549">
        <v>2024</v>
      </c>
      <c r="J549" t="s">
        <v>346</v>
      </c>
      <c r="K549" t="s">
        <v>333</v>
      </c>
      <c r="L549">
        <v>7</v>
      </c>
      <c r="M549" t="s">
        <v>123</v>
      </c>
      <c r="N549" s="83">
        <v>32289.75</v>
      </c>
      <c r="O549" s="83">
        <v>131559.88</v>
      </c>
      <c r="P549">
        <v>0.24543799999999999</v>
      </c>
      <c r="Q549"/>
    </row>
    <row r="550" spans="1:17">
      <c r="A550" t="s">
        <v>76</v>
      </c>
      <c r="B550">
        <v>569</v>
      </c>
      <c r="C550">
        <v>5</v>
      </c>
      <c r="D550" t="s">
        <v>92</v>
      </c>
      <c r="E550" t="s">
        <v>411</v>
      </c>
      <c r="F550" s="74">
        <v>45491</v>
      </c>
      <c r="G550" s="83">
        <v>204.07</v>
      </c>
      <c r="H550" t="s">
        <v>106</v>
      </c>
      <c r="I550">
        <v>2024</v>
      </c>
      <c r="J550" t="s">
        <v>346</v>
      </c>
      <c r="K550" t="s">
        <v>333</v>
      </c>
      <c r="L550">
        <v>7</v>
      </c>
      <c r="M550" t="s">
        <v>180</v>
      </c>
      <c r="N550" s="83">
        <v>32289.75</v>
      </c>
      <c r="O550" s="83">
        <v>131559.88</v>
      </c>
      <c r="P550">
        <v>0.24543799999999999</v>
      </c>
      <c r="Q550"/>
    </row>
    <row r="551" spans="1:17">
      <c r="A551" t="s">
        <v>76</v>
      </c>
      <c r="B551">
        <v>570</v>
      </c>
      <c r="C551">
        <v>12</v>
      </c>
      <c r="D551" t="s">
        <v>96</v>
      </c>
      <c r="E551" t="s">
        <v>411</v>
      </c>
      <c r="F551" s="74">
        <v>45495</v>
      </c>
      <c r="G551" s="83">
        <v>163.51</v>
      </c>
      <c r="H551" t="s">
        <v>106</v>
      </c>
      <c r="I551">
        <v>2024</v>
      </c>
      <c r="J551" t="s">
        <v>346</v>
      </c>
      <c r="K551" t="s">
        <v>333</v>
      </c>
      <c r="L551">
        <v>7</v>
      </c>
      <c r="M551" t="s">
        <v>181</v>
      </c>
      <c r="N551" s="83">
        <v>32289.75</v>
      </c>
      <c r="O551" s="83">
        <v>131559.88</v>
      </c>
      <c r="P551">
        <v>0.24543799999999999</v>
      </c>
      <c r="Q551"/>
    </row>
    <row r="552" spans="1:17">
      <c r="A552" t="s">
        <v>76</v>
      </c>
      <c r="B552">
        <v>571</v>
      </c>
      <c r="C552">
        <v>3</v>
      </c>
      <c r="D552" t="s">
        <v>91</v>
      </c>
      <c r="E552" t="s">
        <v>411</v>
      </c>
      <c r="F552" s="74">
        <v>45495</v>
      </c>
      <c r="G552" s="83">
        <v>865.02</v>
      </c>
      <c r="H552" t="s">
        <v>106</v>
      </c>
      <c r="I552">
        <v>2024</v>
      </c>
      <c r="J552" t="s">
        <v>346</v>
      </c>
      <c r="K552" t="s">
        <v>333</v>
      </c>
      <c r="L552">
        <v>7</v>
      </c>
      <c r="M552" t="s">
        <v>181</v>
      </c>
      <c r="N552" s="83">
        <v>32289.75</v>
      </c>
      <c r="O552" s="83">
        <v>131559.88</v>
      </c>
      <c r="P552">
        <v>0.24543799999999999</v>
      </c>
      <c r="Q552"/>
    </row>
    <row r="553" spans="1:17">
      <c r="A553" t="s">
        <v>76</v>
      </c>
      <c r="B553">
        <v>572</v>
      </c>
      <c r="C553">
        <v>44</v>
      </c>
      <c r="D553" t="s">
        <v>1572</v>
      </c>
      <c r="E553" t="s">
        <v>411</v>
      </c>
      <c r="F553" s="74">
        <v>45496</v>
      </c>
      <c r="G553" s="83">
        <v>293.12</v>
      </c>
      <c r="H553" t="s">
        <v>106</v>
      </c>
      <c r="I553">
        <v>2024</v>
      </c>
      <c r="J553" t="s">
        <v>346</v>
      </c>
      <c r="K553" t="s">
        <v>333</v>
      </c>
      <c r="L553">
        <v>7</v>
      </c>
      <c r="M553" t="s">
        <v>125</v>
      </c>
      <c r="N553" s="83">
        <v>32289.75</v>
      </c>
      <c r="O553" s="83">
        <v>131559.88</v>
      </c>
      <c r="P553">
        <v>0.24543799999999999</v>
      </c>
      <c r="Q553"/>
    </row>
    <row r="554" spans="1:17">
      <c r="A554" t="s">
        <v>76</v>
      </c>
      <c r="B554">
        <v>573</v>
      </c>
      <c r="C554">
        <v>5</v>
      </c>
      <c r="D554" t="s">
        <v>92</v>
      </c>
      <c r="E554" t="s">
        <v>411</v>
      </c>
      <c r="F554" s="74">
        <v>45496</v>
      </c>
      <c r="G554" s="83">
        <v>1029.93</v>
      </c>
      <c r="H554" t="s">
        <v>106</v>
      </c>
      <c r="I554">
        <v>2024</v>
      </c>
      <c r="J554" t="s">
        <v>346</v>
      </c>
      <c r="K554" t="s">
        <v>333</v>
      </c>
      <c r="L554">
        <v>7</v>
      </c>
      <c r="M554" t="s">
        <v>125</v>
      </c>
      <c r="N554" s="83">
        <v>32289.75</v>
      </c>
      <c r="O554" s="83">
        <v>131559.88</v>
      </c>
      <c r="P554">
        <v>0.24543799999999999</v>
      </c>
      <c r="Q554"/>
    </row>
    <row r="555" spans="1:17">
      <c r="A555" t="s">
        <v>76</v>
      </c>
      <c r="B555">
        <v>574</v>
      </c>
      <c r="C555">
        <v>44</v>
      </c>
      <c r="D555" t="s">
        <v>1572</v>
      </c>
      <c r="E555" t="s">
        <v>411</v>
      </c>
      <c r="F555" s="74">
        <v>45493</v>
      </c>
      <c r="G555" s="83">
        <v>656.19</v>
      </c>
      <c r="H555" t="s">
        <v>106</v>
      </c>
      <c r="I555">
        <v>2024</v>
      </c>
      <c r="J555" t="s">
        <v>346</v>
      </c>
      <c r="K555" t="s">
        <v>333</v>
      </c>
      <c r="L555">
        <v>7</v>
      </c>
      <c r="M555" t="s">
        <v>182</v>
      </c>
      <c r="N555" s="83">
        <v>32289.75</v>
      </c>
      <c r="O555" s="83">
        <v>131559.88</v>
      </c>
      <c r="P555">
        <v>0.24543799999999999</v>
      </c>
      <c r="Q555"/>
    </row>
    <row r="556" spans="1:17">
      <c r="A556" t="s">
        <v>76</v>
      </c>
      <c r="B556">
        <v>575</v>
      </c>
      <c r="C556">
        <v>8</v>
      </c>
      <c r="D556" t="s">
        <v>95</v>
      </c>
      <c r="E556" t="s">
        <v>411</v>
      </c>
      <c r="F556" s="74">
        <v>45477</v>
      </c>
      <c r="G556" s="83">
        <v>681.1</v>
      </c>
      <c r="H556" t="s">
        <v>106</v>
      </c>
      <c r="I556">
        <v>2024</v>
      </c>
      <c r="J556" t="s">
        <v>346</v>
      </c>
      <c r="K556" t="s">
        <v>333</v>
      </c>
      <c r="L556">
        <v>7</v>
      </c>
      <c r="M556" t="s">
        <v>226</v>
      </c>
      <c r="N556" s="83">
        <v>32289.75</v>
      </c>
      <c r="O556" s="83">
        <v>131559.88</v>
      </c>
      <c r="P556">
        <v>0.24543799999999999</v>
      </c>
      <c r="Q556"/>
    </row>
    <row r="557" spans="1:17">
      <c r="A557" t="s">
        <v>76</v>
      </c>
      <c r="B557">
        <v>576</v>
      </c>
      <c r="C557">
        <v>5</v>
      </c>
      <c r="D557" t="s">
        <v>92</v>
      </c>
      <c r="E557" t="s">
        <v>411</v>
      </c>
      <c r="F557" s="74">
        <v>45492</v>
      </c>
      <c r="G557" s="83">
        <v>403.15</v>
      </c>
      <c r="H557" t="s">
        <v>106</v>
      </c>
      <c r="I557">
        <v>2024</v>
      </c>
      <c r="J557" t="s">
        <v>346</v>
      </c>
      <c r="K557" t="s">
        <v>333</v>
      </c>
      <c r="L557">
        <v>7</v>
      </c>
      <c r="M557" t="s">
        <v>124</v>
      </c>
      <c r="N557" s="83">
        <v>32289.75</v>
      </c>
      <c r="O557" s="83">
        <v>131559.88</v>
      </c>
      <c r="P557">
        <v>0.24543799999999999</v>
      </c>
      <c r="Q557"/>
    </row>
    <row r="558" spans="1:17">
      <c r="A558" t="s">
        <v>76</v>
      </c>
      <c r="B558">
        <v>577</v>
      </c>
      <c r="C558">
        <v>12</v>
      </c>
      <c r="D558" t="s">
        <v>96</v>
      </c>
      <c r="E558" t="s">
        <v>411</v>
      </c>
      <c r="F558" s="74">
        <v>45489</v>
      </c>
      <c r="G558" s="83">
        <v>563.85</v>
      </c>
      <c r="H558" t="s">
        <v>106</v>
      </c>
      <c r="I558">
        <v>2024</v>
      </c>
      <c r="J558" t="s">
        <v>346</v>
      </c>
      <c r="K558" t="s">
        <v>333</v>
      </c>
      <c r="L558">
        <v>7</v>
      </c>
      <c r="M558" t="s">
        <v>122</v>
      </c>
      <c r="N558" s="83">
        <v>32289.75</v>
      </c>
      <c r="O558" s="83">
        <v>131559.88</v>
      </c>
      <c r="P558">
        <v>0.24543799999999999</v>
      </c>
      <c r="Q558"/>
    </row>
    <row r="559" spans="1:17">
      <c r="A559" t="s">
        <v>76</v>
      </c>
      <c r="B559">
        <v>578</v>
      </c>
      <c r="C559">
        <v>12</v>
      </c>
      <c r="D559" t="s">
        <v>96</v>
      </c>
      <c r="E559" t="s">
        <v>411</v>
      </c>
      <c r="F559" s="74">
        <v>45498</v>
      </c>
      <c r="G559" s="83">
        <v>174.92</v>
      </c>
      <c r="H559" t="s">
        <v>106</v>
      </c>
      <c r="I559">
        <v>2024</v>
      </c>
      <c r="J559" t="s">
        <v>346</v>
      </c>
      <c r="K559" t="s">
        <v>333</v>
      </c>
      <c r="L559">
        <v>7</v>
      </c>
      <c r="M559" t="s">
        <v>127</v>
      </c>
      <c r="N559" s="83">
        <v>32289.75</v>
      </c>
      <c r="O559" s="83">
        <v>131559.88</v>
      </c>
      <c r="P559">
        <v>0.24543799999999999</v>
      </c>
      <c r="Q559"/>
    </row>
    <row r="560" spans="1:17">
      <c r="A560" t="s">
        <v>76</v>
      </c>
      <c r="B560">
        <v>579</v>
      </c>
      <c r="C560">
        <v>12</v>
      </c>
      <c r="D560" t="s">
        <v>96</v>
      </c>
      <c r="E560" t="s">
        <v>411</v>
      </c>
      <c r="F560" s="74">
        <v>45499</v>
      </c>
      <c r="G560" s="83">
        <v>549.13</v>
      </c>
      <c r="H560" t="s">
        <v>106</v>
      </c>
      <c r="I560">
        <v>2024</v>
      </c>
      <c r="J560" t="s">
        <v>346</v>
      </c>
      <c r="K560" t="s">
        <v>333</v>
      </c>
      <c r="L560">
        <v>7</v>
      </c>
      <c r="M560" t="s">
        <v>128</v>
      </c>
      <c r="N560" s="83">
        <v>32289.75</v>
      </c>
      <c r="O560" s="83">
        <v>131559.88</v>
      </c>
      <c r="P560">
        <v>0.24543799999999999</v>
      </c>
      <c r="Q560"/>
    </row>
    <row r="561" spans="1:17">
      <c r="A561" t="s">
        <v>76</v>
      </c>
      <c r="B561">
        <v>580</v>
      </c>
      <c r="C561">
        <v>3</v>
      </c>
      <c r="D561" t="s">
        <v>91</v>
      </c>
      <c r="E561" t="s">
        <v>411</v>
      </c>
      <c r="F561" s="74">
        <v>45498</v>
      </c>
      <c r="G561" s="83">
        <v>22.8</v>
      </c>
      <c r="H561" t="s">
        <v>106</v>
      </c>
      <c r="I561">
        <v>2024</v>
      </c>
      <c r="J561" t="s">
        <v>346</v>
      </c>
      <c r="K561" t="s">
        <v>333</v>
      </c>
      <c r="L561">
        <v>7</v>
      </c>
      <c r="M561" t="s">
        <v>127</v>
      </c>
      <c r="N561" s="83">
        <v>32289.75</v>
      </c>
      <c r="O561" s="83">
        <v>131559.88</v>
      </c>
      <c r="P561">
        <v>0.24543799999999999</v>
      </c>
      <c r="Q561"/>
    </row>
    <row r="562" spans="1:17">
      <c r="A562" t="s">
        <v>76</v>
      </c>
      <c r="B562">
        <v>581</v>
      </c>
      <c r="C562">
        <v>44</v>
      </c>
      <c r="D562" t="s">
        <v>1572</v>
      </c>
      <c r="E562" t="s">
        <v>411</v>
      </c>
      <c r="F562" s="74">
        <v>45498</v>
      </c>
      <c r="G562" s="83">
        <v>290.94</v>
      </c>
      <c r="H562" t="s">
        <v>106</v>
      </c>
      <c r="I562">
        <v>2024</v>
      </c>
      <c r="J562" t="s">
        <v>346</v>
      </c>
      <c r="K562" t="s">
        <v>333</v>
      </c>
      <c r="L562">
        <v>7</v>
      </c>
      <c r="M562" t="s">
        <v>127</v>
      </c>
      <c r="N562" s="83">
        <v>32289.75</v>
      </c>
      <c r="O562" s="83">
        <v>131559.88</v>
      </c>
      <c r="P562">
        <v>0.24543799999999999</v>
      </c>
      <c r="Q562"/>
    </row>
    <row r="563" spans="1:17">
      <c r="A563" t="s">
        <v>76</v>
      </c>
      <c r="B563">
        <v>582</v>
      </c>
      <c r="C563">
        <v>10</v>
      </c>
      <c r="D563" t="s">
        <v>81</v>
      </c>
      <c r="E563" t="s">
        <v>411</v>
      </c>
      <c r="F563" s="74">
        <v>45498</v>
      </c>
      <c r="G563" s="83">
        <v>668.81</v>
      </c>
      <c r="H563" t="s">
        <v>106</v>
      </c>
      <c r="I563">
        <v>2024</v>
      </c>
      <c r="J563" t="s">
        <v>346</v>
      </c>
      <c r="K563" t="s">
        <v>333</v>
      </c>
      <c r="L563">
        <v>7</v>
      </c>
      <c r="M563" t="s">
        <v>127</v>
      </c>
      <c r="N563" s="83">
        <v>32289.75</v>
      </c>
      <c r="O563" s="83">
        <v>131559.88</v>
      </c>
      <c r="P563">
        <v>0.24543799999999999</v>
      </c>
      <c r="Q563"/>
    </row>
    <row r="564" spans="1:17">
      <c r="A564" t="s">
        <v>76</v>
      </c>
      <c r="B564">
        <v>583</v>
      </c>
      <c r="C564">
        <v>5</v>
      </c>
      <c r="D564" t="s">
        <v>92</v>
      </c>
      <c r="E564" t="s">
        <v>411</v>
      </c>
      <c r="F564" s="74">
        <v>45498</v>
      </c>
      <c r="G564" s="83">
        <v>653.04999999999995</v>
      </c>
      <c r="H564" t="s">
        <v>106</v>
      </c>
      <c r="I564">
        <v>2024</v>
      </c>
      <c r="J564" t="s">
        <v>346</v>
      </c>
      <c r="K564" t="s">
        <v>333</v>
      </c>
      <c r="L564">
        <v>7</v>
      </c>
      <c r="M564" t="s">
        <v>127</v>
      </c>
      <c r="N564" s="83">
        <v>32289.75</v>
      </c>
      <c r="O564" s="83">
        <v>131559.88</v>
      </c>
      <c r="P564">
        <v>0.24543799999999999</v>
      </c>
      <c r="Q564"/>
    </row>
    <row r="565" spans="1:17">
      <c r="A565" t="s">
        <v>76</v>
      </c>
      <c r="B565">
        <v>584</v>
      </c>
      <c r="C565">
        <v>44</v>
      </c>
      <c r="D565" t="s">
        <v>1572</v>
      </c>
      <c r="E565" t="s">
        <v>411</v>
      </c>
      <c r="F565" s="74">
        <v>45499</v>
      </c>
      <c r="G565" s="83">
        <v>597.57000000000005</v>
      </c>
      <c r="H565" t="s">
        <v>106</v>
      </c>
      <c r="I565">
        <v>2024</v>
      </c>
      <c r="J565" t="s">
        <v>346</v>
      </c>
      <c r="K565" t="s">
        <v>333</v>
      </c>
      <c r="L565">
        <v>7</v>
      </c>
      <c r="M565" t="s">
        <v>128</v>
      </c>
      <c r="N565" s="83">
        <v>32289.75</v>
      </c>
      <c r="O565" s="83">
        <v>131559.88</v>
      </c>
      <c r="P565">
        <v>0.24543799999999999</v>
      </c>
      <c r="Q565"/>
    </row>
    <row r="566" spans="1:17">
      <c r="A566" t="s">
        <v>76</v>
      </c>
      <c r="B566">
        <v>585</v>
      </c>
      <c r="C566">
        <v>12</v>
      </c>
      <c r="D566" t="s">
        <v>96</v>
      </c>
      <c r="E566" t="s">
        <v>411</v>
      </c>
      <c r="F566" s="74">
        <v>45498</v>
      </c>
      <c r="G566" s="83">
        <v>132.13</v>
      </c>
      <c r="H566" t="s">
        <v>106</v>
      </c>
      <c r="I566">
        <v>2024</v>
      </c>
      <c r="J566" t="s">
        <v>346</v>
      </c>
      <c r="K566" t="s">
        <v>333</v>
      </c>
      <c r="L566">
        <v>7</v>
      </c>
      <c r="M566" t="s">
        <v>127</v>
      </c>
      <c r="N566" s="83">
        <v>32289.75</v>
      </c>
      <c r="O566" s="83">
        <v>131559.88</v>
      </c>
      <c r="P566">
        <v>0.24543799999999999</v>
      </c>
      <c r="Q566"/>
    </row>
    <row r="567" spans="1:17">
      <c r="A567" t="s">
        <v>76</v>
      </c>
      <c r="B567">
        <v>586</v>
      </c>
      <c r="C567">
        <v>3</v>
      </c>
      <c r="D567" t="s">
        <v>91</v>
      </c>
      <c r="E567" t="s">
        <v>411</v>
      </c>
      <c r="F567" s="74">
        <v>45498</v>
      </c>
      <c r="G567" s="83">
        <v>154.13</v>
      </c>
      <c r="H567" t="s">
        <v>106</v>
      </c>
      <c r="I567">
        <v>2024</v>
      </c>
      <c r="J567" t="s">
        <v>346</v>
      </c>
      <c r="K567" t="s">
        <v>333</v>
      </c>
      <c r="L567">
        <v>7</v>
      </c>
      <c r="M567" t="s">
        <v>127</v>
      </c>
      <c r="N567" s="83">
        <v>32289.75</v>
      </c>
      <c r="O567" s="83">
        <v>131559.88</v>
      </c>
      <c r="P567">
        <v>0.24543799999999999</v>
      </c>
      <c r="Q567"/>
    </row>
    <row r="568" spans="1:17">
      <c r="A568" t="s">
        <v>76</v>
      </c>
      <c r="B568">
        <v>587</v>
      </c>
      <c r="C568">
        <v>12</v>
      </c>
      <c r="D568" t="s">
        <v>96</v>
      </c>
      <c r="E568" t="s">
        <v>411</v>
      </c>
      <c r="F568" s="74">
        <v>45497</v>
      </c>
      <c r="G568" s="83">
        <v>342.92</v>
      </c>
      <c r="H568" t="s">
        <v>106</v>
      </c>
      <c r="I568">
        <v>2024</v>
      </c>
      <c r="J568" t="s">
        <v>346</v>
      </c>
      <c r="K568" t="s">
        <v>333</v>
      </c>
      <c r="L568">
        <v>7</v>
      </c>
      <c r="M568" t="s">
        <v>126</v>
      </c>
      <c r="N568" s="83">
        <v>32289.75</v>
      </c>
      <c r="O568" s="83">
        <v>131559.88</v>
      </c>
      <c r="P568">
        <v>0.24543799999999999</v>
      </c>
      <c r="Q568"/>
    </row>
    <row r="569" spans="1:17">
      <c r="A569" t="s">
        <v>76</v>
      </c>
      <c r="B569">
        <v>588</v>
      </c>
      <c r="C569">
        <v>8</v>
      </c>
      <c r="D569" t="s">
        <v>95</v>
      </c>
      <c r="E569" t="s">
        <v>411</v>
      </c>
      <c r="F569" s="74">
        <v>45497</v>
      </c>
      <c r="G569" s="83">
        <v>133.26</v>
      </c>
      <c r="H569" t="s">
        <v>106</v>
      </c>
      <c r="I569">
        <v>2024</v>
      </c>
      <c r="J569" t="s">
        <v>346</v>
      </c>
      <c r="K569" t="s">
        <v>333</v>
      </c>
      <c r="L569">
        <v>7</v>
      </c>
      <c r="M569" t="s">
        <v>126</v>
      </c>
      <c r="N569" s="83">
        <v>32289.75</v>
      </c>
      <c r="O569" s="83">
        <v>131559.88</v>
      </c>
      <c r="P569">
        <v>0.24543799999999999</v>
      </c>
      <c r="Q569"/>
    </row>
    <row r="570" spans="1:17">
      <c r="A570" t="s">
        <v>76</v>
      </c>
      <c r="B570">
        <v>589</v>
      </c>
      <c r="C570">
        <v>44</v>
      </c>
      <c r="D570" t="s">
        <v>1572</v>
      </c>
      <c r="E570" t="s">
        <v>411</v>
      </c>
      <c r="F570" s="74">
        <v>45497</v>
      </c>
      <c r="G570" s="83">
        <v>213.52</v>
      </c>
      <c r="H570" t="s">
        <v>106</v>
      </c>
      <c r="I570">
        <v>2024</v>
      </c>
      <c r="J570" t="s">
        <v>346</v>
      </c>
      <c r="K570" t="s">
        <v>333</v>
      </c>
      <c r="L570">
        <v>7</v>
      </c>
      <c r="M570" t="s">
        <v>126</v>
      </c>
      <c r="N570" s="83">
        <v>32289.75</v>
      </c>
      <c r="O570" s="83">
        <v>131559.88</v>
      </c>
      <c r="P570">
        <v>0.24543799999999999</v>
      </c>
      <c r="Q570"/>
    </row>
    <row r="571" spans="1:17">
      <c r="A571" t="s">
        <v>76</v>
      </c>
      <c r="B571">
        <v>590</v>
      </c>
      <c r="C571">
        <v>44</v>
      </c>
      <c r="D571" t="s">
        <v>1572</v>
      </c>
      <c r="E571" t="s">
        <v>411</v>
      </c>
      <c r="F571" s="74">
        <v>45489</v>
      </c>
      <c r="G571" s="83">
        <v>536.34</v>
      </c>
      <c r="H571" t="s">
        <v>106</v>
      </c>
      <c r="I571">
        <v>2024</v>
      </c>
      <c r="J571" t="s">
        <v>346</v>
      </c>
      <c r="K571" t="s">
        <v>333</v>
      </c>
      <c r="L571">
        <v>7</v>
      </c>
      <c r="M571" t="s">
        <v>122</v>
      </c>
      <c r="N571" s="83">
        <v>32289.75</v>
      </c>
      <c r="O571" s="83">
        <v>131559.88</v>
      </c>
      <c r="P571">
        <v>0.24543799999999999</v>
      </c>
      <c r="Q571"/>
    </row>
    <row r="572" spans="1:17">
      <c r="A572" t="s">
        <v>76</v>
      </c>
      <c r="B572">
        <v>591</v>
      </c>
      <c r="C572">
        <v>10</v>
      </c>
      <c r="D572" t="s">
        <v>81</v>
      </c>
      <c r="E572" t="s">
        <v>411</v>
      </c>
      <c r="F572" s="74">
        <v>45496</v>
      </c>
      <c r="G572" s="83">
        <v>423.43</v>
      </c>
      <c r="H572" t="s">
        <v>106</v>
      </c>
      <c r="I572">
        <v>2024</v>
      </c>
      <c r="J572" t="s">
        <v>346</v>
      </c>
      <c r="K572" t="s">
        <v>333</v>
      </c>
      <c r="L572">
        <v>7</v>
      </c>
      <c r="M572" t="s">
        <v>125</v>
      </c>
      <c r="N572" s="83">
        <v>32289.75</v>
      </c>
      <c r="O572" s="83">
        <v>131559.88</v>
      </c>
      <c r="P572">
        <v>0.24543799999999999</v>
      </c>
      <c r="Q572"/>
    </row>
    <row r="573" spans="1:17">
      <c r="A573" t="s">
        <v>76</v>
      </c>
      <c r="B573">
        <v>592</v>
      </c>
      <c r="C573">
        <v>5</v>
      </c>
      <c r="D573" t="s">
        <v>92</v>
      </c>
      <c r="E573" t="s">
        <v>411</v>
      </c>
      <c r="F573" s="74">
        <v>45489</v>
      </c>
      <c r="G573" s="83">
        <v>406.35</v>
      </c>
      <c r="H573" t="s">
        <v>106</v>
      </c>
      <c r="I573">
        <v>2024</v>
      </c>
      <c r="J573" t="s">
        <v>346</v>
      </c>
      <c r="K573" t="s">
        <v>333</v>
      </c>
      <c r="L573">
        <v>7</v>
      </c>
      <c r="M573" t="s">
        <v>122</v>
      </c>
      <c r="N573" s="83">
        <v>32289.75</v>
      </c>
      <c r="O573" s="83">
        <v>131559.88</v>
      </c>
      <c r="P573">
        <v>0.24543799999999999</v>
      </c>
      <c r="Q573"/>
    </row>
    <row r="574" spans="1:17">
      <c r="A574" t="s">
        <v>76</v>
      </c>
      <c r="B574">
        <v>593</v>
      </c>
      <c r="C574">
        <v>5</v>
      </c>
      <c r="D574" t="s">
        <v>92</v>
      </c>
      <c r="E574" t="s">
        <v>411</v>
      </c>
      <c r="F574" s="74">
        <v>45500</v>
      </c>
      <c r="G574" s="83">
        <v>693.44</v>
      </c>
      <c r="H574" t="s">
        <v>106</v>
      </c>
      <c r="I574">
        <v>2024</v>
      </c>
      <c r="J574" t="s">
        <v>346</v>
      </c>
      <c r="K574" t="s">
        <v>333</v>
      </c>
      <c r="L574">
        <v>7</v>
      </c>
      <c r="M574" t="s">
        <v>227</v>
      </c>
      <c r="N574" s="83">
        <v>32289.75</v>
      </c>
      <c r="O574" s="83">
        <v>131559.88</v>
      </c>
      <c r="P574">
        <v>0.24543799999999999</v>
      </c>
      <c r="Q574"/>
    </row>
    <row r="575" spans="1:17">
      <c r="A575" t="s">
        <v>76</v>
      </c>
      <c r="B575">
        <v>594</v>
      </c>
      <c r="C575">
        <v>5</v>
      </c>
      <c r="D575" t="s">
        <v>92</v>
      </c>
      <c r="E575" t="s">
        <v>411</v>
      </c>
      <c r="F575" s="74">
        <v>45502</v>
      </c>
      <c r="G575" s="83">
        <v>298.10000000000002</v>
      </c>
      <c r="H575" t="s">
        <v>106</v>
      </c>
      <c r="I575">
        <v>2024</v>
      </c>
      <c r="J575" t="s">
        <v>346</v>
      </c>
      <c r="K575" t="s">
        <v>333</v>
      </c>
      <c r="L575">
        <v>7</v>
      </c>
      <c r="M575" t="s">
        <v>129</v>
      </c>
      <c r="N575" s="83">
        <v>32289.75</v>
      </c>
      <c r="O575" s="83">
        <v>131559.88</v>
      </c>
      <c r="P575">
        <v>0.24543799999999999</v>
      </c>
      <c r="Q575"/>
    </row>
    <row r="576" spans="1:17">
      <c r="A576" t="s">
        <v>76</v>
      </c>
      <c r="B576">
        <v>595</v>
      </c>
      <c r="C576">
        <v>44</v>
      </c>
      <c r="D576" t="s">
        <v>1572</v>
      </c>
      <c r="E576" t="s">
        <v>411</v>
      </c>
      <c r="F576" s="74">
        <v>45502</v>
      </c>
      <c r="G576" s="83">
        <v>247.45</v>
      </c>
      <c r="H576" t="s">
        <v>106</v>
      </c>
      <c r="I576">
        <v>2024</v>
      </c>
      <c r="J576" t="s">
        <v>346</v>
      </c>
      <c r="K576" t="s">
        <v>333</v>
      </c>
      <c r="L576">
        <v>7</v>
      </c>
      <c r="M576" t="s">
        <v>129</v>
      </c>
      <c r="N576" s="83">
        <v>32289.75</v>
      </c>
      <c r="O576" s="83">
        <v>131559.88</v>
      </c>
      <c r="P576">
        <v>0.24543799999999999</v>
      </c>
      <c r="Q576"/>
    </row>
    <row r="577" spans="1:17">
      <c r="A577" t="s">
        <v>76</v>
      </c>
      <c r="B577">
        <v>596</v>
      </c>
      <c r="C577">
        <v>44</v>
      </c>
      <c r="D577" t="s">
        <v>1572</v>
      </c>
      <c r="E577" t="s">
        <v>411</v>
      </c>
      <c r="F577" s="74">
        <v>45502</v>
      </c>
      <c r="G577" s="83">
        <v>394.15</v>
      </c>
      <c r="H577" t="s">
        <v>106</v>
      </c>
      <c r="I577">
        <v>2024</v>
      </c>
      <c r="J577" t="s">
        <v>346</v>
      </c>
      <c r="K577" t="s">
        <v>333</v>
      </c>
      <c r="L577">
        <v>7</v>
      </c>
      <c r="M577" t="s">
        <v>129</v>
      </c>
      <c r="N577" s="83">
        <v>32289.75</v>
      </c>
      <c r="O577" s="83">
        <v>131559.88</v>
      </c>
      <c r="P577">
        <v>0.24543799999999999</v>
      </c>
      <c r="Q577"/>
    </row>
    <row r="578" spans="1:17">
      <c r="A578" t="s">
        <v>76</v>
      </c>
      <c r="B578">
        <v>597</v>
      </c>
      <c r="C578">
        <v>12</v>
      </c>
      <c r="D578" t="s">
        <v>96</v>
      </c>
      <c r="E578" t="s">
        <v>411</v>
      </c>
      <c r="F578" s="74">
        <v>45502</v>
      </c>
      <c r="G578" s="83">
        <v>362.85</v>
      </c>
      <c r="H578" t="s">
        <v>106</v>
      </c>
      <c r="I578">
        <v>2024</v>
      </c>
      <c r="J578" t="s">
        <v>346</v>
      </c>
      <c r="K578" t="s">
        <v>333</v>
      </c>
      <c r="L578">
        <v>7</v>
      </c>
      <c r="M578" t="s">
        <v>129</v>
      </c>
      <c r="N578" s="83">
        <v>32289.75</v>
      </c>
      <c r="O578" s="83">
        <v>131559.88</v>
      </c>
      <c r="P578">
        <v>0.24543799999999999</v>
      </c>
      <c r="Q578"/>
    </row>
    <row r="579" spans="1:17">
      <c r="A579" t="s">
        <v>76</v>
      </c>
      <c r="B579">
        <v>598</v>
      </c>
      <c r="C579">
        <v>12</v>
      </c>
      <c r="D579" t="s">
        <v>96</v>
      </c>
      <c r="E579" t="s">
        <v>411</v>
      </c>
      <c r="F579" s="74">
        <v>45502</v>
      </c>
      <c r="G579" s="83">
        <v>701.59</v>
      </c>
      <c r="H579" t="s">
        <v>106</v>
      </c>
      <c r="I579">
        <v>2024</v>
      </c>
      <c r="J579" t="s">
        <v>346</v>
      </c>
      <c r="K579" t="s">
        <v>333</v>
      </c>
      <c r="L579">
        <v>7</v>
      </c>
      <c r="M579" t="s">
        <v>129</v>
      </c>
      <c r="N579" s="83">
        <v>32289.75</v>
      </c>
      <c r="O579" s="83">
        <v>131559.88</v>
      </c>
      <c r="P579">
        <v>0.24543799999999999</v>
      </c>
      <c r="Q579"/>
    </row>
    <row r="580" spans="1:17">
      <c r="A580" t="s">
        <v>76</v>
      </c>
      <c r="B580">
        <v>599</v>
      </c>
      <c r="C580">
        <v>3</v>
      </c>
      <c r="D580" t="s">
        <v>91</v>
      </c>
      <c r="E580" t="s">
        <v>411</v>
      </c>
      <c r="F580" s="74">
        <v>45502</v>
      </c>
      <c r="G580" s="83">
        <v>510.09</v>
      </c>
      <c r="H580" t="s">
        <v>106</v>
      </c>
      <c r="I580">
        <v>2024</v>
      </c>
      <c r="J580" t="s">
        <v>346</v>
      </c>
      <c r="K580" t="s">
        <v>333</v>
      </c>
      <c r="L580">
        <v>7</v>
      </c>
      <c r="M580" t="s">
        <v>129</v>
      </c>
      <c r="N580" s="83">
        <v>32289.75</v>
      </c>
      <c r="O580" s="83">
        <v>131559.88</v>
      </c>
      <c r="P580">
        <v>0.24543799999999999</v>
      </c>
      <c r="Q580"/>
    </row>
    <row r="581" spans="1:17">
      <c r="A581" t="s">
        <v>76</v>
      </c>
      <c r="B581">
        <v>600</v>
      </c>
      <c r="C581">
        <v>44</v>
      </c>
      <c r="D581" t="s">
        <v>1572</v>
      </c>
      <c r="E581" t="s">
        <v>411</v>
      </c>
      <c r="F581" s="74">
        <v>45500</v>
      </c>
      <c r="G581" s="83">
        <v>375.17</v>
      </c>
      <c r="H581" t="s">
        <v>106</v>
      </c>
      <c r="I581">
        <v>2024</v>
      </c>
      <c r="J581" t="s">
        <v>346</v>
      </c>
      <c r="K581" t="s">
        <v>333</v>
      </c>
      <c r="L581">
        <v>7</v>
      </c>
      <c r="M581" t="s">
        <v>227</v>
      </c>
      <c r="N581" s="83">
        <v>32289.75</v>
      </c>
      <c r="O581" s="83">
        <v>131559.88</v>
      </c>
      <c r="P581">
        <v>0.24543799999999999</v>
      </c>
      <c r="Q581"/>
    </row>
    <row r="582" spans="1:17">
      <c r="A582" t="s">
        <v>76</v>
      </c>
      <c r="B582">
        <v>601</v>
      </c>
      <c r="C582">
        <v>12</v>
      </c>
      <c r="D582" t="s">
        <v>96</v>
      </c>
      <c r="E582" t="s">
        <v>411</v>
      </c>
      <c r="F582" s="74">
        <v>45500</v>
      </c>
      <c r="G582" s="83">
        <v>330.7</v>
      </c>
      <c r="H582" t="s">
        <v>106</v>
      </c>
      <c r="I582">
        <v>2024</v>
      </c>
      <c r="J582" t="s">
        <v>346</v>
      </c>
      <c r="K582" t="s">
        <v>333</v>
      </c>
      <c r="L582">
        <v>7</v>
      </c>
      <c r="M582" t="s">
        <v>227</v>
      </c>
      <c r="N582" s="83">
        <v>32289.75</v>
      </c>
      <c r="O582" s="83">
        <v>131559.88</v>
      </c>
      <c r="P582">
        <v>0.24543799999999999</v>
      </c>
      <c r="Q582"/>
    </row>
    <row r="583" spans="1:17">
      <c r="A583" t="s">
        <v>76</v>
      </c>
      <c r="B583">
        <v>602</v>
      </c>
      <c r="C583">
        <v>10</v>
      </c>
      <c r="D583" t="s">
        <v>81</v>
      </c>
      <c r="E583" t="s">
        <v>411</v>
      </c>
      <c r="F583" s="74">
        <v>45500</v>
      </c>
      <c r="G583" s="83">
        <v>291.17</v>
      </c>
      <c r="H583" t="s">
        <v>106</v>
      </c>
      <c r="I583">
        <v>2024</v>
      </c>
      <c r="J583" t="s">
        <v>346</v>
      </c>
      <c r="K583" t="s">
        <v>333</v>
      </c>
      <c r="L583">
        <v>7</v>
      </c>
      <c r="M583" t="s">
        <v>227</v>
      </c>
      <c r="N583" s="83">
        <v>32289.75</v>
      </c>
      <c r="O583" s="83">
        <v>131559.88</v>
      </c>
      <c r="P583">
        <v>0.24543799999999999</v>
      </c>
      <c r="Q583"/>
    </row>
    <row r="584" spans="1:17">
      <c r="A584" t="s">
        <v>76</v>
      </c>
      <c r="B584">
        <v>603</v>
      </c>
      <c r="C584">
        <v>5</v>
      </c>
      <c r="D584" t="s">
        <v>92</v>
      </c>
      <c r="E584" t="s">
        <v>411</v>
      </c>
      <c r="F584" s="74">
        <v>45503</v>
      </c>
      <c r="G584" s="83">
        <v>974.1</v>
      </c>
      <c r="H584" t="s">
        <v>106</v>
      </c>
      <c r="I584">
        <v>2024</v>
      </c>
      <c r="J584" t="s">
        <v>346</v>
      </c>
      <c r="K584" t="s">
        <v>333</v>
      </c>
      <c r="L584">
        <v>7</v>
      </c>
      <c r="M584" t="s">
        <v>130</v>
      </c>
      <c r="N584" s="83">
        <v>32289.75</v>
      </c>
      <c r="O584" s="83">
        <v>131559.88</v>
      </c>
      <c r="P584">
        <v>0.24543799999999999</v>
      </c>
      <c r="Q584"/>
    </row>
    <row r="585" spans="1:17">
      <c r="A585" t="s">
        <v>76</v>
      </c>
      <c r="B585">
        <v>604</v>
      </c>
      <c r="C585">
        <v>10</v>
      </c>
      <c r="D585" t="s">
        <v>81</v>
      </c>
      <c r="E585" t="s">
        <v>411</v>
      </c>
      <c r="F585" s="74">
        <v>45503</v>
      </c>
      <c r="G585" s="83">
        <v>721.02</v>
      </c>
      <c r="H585" t="s">
        <v>106</v>
      </c>
      <c r="I585">
        <v>2024</v>
      </c>
      <c r="J585" t="s">
        <v>346</v>
      </c>
      <c r="K585" t="s">
        <v>333</v>
      </c>
      <c r="L585">
        <v>7</v>
      </c>
      <c r="M585" t="s">
        <v>130</v>
      </c>
      <c r="N585" s="83">
        <v>32289.75</v>
      </c>
      <c r="O585" s="83">
        <v>131559.88</v>
      </c>
      <c r="P585">
        <v>0.24543799999999999</v>
      </c>
      <c r="Q585"/>
    </row>
    <row r="586" spans="1:17">
      <c r="A586" t="s">
        <v>76</v>
      </c>
      <c r="B586">
        <v>605</v>
      </c>
      <c r="C586">
        <v>44</v>
      </c>
      <c r="D586" t="s">
        <v>1572</v>
      </c>
      <c r="E586" t="s">
        <v>411</v>
      </c>
      <c r="F586" s="74">
        <v>45503</v>
      </c>
      <c r="G586" s="83">
        <v>871.11</v>
      </c>
      <c r="H586" t="s">
        <v>106</v>
      </c>
      <c r="I586">
        <v>2024</v>
      </c>
      <c r="J586" t="s">
        <v>346</v>
      </c>
      <c r="K586" t="s">
        <v>333</v>
      </c>
      <c r="L586">
        <v>7</v>
      </c>
      <c r="M586" t="s">
        <v>130</v>
      </c>
      <c r="N586" s="83">
        <v>32289.75</v>
      </c>
      <c r="O586" s="83">
        <v>131559.88</v>
      </c>
      <c r="P586">
        <v>0.24543799999999999</v>
      </c>
      <c r="Q586"/>
    </row>
    <row r="587" spans="1:17">
      <c r="A587" t="s">
        <v>76</v>
      </c>
      <c r="B587">
        <v>606</v>
      </c>
      <c r="C587">
        <v>8</v>
      </c>
      <c r="D587" t="s">
        <v>95</v>
      </c>
      <c r="E587" t="s">
        <v>411</v>
      </c>
      <c r="F587" s="74">
        <v>45503</v>
      </c>
      <c r="G587" s="83">
        <v>384.52</v>
      </c>
      <c r="H587" t="s">
        <v>106</v>
      </c>
      <c r="I587">
        <v>2024</v>
      </c>
      <c r="J587" t="s">
        <v>346</v>
      </c>
      <c r="K587" t="s">
        <v>333</v>
      </c>
      <c r="L587">
        <v>7</v>
      </c>
      <c r="M587" t="s">
        <v>130</v>
      </c>
      <c r="N587" s="83">
        <v>32289.75</v>
      </c>
      <c r="O587" s="83">
        <v>131559.88</v>
      </c>
      <c r="P587">
        <v>0.24543799999999999</v>
      </c>
      <c r="Q587"/>
    </row>
    <row r="588" spans="1:17">
      <c r="A588" t="s">
        <v>76</v>
      </c>
      <c r="B588">
        <v>608</v>
      </c>
      <c r="C588">
        <v>10</v>
      </c>
      <c r="D588" t="s">
        <v>81</v>
      </c>
      <c r="E588" t="s">
        <v>411</v>
      </c>
      <c r="F588" s="74">
        <v>45505</v>
      </c>
      <c r="G588" s="83">
        <v>295.74</v>
      </c>
      <c r="H588" t="s">
        <v>106</v>
      </c>
      <c r="I588">
        <v>2024</v>
      </c>
      <c r="J588" t="s">
        <v>347</v>
      </c>
      <c r="K588" t="s">
        <v>17</v>
      </c>
      <c r="L588">
        <v>8</v>
      </c>
      <c r="M588" t="s">
        <v>132</v>
      </c>
      <c r="N588" s="83">
        <v>25142.400000000001</v>
      </c>
      <c r="O588" s="83">
        <v>91246.07</v>
      </c>
      <c r="P588">
        <v>0.27554499999999998</v>
      </c>
      <c r="Q588"/>
    </row>
    <row r="589" spans="1:17">
      <c r="A589" t="s">
        <v>76</v>
      </c>
      <c r="B589">
        <v>609</v>
      </c>
      <c r="C589">
        <v>44</v>
      </c>
      <c r="D589" t="s">
        <v>1572</v>
      </c>
      <c r="E589" t="s">
        <v>411</v>
      </c>
      <c r="F589" s="74">
        <v>45505</v>
      </c>
      <c r="G589" s="83">
        <v>668.61</v>
      </c>
      <c r="H589" t="s">
        <v>106</v>
      </c>
      <c r="I589">
        <v>2024</v>
      </c>
      <c r="J589" t="s">
        <v>347</v>
      </c>
      <c r="K589" t="s">
        <v>17</v>
      </c>
      <c r="L589">
        <v>8</v>
      </c>
      <c r="M589" t="s">
        <v>132</v>
      </c>
      <c r="N589" s="83">
        <v>25142.400000000001</v>
      </c>
      <c r="O589" s="83">
        <v>91246.07</v>
      </c>
      <c r="P589">
        <v>0.27554499999999998</v>
      </c>
      <c r="Q589"/>
    </row>
    <row r="590" spans="1:17">
      <c r="A590" t="s">
        <v>76</v>
      </c>
      <c r="B590">
        <v>610</v>
      </c>
      <c r="C590">
        <v>10</v>
      </c>
      <c r="D590" t="s">
        <v>81</v>
      </c>
      <c r="E590" t="s">
        <v>411</v>
      </c>
      <c r="F590" s="74">
        <v>45505</v>
      </c>
      <c r="G590" s="83">
        <v>596.41</v>
      </c>
      <c r="H590" t="s">
        <v>106</v>
      </c>
      <c r="I590">
        <v>2024</v>
      </c>
      <c r="J590" t="s">
        <v>347</v>
      </c>
      <c r="K590" t="s">
        <v>17</v>
      </c>
      <c r="L590">
        <v>8</v>
      </c>
      <c r="M590" t="s">
        <v>132</v>
      </c>
      <c r="N590" s="83">
        <v>25142.400000000001</v>
      </c>
      <c r="O590" s="83">
        <v>91246.07</v>
      </c>
      <c r="P590">
        <v>0.27554499999999998</v>
      </c>
      <c r="Q590"/>
    </row>
    <row r="591" spans="1:17">
      <c r="A591" t="s">
        <v>76</v>
      </c>
      <c r="B591">
        <v>611</v>
      </c>
      <c r="C591">
        <v>12</v>
      </c>
      <c r="D591" t="s">
        <v>96</v>
      </c>
      <c r="E591" t="s">
        <v>411</v>
      </c>
      <c r="F591" s="74">
        <v>45505</v>
      </c>
      <c r="G591" s="83">
        <v>479.6</v>
      </c>
      <c r="H591" t="s">
        <v>106</v>
      </c>
      <c r="I591">
        <v>2024</v>
      </c>
      <c r="J591" t="s">
        <v>347</v>
      </c>
      <c r="K591" t="s">
        <v>17</v>
      </c>
      <c r="L591">
        <v>8</v>
      </c>
      <c r="M591" t="s">
        <v>132</v>
      </c>
      <c r="N591" s="83">
        <v>25142.400000000001</v>
      </c>
      <c r="O591" s="83">
        <v>91246.07</v>
      </c>
      <c r="P591">
        <v>0.27554499999999998</v>
      </c>
      <c r="Q591"/>
    </row>
    <row r="592" spans="1:17">
      <c r="A592" t="s">
        <v>76</v>
      </c>
      <c r="B592">
        <v>612</v>
      </c>
      <c r="C592">
        <v>5</v>
      </c>
      <c r="D592" t="s">
        <v>92</v>
      </c>
      <c r="E592" t="s">
        <v>411</v>
      </c>
      <c r="F592" s="74">
        <v>45505</v>
      </c>
      <c r="G592" s="83">
        <v>539.15</v>
      </c>
      <c r="H592" t="s">
        <v>106</v>
      </c>
      <c r="I592">
        <v>2024</v>
      </c>
      <c r="J592" t="s">
        <v>347</v>
      </c>
      <c r="K592" t="s">
        <v>17</v>
      </c>
      <c r="L592">
        <v>8</v>
      </c>
      <c r="M592" t="s">
        <v>132</v>
      </c>
      <c r="N592" s="83">
        <v>25142.400000000001</v>
      </c>
      <c r="O592" s="83">
        <v>91246.07</v>
      </c>
      <c r="P592">
        <v>0.27554499999999998</v>
      </c>
      <c r="Q592"/>
    </row>
    <row r="593" spans="1:17">
      <c r="A593" t="s">
        <v>76</v>
      </c>
      <c r="B593">
        <v>613</v>
      </c>
      <c r="C593">
        <v>12</v>
      </c>
      <c r="D593" t="s">
        <v>96</v>
      </c>
      <c r="E593" t="s">
        <v>411</v>
      </c>
      <c r="F593" s="74">
        <v>45506</v>
      </c>
      <c r="G593" s="83">
        <v>141.01</v>
      </c>
      <c r="H593" t="s">
        <v>106</v>
      </c>
      <c r="I593">
        <v>2024</v>
      </c>
      <c r="J593" t="s">
        <v>347</v>
      </c>
      <c r="K593" t="s">
        <v>17</v>
      </c>
      <c r="L593">
        <v>8</v>
      </c>
      <c r="M593" t="s">
        <v>133</v>
      </c>
      <c r="N593" s="83">
        <v>25142.400000000001</v>
      </c>
      <c r="O593" s="83">
        <v>91246.07</v>
      </c>
      <c r="P593">
        <v>0.27554499999999998</v>
      </c>
      <c r="Q593"/>
    </row>
    <row r="594" spans="1:17">
      <c r="A594" t="s">
        <v>76</v>
      </c>
      <c r="B594">
        <v>614</v>
      </c>
      <c r="C594">
        <v>12</v>
      </c>
      <c r="D594" t="s">
        <v>96</v>
      </c>
      <c r="E594" t="s">
        <v>411</v>
      </c>
      <c r="F594" s="74">
        <v>45506</v>
      </c>
      <c r="G594" s="83">
        <v>460.81</v>
      </c>
      <c r="H594" t="s">
        <v>106</v>
      </c>
      <c r="I594">
        <v>2024</v>
      </c>
      <c r="J594" t="s">
        <v>347</v>
      </c>
      <c r="K594" t="s">
        <v>17</v>
      </c>
      <c r="L594">
        <v>8</v>
      </c>
      <c r="M594" t="s">
        <v>133</v>
      </c>
      <c r="N594" s="83">
        <v>25142.400000000001</v>
      </c>
      <c r="O594" s="83">
        <v>91246.07</v>
      </c>
      <c r="P594">
        <v>0.27554499999999998</v>
      </c>
      <c r="Q594"/>
    </row>
    <row r="595" spans="1:17">
      <c r="A595" t="s">
        <v>76</v>
      </c>
      <c r="B595">
        <v>615</v>
      </c>
      <c r="C595">
        <v>3</v>
      </c>
      <c r="D595" t="s">
        <v>91</v>
      </c>
      <c r="E595" t="s">
        <v>411</v>
      </c>
      <c r="F595" s="74">
        <v>45506</v>
      </c>
      <c r="G595" s="83">
        <v>588.86</v>
      </c>
      <c r="H595" t="s">
        <v>106</v>
      </c>
      <c r="I595">
        <v>2024</v>
      </c>
      <c r="J595" t="s">
        <v>347</v>
      </c>
      <c r="K595" t="s">
        <v>17</v>
      </c>
      <c r="L595">
        <v>8</v>
      </c>
      <c r="M595" t="s">
        <v>133</v>
      </c>
      <c r="N595" s="83">
        <v>25142.400000000001</v>
      </c>
      <c r="O595" s="83">
        <v>91246.07</v>
      </c>
      <c r="P595">
        <v>0.27554499999999998</v>
      </c>
      <c r="Q595"/>
    </row>
    <row r="596" spans="1:17">
      <c r="A596" t="s">
        <v>76</v>
      </c>
      <c r="B596">
        <v>616</v>
      </c>
      <c r="C596">
        <v>3</v>
      </c>
      <c r="D596" t="s">
        <v>91</v>
      </c>
      <c r="E596" t="s">
        <v>411</v>
      </c>
      <c r="F596" s="74">
        <v>45506</v>
      </c>
      <c r="G596" s="83">
        <v>186</v>
      </c>
      <c r="H596" t="s">
        <v>106</v>
      </c>
      <c r="I596">
        <v>2024</v>
      </c>
      <c r="J596" t="s">
        <v>347</v>
      </c>
      <c r="K596" t="s">
        <v>17</v>
      </c>
      <c r="L596">
        <v>8</v>
      </c>
      <c r="M596" t="s">
        <v>133</v>
      </c>
      <c r="N596" s="83">
        <v>25142.400000000001</v>
      </c>
      <c r="O596" s="83">
        <v>91246.07</v>
      </c>
      <c r="P596">
        <v>0.27554499999999998</v>
      </c>
      <c r="Q596"/>
    </row>
    <row r="597" spans="1:17">
      <c r="A597" t="s">
        <v>76</v>
      </c>
      <c r="B597">
        <v>617</v>
      </c>
      <c r="C597">
        <v>8</v>
      </c>
      <c r="D597" t="s">
        <v>95</v>
      </c>
      <c r="E597" t="s">
        <v>411</v>
      </c>
      <c r="F597" s="74">
        <v>45506</v>
      </c>
      <c r="G597" s="83">
        <v>581.83000000000004</v>
      </c>
      <c r="H597" t="s">
        <v>106</v>
      </c>
      <c r="I597">
        <v>2024</v>
      </c>
      <c r="J597" t="s">
        <v>347</v>
      </c>
      <c r="K597" t="s">
        <v>17</v>
      </c>
      <c r="L597">
        <v>8</v>
      </c>
      <c r="M597" t="s">
        <v>133</v>
      </c>
      <c r="N597" s="83">
        <v>25142.400000000001</v>
      </c>
      <c r="O597" s="83">
        <v>91246.07</v>
      </c>
      <c r="P597">
        <v>0.27554499999999998</v>
      </c>
      <c r="Q597"/>
    </row>
    <row r="598" spans="1:17">
      <c r="A598" t="s">
        <v>76</v>
      </c>
      <c r="B598">
        <v>618</v>
      </c>
      <c r="C598">
        <v>5</v>
      </c>
      <c r="D598" t="s">
        <v>92</v>
      </c>
      <c r="E598" t="s">
        <v>411</v>
      </c>
      <c r="F598" s="74">
        <v>45506</v>
      </c>
      <c r="G598" s="83">
        <v>909.29</v>
      </c>
      <c r="H598" t="s">
        <v>106</v>
      </c>
      <c r="I598">
        <v>2024</v>
      </c>
      <c r="J598" t="s">
        <v>347</v>
      </c>
      <c r="K598" t="s">
        <v>17</v>
      </c>
      <c r="L598">
        <v>8</v>
      </c>
      <c r="M598" t="s">
        <v>133</v>
      </c>
      <c r="N598" s="83">
        <v>25142.400000000001</v>
      </c>
      <c r="O598" s="83">
        <v>91246.07</v>
      </c>
      <c r="P598">
        <v>0.27554499999999998</v>
      </c>
      <c r="Q598"/>
    </row>
    <row r="599" spans="1:17">
      <c r="A599" t="s">
        <v>76</v>
      </c>
      <c r="B599">
        <v>619</v>
      </c>
      <c r="C599">
        <v>5</v>
      </c>
      <c r="D599" t="s">
        <v>92</v>
      </c>
      <c r="E599" t="s">
        <v>411</v>
      </c>
      <c r="F599" s="74">
        <v>45509</v>
      </c>
      <c r="G599" s="83">
        <v>450.32</v>
      </c>
      <c r="H599" t="s">
        <v>106</v>
      </c>
      <c r="I599">
        <v>2024</v>
      </c>
      <c r="J599" t="s">
        <v>347</v>
      </c>
      <c r="K599" t="s">
        <v>17</v>
      </c>
      <c r="L599">
        <v>8</v>
      </c>
      <c r="M599" t="s">
        <v>135</v>
      </c>
      <c r="N599" s="83">
        <v>25142.400000000001</v>
      </c>
      <c r="O599" s="83">
        <v>91246.07</v>
      </c>
      <c r="P599">
        <v>0.27554499999999998</v>
      </c>
      <c r="Q599"/>
    </row>
    <row r="600" spans="1:17">
      <c r="A600" t="s">
        <v>76</v>
      </c>
      <c r="B600">
        <v>620</v>
      </c>
      <c r="C600">
        <v>12</v>
      </c>
      <c r="D600" t="s">
        <v>96</v>
      </c>
      <c r="E600" t="s">
        <v>411</v>
      </c>
      <c r="F600" s="74">
        <v>45509</v>
      </c>
      <c r="G600" s="83">
        <v>633.54</v>
      </c>
      <c r="H600" t="s">
        <v>106</v>
      </c>
      <c r="I600">
        <v>2024</v>
      </c>
      <c r="J600" t="s">
        <v>347</v>
      </c>
      <c r="K600" t="s">
        <v>17</v>
      </c>
      <c r="L600">
        <v>8</v>
      </c>
      <c r="M600" t="s">
        <v>135</v>
      </c>
      <c r="N600" s="83">
        <v>25142.400000000001</v>
      </c>
      <c r="O600" s="83">
        <v>91246.07</v>
      </c>
      <c r="P600">
        <v>0.27554499999999998</v>
      </c>
      <c r="Q600"/>
    </row>
    <row r="601" spans="1:17">
      <c r="A601" t="s">
        <v>76</v>
      </c>
      <c r="B601">
        <v>621</v>
      </c>
      <c r="C601">
        <v>44</v>
      </c>
      <c r="D601" t="s">
        <v>1572</v>
      </c>
      <c r="E601" t="s">
        <v>411</v>
      </c>
      <c r="F601" s="74">
        <v>45509</v>
      </c>
      <c r="G601" s="83">
        <v>632.6</v>
      </c>
      <c r="H601" t="s">
        <v>106</v>
      </c>
      <c r="I601">
        <v>2024</v>
      </c>
      <c r="J601" t="s">
        <v>347</v>
      </c>
      <c r="K601" t="s">
        <v>17</v>
      </c>
      <c r="L601">
        <v>8</v>
      </c>
      <c r="M601" t="s">
        <v>135</v>
      </c>
      <c r="N601" s="83">
        <v>25142.400000000001</v>
      </c>
      <c r="O601" s="83">
        <v>91246.07</v>
      </c>
      <c r="P601">
        <v>0.27554499999999998</v>
      </c>
      <c r="Q601"/>
    </row>
    <row r="602" spans="1:17">
      <c r="A602" t="s">
        <v>76</v>
      </c>
      <c r="B602">
        <v>622</v>
      </c>
      <c r="C602">
        <v>44</v>
      </c>
      <c r="D602" t="s">
        <v>1572</v>
      </c>
      <c r="E602" t="s">
        <v>411</v>
      </c>
      <c r="F602" s="74">
        <v>45507</v>
      </c>
      <c r="G602" s="83">
        <v>378.36</v>
      </c>
      <c r="H602" t="s">
        <v>106</v>
      </c>
      <c r="I602">
        <v>2024</v>
      </c>
      <c r="J602" t="s">
        <v>347</v>
      </c>
      <c r="K602" t="s">
        <v>17</v>
      </c>
      <c r="L602">
        <v>8</v>
      </c>
      <c r="M602" t="s">
        <v>134</v>
      </c>
      <c r="N602" s="83">
        <v>25142.400000000001</v>
      </c>
      <c r="O602" s="83">
        <v>91246.07</v>
      </c>
      <c r="P602">
        <v>0.27554499999999998</v>
      </c>
      <c r="Q602"/>
    </row>
    <row r="603" spans="1:17">
      <c r="A603" t="s">
        <v>76</v>
      </c>
      <c r="B603">
        <v>623</v>
      </c>
      <c r="C603">
        <v>5</v>
      </c>
      <c r="D603" t="s">
        <v>92</v>
      </c>
      <c r="E603" t="s">
        <v>411</v>
      </c>
      <c r="F603" s="74">
        <v>45510</v>
      </c>
      <c r="G603" s="83">
        <v>598.09</v>
      </c>
      <c r="H603" t="s">
        <v>106</v>
      </c>
      <c r="I603">
        <v>2024</v>
      </c>
      <c r="J603" t="s">
        <v>347</v>
      </c>
      <c r="K603" t="s">
        <v>17</v>
      </c>
      <c r="L603">
        <v>8</v>
      </c>
      <c r="M603" t="s">
        <v>136</v>
      </c>
      <c r="N603" s="83">
        <v>25142.400000000001</v>
      </c>
      <c r="O603" s="83">
        <v>91246.07</v>
      </c>
      <c r="P603">
        <v>0.27554499999999998</v>
      </c>
      <c r="Q603"/>
    </row>
    <row r="604" spans="1:17">
      <c r="A604" t="s">
        <v>76</v>
      </c>
      <c r="B604">
        <v>624</v>
      </c>
      <c r="C604">
        <v>8</v>
      </c>
      <c r="D604" t="s">
        <v>95</v>
      </c>
      <c r="E604" t="s">
        <v>411</v>
      </c>
      <c r="F604" s="74">
        <v>45510</v>
      </c>
      <c r="G604" s="83">
        <v>379.01</v>
      </c>
      <c r="H604" t="s">
        <v>106</v>
      </c>
      <c r="I604">
        <v>2024</v>
      </c>
      <c r="J604" t="s">
        <v>347</v>
      </c>
      <c r="K604" t="s">
        <v>17</v>
      </c>
      <c r="L604">
        <v>8</v>
      </c>
      <c r="M604" t="s">
        <v>136</v>
      </c>
      <c r="N604" s="83">
        <v>25142.400000000001</v>
      </c>
      <c r="O604" s="83">
        <v>91246.07</v>
      </c>
      <c r="P604">
        <v>0.27554499999999998</v>
      </c>
      <c r="Q604"/>
    </row>
    <row r="605" spans="1:17">
      <c r="A605" t="s">
        <v>76</v>
      </c>
      <c r="B605">
        <v>625</v>
      </c>
      <c r="C605">
        <v>10</v>
      </c>
      <c r="D605" t="s">
        <v>81</v>
      </c>
      <c r="E605" t="s">
        <v>411</v>
      </c>
      <c r="F605" s="74">
        <v>45510</v>
      </c>
      <c r="G605" s="83">
        <v>676.92</v>
      </c>
      <c r="H605" t="s">
        <v>106</v>
      </c>
      <c r="I605">
        <v>2024</v>
      </c>
      <c r="J605" t="s">
        <v>347</v>
      </c>
      <c r="K605" t="s">
        <v>17</v>
      </c>
      <c r="L605">
        <v>8</v>
      </c>
      <c r="M605" t="s">
        <v>136</v>
      </c>
      <c r="N605" s="83">
        <v>25142.400000000001</v>
      </c>
      <c r="O605" s="83">
        <v>91246.07</v>
      </c>
      <c r="P605">
        <v>0.27554499999999998</v>
      </c>
      <c r="Q605"/>
    </row>
    <row r="606" spans="1:17">
      <c r="A606" t="s">
        <v>76</v>
      </c>
      <c r="B606">
        <v>626</v>
      </c>
      <c r="C606">
        <v>44</v>
      </c>
      <c r="D606" t="s">
        <v>1572</v>
      </c>
      <c r="E606" t="s">
        <v>411</v>
      </c>
      <c r="F606" s="74">
        <v>45511</v>
      </c>
      <c r="G606" s="83">
        <v>386.14</v>
      </c>
      <c r="H606" t="s">
        <v>106</v>
      </c>
      <c r="I606">
        <v>2024</v>
      </c>
      <c r="J606" t="s">
        <v>347</v>
      </c>
      <c r="K606" t="s">
        <v>17</v>
      </c>
      <c r="L606">
        <v>8</v>
      </c>
      <c r="M606" t="s">
        <v>138</v>
      </c>
      <c r="N606" s="83">
        <v>25142.400000000001</v>
      </c>
      <c r="O606" s="83">
        <v>91246.07</v>
      </c>
      <c r="P606">
        <v>0.27554499999999998</v>
      </c>
      <c r="Q606"/>
    </row>
    <row r="607" spans="1:17">
      <c r="A607" t="s">
        <v>76</v>
      </c>
      <c r="B607">
        <v>627</v>
      </c>
      <c r="C607">
        <v>8</v>
      </c>
      <c r="D607" t="s">
        <v>95</v>
      </c>
      <c r="E607" t="s">
        <v>411</v>
      </c>
      <c r="F607" s="74">
        <v>45511</v>
      </c>
      <c r="G607" s="83">
        <v>515.08000000000004</v>
      </c>
      <c r="H607" t="s">
        <v>106</v>
      </c>
      <c r="I607">
        <v>2024</v>
      </c>
      <c r="J607" t="s">
        <v>347</v>
      </c>
      <c r="K607" t="s">
        <v>17</v>
      </c>
      <c r="L607">
        <v>8</v>
      </c>
      <c r="M607" t="s">
        <v>138</v>
      </c>
      <c r="N607" s="83">
        <v>25142.400000000001</v>
      </c>
      <c r="O607" s="83">
        <v>91246.07</v>
      </c>
      <c r="P607">
        <v>0.27554499999999998</v>
      </c>
      <c r="Q607"/>
    </row>
    <row r="608" spans="1:17">
      <c r="A608" t="s">
        <v>76</v>
      </c>
      <c r="B608">
        <v>628</v>
      </c>
      <c r="C608">
        <v>3</v>
      </c>
      <c r="D608" t="s">
        <v>91</v>
      </c>
      <c r="E608" t="s">
        <v>411</v>
      </c>
      <c r="F608" s="74">
        <v>45510</v>
      </c>
      <c r="G608" s="83">
        <v>45.53</v>
      </c>
      <c r="H608" t="s">
        <v>106</v>
      </c>
      <c r="I608">
        <v>2024</v>
      </c>
      <c r="J608" t="s">
        <v>347</v>
      </c>
      <c r="K608" t="s">
        <v>17</v>
      </c>
      <c r="L608">
        <v>8</v>
      </c>
      <c r="M608" t="s">
        <v>136</v>
      </c>
      <c r="N608" s="83">
        <v>25142.400000000001</v>
      </c>
      <c r="O608" s="83">
        <v>91246.07</v>
      </c>
      <c r="P608">
        <v>0.27554499999999998</v>
      </c>
      <c r="Q608"/>
    </row>
    <row r="609" spans="1:17">
      <c r="A609" t="s">
        <v>76</v>
      </c>
      <c r="B609">
        <v>629</v>
      </c>
      <c r="C609">
        <v>3</v>
      </c>
      <c r="D609" t="s">
        <v>91</v>
      </c>
      <c r="E609" t="s">
        <v>411</v>
      </c>
      <c r="F609" s="74">
        <v>45510</v>
      </c>
      <c r="G609" s="83">
        <v>186</v>
      </c>
      <c r="H609" t="s">
        <v>106</v>
      </c>
      <c r="I609">
        <v>2024</v>
      </c>
      <c r="J609" t="s">
        <v>347</v>
      </c>
      <c r="K609" t="s">
        <v>17</v>
      </c>
      <c r="L609">
        <v>8</v>
      </c>
      <c r="M609" t="s">
        <v>136</v>
      </c>
      <c r="N609" s="83">
        <v>25142.400000000001</v>
      </c>
      <c r="O609" s="83">
        <v>91246.07</v>
      </c>
      <c r="P609">
        <v>0.27554499999999998</v>
      </c>
      <c r="Q609"/>
    </row>
    <row r="610" spans="1:17">
      <c r="A610" t="s">
        <v>76</v>
      </c>
      <c r="B610">
        <v>630</v>
      </c>
      <c r="C610">
        <v>44</v>
      </c>
      <c r="D610" t="s">
        <v>1572</v>
      </c>
      <c r="E610" t="s">
        <v>411</v>
      </c>
      <c r="F610" s="74">
        <v>45504</v>
      </c>
      <c r="G610" s="83">
        <v>176.4</v>
      </c>
      <c r="H610" t="s">
        <v>106</v>
      </c>
      <c r="I610">
        <v>2024</v>
      </c>
      <c r="J610" t="s">
        <v>346</v>
      </c>
      <c r="K610" t="s">
        <v>333</v>
      </c>
      <c r="L610">
        <v>7</v>
      </c>
      <c r="M610" t="s">
        <v>131</v>
      </c>
      <c r="N610" s="83">
        <v>32289.75</v>
      </c>
      <c r="O610" s="83">
        <v>131559.88</v>
      </c>
      <c r="P610">
        <v>0.24543799999999999</v>
      </c>
      <c r="Q610"/>
    </row>
    <row r="611" spans="1:17">
      <c r="A611" t="s">
        <v>76</v>
      </c>
      <c r="B611">
        <v>631</v>
      </c>
      <c r="C611">
        <v>44</v>
      </c>
      <c r="D611" t="s">
        <v>1572</v>
      </c>
      <c r="E611" t="s">
        <v>411</v>
      </c>
      <c r="F611" s="74">
        <v>45514</v>
      </c>
      <c r="G611" s="83">
        <v>189.52</v>
      </c>
      <c r="H611" t="s">
        <v>106</v>
      </c>
      <c r="I611">
        <v>2024</v>
      </c>
      <c r="J611" t="s">
        <v>347</v>
      </c>
      <c r="K611" t="s">
        <v>17</v>
      </c>
      <c r="L611">
        <v>8</v>
      </c>
      <c r="M611" t="s">
        <v>319</v>
      </c>
      <c r="N611" s="83">
        <v>25142.400000000001</v>
      </c>
      <c r="O611" s="83">
        <v>91246.07</v>
      </c>
      <c r="P611">
        <v>0.27554499999999998</v>
      </c>
      <c r="Q611"/>
    </row>
    <row r="612" spans="1:17">
      <c r="A612" t="s">
        <v>76</v>
      </c>
      <c r="B612">
        <v>632</v>
      </c>
      <c r="C612">
        <v>12</v>
      </c>
      <c r="D612" t="s">
        <v>96</v>
      </c>
      <c r="E612" t="s">
        <v>411</v>
      </c>
      <c r="F612" s="74">
        <v>45515</v>
      </c>
      <c r="G612" s="83">
        <v>467.23</v>
      </c>
      <c r="H612" t="s">
        <v>106</v>
      </c>
      <c r="I612">
        <v>2024</v>
      </c>
      <c r="J612" t="s">
        <v>347</v>
      </c>
      <c r="K612" t="s">
        <v>17</v>
      </c>
      <c r="L612">
        <v>8</v>
      </c>
      <c r="M612" t="s">
        <v>141</v>
      </c>
      <c r="N612" s="83">
        <v>25142.400000000001</v>
      </c>
      <c r="O612" s="83">
        <v>91246.07</v>
      </c>
      <c r="P612">
        <v>0.27554499999999998</v>
      </c>
      <c r="Q612"/>
    </row>
    <row r="613" spans="1:17">
      <c r="A613" t="s">
        <v>76</v>
      </c>
      <c r="B613">
        <v>633</v>
      </c>
      <c r="C613">
        <v>5</v>
      </c>
      <c r="D613" t="s">
        <v>92</v>
      </c>
      <c r="E613" t="s">
        <v>411</v>
      </c>
      <c r="F613" s="74">
        <v>45512</v>
      </c>
      <c r="G613" s="83">
        <v>324.44</v>
      </c>
      <c r="H613" t="s">
        <v>106</v>
      </c>
      <c r="I613">
        <v>2024</v>
      </c>
      <c r="J613" t="s">
        <v>347</v>
      </c>
      <c r="K613" t="s">
        <v>17</v>
      </c>
      <c r="L613">
        <v>8</v>
      </c>
      <c r="M613" t="s">
        <v>139</v>
      </c>
      <c r="N613" s="83">
        <v>25142.400000000001</v>
      </c>
      <c r="O613" s="83">
        <v>91246.07</v>
      </c>
      <c r="P613">
        <v>0.27554499999999998</v>
      </c>
      <c r="Q613"/>
    </row>
    <row r="614" spans="1:17">
      <c r="A614" t="s">
        <v>76</v>
      </c>
      <c r="B614">
        <v>634</v>
      </c>
      <c r="C614">
        <v>10</v>
      </c>
      <c r="D614" t="s">
        <v>81</v>
      </c>
      <c r="E614" t="s">
        <v>411</v>
      </c>
      <c r="F614" s="74">
        <v>45512</v>
      </c>
      <c r="G614" s="83">
        <v>413.82</v>
      </c>
      <c r="H614" t="s">
        <v>106</v>
      </c>
      <c r="I614">
        <v>2024</v>
      </c>
      <c r="J614" t="s">
        <v>347</v>
      </c>
      <c r="K614" t="s">
        <v>17</v>
      </c>
      <c r="L614">
        <v>8</v>
      </c>
      <c r="M614" t="s">
        <v>139</v>
      </c>
      <c r="N614" s="83">
        <v>25142.400000000001</v>
      </c>
      <c r="O614" s="83">
        <v>91246.07</v>
      </c>
      <c r="P614">
        <v>0.27554499999999998</v>
      </c>
      <c r="Q614"/>
    </row>
    <row r="615" spans="1:17">
      <c r="A615" t="s">
        <v>76</v>
      </c>
      <c r="B615">
        <v>635</v>
      </c>
      <c r="C615">
        <v>3</v>
      </c>
      <c r="D615" t="s">
        <v>91</v>
      </c>
      <c r="E615" t="s">
        <v>411</v>
      </c>
      <c r="F615" s="74">
        <v>45513</v>
      </c>
      <c r="G615" s="83">
        <v>245.28</v>
      </c>
      <c r="H615" t="s">
        <v>106</v>
      </c>
      <c r="I615">
        <v>2024</v>
      </c>
      <c r="J615" t="s">
        <v>347</v>
      </c>
      <c r="K615" t="s">
        <v>17</v>
      </c>
      <c r="L615">
        <v>8</v>
      </c>
      <c r="M615" t="s">
        <v>140</v>
      </c>
      <c r="N615" s="83">
        <v>25142.400000000001</v>
      </c>
      <c r="O615" s="83">
        <v>91246.07</v>
      </c>
      <c r="P615">
        <v>0.27554499999999998</v>
      </c>
      <c r="Q615"/>
    </row>
    <row r="616" spans="1:17">
      <c r="A616" t="s">
        <v>76</v>
      </c>
      <c r="B616">
        <v>636</v>
      </c>
      <c r="C616">
        <v>5</v>
      </c>
      <c r="D616" t="s">
        <v>92</v>
      </c>
      <c r="E616" t="s">
        <v>411</v>
      </c>
      <c r="F616" s="74">
        <v>45518</v>
      </c>
      <c r="G616" s="83">
        <v>372.88</v>
      </c>
      <c r="H616" t="s">
        <v>106</v>
      </c>
      <c r="I616">
        <v>2024</v>
      </c>
      <c r="J616" t="s">
        <v>347</v>
      </c>
      <c r="K616" t="s">
        <v>17</v>
      </c>
      <c r="L616">
        <v>8</v>
      </c>
      <c r="M616" t="s">
        <v>144</v>
      </c>
      <c r="N616" s="83">
        <v>25142.400000000001</v>
      </c>
      <c r="O616" s="83">
        <v>91246.07</v>
      </c>
      <c r="P616">
        <v>0.27554499999999998</v>
      </c>
      <c r="Q616"/>
    </row>
    <row r="617" spans="1:17">
      <c r="A617" t="s">
        <v>76</v>
      </c>
      <c r="B617">
        <v>637</v>
      </c>
      <c r="C617">
        <v>44</v>
      </c>
      <c r="D617" t="s">
        <v>1572</v>
      </c>
      <c r="E617" t="s">
        <v>411</v>
      </c>
      <c r="F617" s="74">
        <v>45514</v>
      </c>
      <c r="G617" s="83">
        <v>109.8</v>
      </c>
      <c r="H617" t="s">
        <v>106</v>
      </c>
      <c r="I617">
        <v>2024</v>
      </c>
      <c r="J617" t="s">
        <v>347</v>
      </c>
      <c r="K617" t="s">
        <v>17</v>
      </c>
      <c r="L617">
        <v>8</v>
      </c>
      <c r="M617" t="s">
        <v>319</v>
      </c>
      <c r="N617" s="83">
        <v>25142.400000000001</v>
      </c>
      <c r="O617" s="83">
        <v>91246.07</v>
      </c>
      <c r="P617">
        <v>0.27554499999999998</v>
      </c>
      <c r="Q617"/>
    </row>
    <row r="618" spans="1:17">
      <c r="A618" t="s">
        <v>76</v>
      </c>
      <c r="B618">
        <v>638</v>
      </c>
      <c r="C618">
        <v>12</v>
      </c>
      <c r="D618" t="s">
        <v>96</v>
      </c>
      <c r="E618" t="s">
        <v>411</v>
      </c>
      <c r="F618" s="74">
        <v>45513</v>
      </c>
      <c r="G618" s="83">
        <v>169.85</v>
      </c>
      <c r="H618" t="s">
        <v>106</v>
      </c>
      <c r="I618">
        <v>2024</v>
      </c>
      <c r="J618" t="s">
        <v>347</v>
      </c>
      <c r="K618" t="s">
        <v>17</v>
      </c>
      <c r="L618">
        <v>8</v>
      </c>
      <c r="M618" t="s">
        <v>140</v>
      </c>
      <c r="N618" s="83">
        <v>25142.400000000001</v>
      </c>
      <c r="O618" s="83">
        <v>91246.07</v>
      </c>
      <c r="P618">
        <v>0.27554499999999998</v>
      </c>
      <c r="Q618"/>
    </row>
    <row r="619" spans="1:17">
      <c r="A619" t="s">
        <v>76</v>
      </c>
      <c r="B619">
        <v>639</v>
      </c>
      <c r="C619">
        <v>8</v>
      </c>
      <c r="D619" t="s">
        <v>95</v>
      </c>
      <c r="E619" t="s">
        <v>411</v>
      </c>
      <c r="F619" s="74">
        <v>45516</v>
      </c>
      <c r="G619" s="83">
        <v>367.66</v>
      </c>
      <c r="H619" t="s">
        <v>106</v>
      </c>
      <c r="I619">
        <v>2024</v>
      </c>
      <c r="J619" t="s">
        <v>347</v>
      </c>
      <c r="K619" t="s">
        <v>17</v>
      </c>
      <c r="L619">
        <v>8</v>
      </c>
      <c r="M619" t="s">
        <v>142</v>
      </c>
      <c r="N619" s="83">
        <v>25142.400000000001</v>
      </c>
      <c r="O619" s="83">
        <v>91246.07</v>
      </c>
      <c r="P619">
        <v>0.27554499999999998</v>
      </c>
      <c r="Q619"/>
    </row>
    <row r="620" spans="1:17">
      <c r="A620" t="s">
        <v>76</v>
      </c>
      <c r="B620">
        <v>640</v>
      </c>
      <c r="C620">
        <v>3</v>
      </c>
      <c r="D620" t="s">
        <v>91</v>
      </c>
      <c r="E620" t="s">
        <v>411</v>
      </c>
      <c r="F620" s="74">
        <v>45517</v>
      </c>
      <c r="G620" s="83">
        <v>373.08</v>
      </c>
      <c r="H620" t="s">
        <v>106</v>
      </c>
      <c r="I620">
        <v>2024</v>
      </c>
      <c r="J620" t="s">
        <v>347</v>
      </c>
      <c r="K620" t="s">
        <v>17</v>
      </c>
      <c r="L620">
        <v>8</v>
      </c>
      <c r="M620" t="s">
        <v>143</v>
      </c>
      <c r="N620" s="83">
        <v>25142.400000000001</v>
      </c>
      <c r="O620" s="83">
        <v>91246.07</v>
      </c>
      <c r="P620">
        <v>0.27554499999999998</v>
      </c>
      <c r="Q620"/>
    </row>
    <row r="621" spans="1:17">
      <c r="A621" t="s">
        <v>76</v>
      </c>
      <c r="B621">
        <v>641</v>
      </c>
      <c r="C621">
        <v>12</v>
      </c>
      <c r="D621" t="s">
        <v>96</v>
      </c>
      <c r="E621" t="s">
        <v>411</v>
      </c>
      <c r="F621" s="74">
        <v>45520</v>
      </c>
      <c r="G621" s="83">
        <v>434.97</v>
      </c>
      <c r="H621" t="s">
        <v>106</v>
      </c>
      <c r="I621">
        <v>2024</v>
      </c>
      <c r="J621" t="s">
        <v>347</v>
      </c>
      <c r="K621" t="s">
        <v>17</v>
      </c>
      <c r="L621">
        <v>8</v>
      </c>
      <c r="M621" t="s">
        <v>145</v>
      </c>
      <c r="N621" s="83">
        <v>25142.400000000001</v>
      </c>
      <c r="O621" s="83">
        <v>91246.07</v>
      </c>
      <c r="P621">
        <v>0.27554499999999998</v>
      </c>
      <c r="Q621"/>
    </row>
    <row r="622" spans="1:17">
      <c r="A622" t="s">
        <v>76</v>
      </c>
      <c r="B622">
        <v>642</v>
      </c>
      <c r="C622">
        <v>44</v>
      </c>
      <c r="D622" t="s">
        <v>1572</v>
      </c>
      <c r="E622" t="s">
        <v>411</v>
      </c>
      <c r="F622" s="74">
        <v>45521</v>
      </c>
      <c r="G622" s="83">
        <v>96.03</v>
      </c>
      <c r="H622" t="s">
        <v>106</v>
      </c>
      <c r="I622">
        <v>2024</v>
      </c>
      <c r="J622" t="s">
        <v>347</v>
      </c>
      <c r="K622" t="s">
        <v>17</v>
      </c>
      <c r="L622">
        <v>8</v>
      </c>
      <c r="M622" t="s">
        <v>146</v>
      </c>
      <c r="N622" s="83">
        <v>25142.400000000001</v>
      </c>
      <c r="O622" s="83">
        <v>91246.07</v>
      </c>
      <c r="P622">
        <v>0.27554499999999998</v>
      </c>
      <c r="Q622"/>
    </row>
    <row r="623" spans="1:17">
      <c r="A623" t="s">
        <v>76</v>
      </c>
      <c r="B623">
        <v>643</v>
      </c>
      <c r="C623">
        <v>8</v>
      </c>
      <c r="D623" t="s">
        <v>95</v>
      </c>
      <c r="E623" t="s">
        <v>411</v>
      </c>
      <c r="F623" s="74">
        <v>45524</v>
      </c>
      <c r="G623" s="83">
        <v>583.41</v>
      </c>
      <c r="H623" t="s">
        <v>106</v>
      </c>
      <c r="I623">
        <v>2024</v>
      </c>
      <c r="J623" t="s">
        <v>347</v>
      </c>
      <c r="K623" t="s">
        <v>17</v>
      </c>
      <c r="L623">
        <v>8</v>
      </c>
      <c r="M623" t="s">
        <v>148</v>
      </c>
      <c r="N623" s="83">
        <v>25142.400000000001</v>
      </c>
      <c r="O623" s="83">
        <v>91246.07</v>
      </c>
      <c r="P623">
        <v>0.27554499999999998</v>
      </c>
      <c r="Q623"/>
    </row>
    <row r="624" spans="1:17">
      <c r="A624" t="s">
        <v>76</v>
      </c>
      <c r="B624">
        <v>644</v>
      </c>
      <c r="C624">
        <v>44</v>
      </c>
      <c r="D624" t="s">
        <v>1572</v>
      </c>
      <c r="E624" t="s">
        <v>411</v>
      </c>
      <c r="F624" s="74">
        <v>45524</v>
      </c>
      <c r="G624" s="83">
        <v>250.14</v>
      </c>
      <c r="H624" t="s">
        <v>106</v>
      </c>
      <c r="I624">
        <v>2024</v>
      </c>
      <c r="J624" t="s">
        <v>347</v>
      </c>
      <c r="K624" t="s">
        <v>17</v>
      </c>
      <c r="L624">
        <v>8</v>
      </c>
      <c r="M624" t="s">
        <v>148</v>
      </c>
      <c r="N624" s="83">
        <v>25142.400000000001</v>
      </c>
      <c r="O624" s="83">
        <v>91246.07</v>
      </c>
      <c r="P624">
        <v>0.27554499999999998</v>
      </c>
      <c r="Q624"/>
    </row>
    <row r="625" spans="1:17">
      <c r="A625" t="s">
        <v>76</v>
      </c>
      <c r="B625">
        <v>645</v>
      </c>
      <c r="C625">
        <v>12</v>
      </c>
      <c r="D625" t="s">
        <v>96</v>
      </c>
      <c r="E625" t="s">
        <v>411</v>
      </c>
      <c r="F625" s="74">
        <v>45524</v>
      </c>
      <c r="G625" s="83">
        <v>162.49</v>
      </c>
      <c r="H625" t="s">
        <v>106</v>
      </c>
      <c r="I625">
        <v>2024</v>
      </c>
      <c r="J625" t="s">
        <v>347</v>
      </c>
      <c r="K625" t="s">
        <v>17</v>
      </c>
      <c r="L625">
        <v>8</v>
      </c>
      <c r="M625" t="s">
        <v>148</v>
      </c>
      <c r="N625" s="83">
        <v>25142.400000000001</v>
      </c>
      <c r="O625" s="83">
        <v>91246.07</v>
      </c>
      <c r="P625">
        <v>0.27554499999999998</v>
      </c>
      <c r="Q625"/>
    </row>
    <row r="626" spans="1:17">
      <c r="A626" t="s">
        <v>76</v>
      </c>
      <c r="B626">
        <v>646</v>
      </c>
      <c r="C626">
        <v>5</v>
      </c>
      <c r="D626" t="s">
        <v>92</v>
      </c>
      <c r="E626" t="s">
        <v>411</v>
      </c>
      <c r="F626" s="74">
        <v>45524</v>
      </c>
      <c r="G626" s="83">
        <v>467.04</v>
      </c>
      <c r="H626" t="s">
        <v>106</v>
      </c>
      <c r="I626">
        <v>2024</v>
      </c>
      <c r="J626" t="s">
        <v>347</v>
      </c>
      <c r="K626" t="s">
        <v>17</v>
      </c>
      <c r="L626">
        <v>8</v>
      </c>
      <c r="M626" t="s">
        <v>148</v>
      </c>
      <c r="N626" s="83">
        <v>25142.400000000001</v>
      </c>
      <c r="O626" s="83">
        <v>91246.07</v>
      </c>
      <c r="P626">
        <v>0.27554499999999998</v>
      </c>
      <c r="Q626"/>
    </row>
    <row r="627" spans="1:17">
      <c r="A627" t="s">
        <v>76</v>
      </c>
      <c r="B627">
        <v>647</v>
      </c>
      <c r="C627">
        <v>44</v>
      </c>
      <c r="D627" t="s">
        <v>1572</v>
      </c>
      <c r="E627" t="s">
        <v>411</v>
      </c>
      <c r="F627" s="74">
        <v>45526</v>
      </c>
      <c r="G627" s="83">
        <v>175.22</v>
      </c>
      <c r="H627" t="s">
        <v>106</v>
      </c>
      <c r="I627">
        <v>2024</v>
      </c>
      <c r="J627" t="s">
        <v>347</v>
      </c>
      <c r="K627" t="s">
        <v>17</v>
      </c>
      <c r="L627">
        <v>8</v>
      </c>
      <c r="M627" t="s">
        <v>301</v>
      </c>
      <c r="N627" s="83">
        <v>25142.400000000001</v>
      </c>
      <c r="O627" s="83">
        <v>91246.07</v>
      </c>
      <c r="P627">
        <v>0.27554499999999998</v>
      </c>
      <c r="Q627"/>
    </row>
    <row r="628" spans="1:17">
      <c r="A628" t="s">
        <v>76</v>
      </c>
      <c r="B628">
        <v>648</v>
      </c>
      <c r="C628">
        <v>12</v>
      </c>
      <c r="D628" t="s">
        <v>96</v>
      </c>
      <c r="E628" t="s">
        <v>411</v>
      </c>
      <c r="F628" s="74">
        <v>45526</v>
      </c>
      <c r="G628" s="83">
        <v>811.96</v>
      </c>
      <c r="H628" t="s">
        <v>106</v>
      </c>
      <c r="I628">
        <v>2024</v>
      </c>
      <c r="J628" t="s">
        <v>347</v>
      </c>
      <c r="K628" t="s">
        <v>17</v>
      </c>
      <c r="L628">
        <v>8</v>
      </c>
      <c r="M628" t="s">
        <v>301</v>
      </c>
      <c r="N628" s="83">
        <v>25142.400000000001</v>
      </c>
      <c r="O628" s="83">
        <v>91246.07</v>
      </c>
      <c r="P628">
        <v>0.27554499999999998</v>
      </c>
      <c r="Q628"/>
    </row>
    <row r="629" spans="1:17">
      <c r="A629" t="s">
        <v>76</v>
      </c>
      <c r="B629">
        <v>649</v>
      </c>
      <c r="C629">
        <v>12</v>
      </c>
      <c r="D629" t="s">
        <v>96</v>
      </c>
      <c r="E629" t="s">
        <v>411</v>
      </c>
      <c r="F629" s="74">
        <v>45528</v>
      </c>
      <c r="G629" s="83">
        <v>367.12</v>
      </c>
      <c r="H629" t="s">
        <v>106</v>
      </c>
      <c r="I629">
        <v>2024</v>
      </c>
      <c r="J629" t="s">
        <v>347</v>
      </c>
      <c r="K629" t="s">
        <v>17</v>
      </c>
      <c r="L629">
        <v>8</v>
      </c>
      <c r="M629" t="s">
        <v>302</v>
      </c>
      <c r="N629" s="83">
        <v>25142.400000000001</v>
      </c>
      <c r="O629" s="83">
        <v>91246.07</v>
      </c>
      <c r="P629">
        <v>0.27554499999999998</v>
      </c>
      <c r="Q629"/>
    </row>
    <row r="630" spans="1:17">
      <c r="A630" t="s">
        <v>76</v>
      </c>
      <c r="B630">
        <v>650</v>
      </c>
      <c r="C630">
        <v>44</v>
      </c>
      <c r="D630" t="s">
        <v>1572</v>
      </c>
      <c r="E630" t="s">
        <v>411</v>
      </c>
      <c r="F630" s="74">
        <v>45528</v>
      </c>
      <c r="G630" s="83">
        <v>240.12</v>
      </c>
      <c r="H630" t="s">
        <v>106</v>
      </c>
      <c r="I630">
        <v>2024</v>
      </c>
      <c r="J630" t="s">
        <v>347</v>
      </c>
      <c r="K630" t="s">
        <v>17</v>
      </c>
      <c r="L630">
        <v>8</v>
      </c>
      <c r="M630" t="s">
        <v>302</v>
      </c>
      <c r="N630" s="83">
        <v>25142.400000000001</v>
      </c>
      <c r="O630" s="83">
        <v>91246.07</v>
      </c>
      <c r="P630">
        <v>0.27554499999999998</v>
      </c>
      <c r="Q630"/>
    </row>
    <row r="631" spans="1:17">
      <c r="A631" t="s">
        <v>76</v>
      </c>
      <c r="B631">
        <v>651</v>
      </c>
      <c r="C631">
        <v>5</v>
      </c>
      <c r="D631" t="s">
        <v>92</v>
      </c>
      <c r="E631" t="s">
        <v>411</v>
      </c>
      <c r="F631" s="74">
        <v>45528</v>
      </c>
      <c r="G631" s="83">
        <v>74.25</v>
      </c>
      <c r="H631" t="s">
        <v>106</v>
      </c>
      <c r="I631">
        <v>2024</v>
      </c>
      <c r="J631" t="s">
        <v>347</v>
      </c>
      <c r="K631" t="s">
        <v>17</v>
      </c>
      <c r="L631">
        <v>8</v>
      </c>
      <c r="M631" t="s">
        <v>302</v>
      </c>
      <c r="N631" s="83">
        <v>25142.400000000001</v>
      </c>
      <c r="O631" s="83">
        <v>91246.07</v>
      </c>
      <c r="P631">
        <v>0.27554499999999998</v>
      </c>
      <c r="Q631"/>
    </row>
    <row r="632" spans="1:17">
      <c r="A632" t="s">
        <v>76</v>
      </c>
      <c r="B632">
        <v>652</v>
      </c>
      <c r="C632">
        <v>10</v>
      </c>
      <c r="D632" t="s">
        <v>81</v>
      </c>
      <c r="E632" t="s">
        <v>411</v>
      </c>
      <c r="F632" s="74">
        <v>45528</v>
      </c>
      <c r="G632" s="83">
        <v>581.57000000000005</v>
      </c>
      <c r="H632" t="s">
        <v>106</v>
      </c>
      <c r="I632">
        <v>2024</v>
      </c>
      <c r="J632" t="s">
        <v>347</v>
      </c>
      <c r="K632" t="s">
        <v>17</v>
      </c>
      <c r="L632">
        <v>8</v>
      </c>
      <c r="M632" t="s">
        <v>302</v>
      </c>
      <c r="N632" s="83">
        <v>25142.400000000001</v>
      </c>
      <c r="O632" s="83">
        <v>91246.07</v>
      </c>
      <c r="P632">
        <v>0.27554499999999998</v>
      </c>
      <c r="Q632"/>
    </row>
    <row r="633" spans="1:17">
      <c r="A633" t="s">
        <v>76</v>
      </c>
      <c r="B633">
        <v>653</v>
      </c>
      <c r="C633">
        <v>44</v>
      </c>
      <c r="D633" t="s">
        <v>1572</v>
      </c>
      <c r="E633" t="s">
        <v>411</v>
      </c>
      <c r="F633" s="74">
        <v>45527</v>
      </c>
      <c r="G633" s="83">
        <v>659.86</v>
      </c>
      <c r="H633" t="s">
        <v>106</v>
      </c>
      <c r="I633">
        <v>2024</v>
      </c>
      <c r="J633" t="s">
        <v>347</v>
      </c>
      <c r="K633" t="s">
        <v>17</v>
      </c>
      <c r="L633">
        <v>8</v>
      </c>
      <c r="M633" t="s">
        <v>150</v>
      </c>
      <c r="N633" s="83">
        <v>25142.400000000001</v>
      </c>
      <c r="O633" s="83">
        <v>91246.07</v>
      </c>
      <c r="P633">
        <v>0.27554499999999998</v>
      </c>
      <c r="Q633"/>
    </row>
    <row r="634" spans="1:17">
      <c r="A634" t="s">
        <v>76</v>
      </c>
      <c r="B634">
        <v>654</v>
      </c>
      <c r="C634">
        <v>5</v>
      </c>
      <c r="D634" t="s">
        <v>92</v>
      </c>
      <c r="E634" t="s">
        <v>411</v>
      </c>
      <c r="F634" s="74">
        <v>45527</v>
      </c>
      <c r="G634" s="83">
        <v>659</v>
      </c>
      <c r="H634" t="s">
        <v>106</v>
      </c>
      <c r="I634">
        <v>2024</v>
      </c>
      <c r="J634" t="s">
        <v>347</v>
      </c>
      <c r="K634" t="s">
        <v>17</v>
      </c>
      <c r="L634">
        <v>8</v>
      </c>
      <c r="M634" t="s">
        <v>150</v>
      </c>
      <c r="N634" s="83">
        <v>25142.400000000001</v>
      </c>
      <c r="O634" s="83">
        <v>91246.07</v>
      </c>
      <c r="P634">
        <v>0.27554499999999998</v>
      </c>
      <c r="Q634"/>
    </row>
    <row r="635" spans="1:17">
      <c r="A635" t="s">
        <v>76</v>
      </c>
      <c r="B635">
        <v>655</v>
      </c>
      <c r="C635">
        <v>12</v>
      </c>
      <c r="D635" t="s">
        <v>96</v>
      </c>
      <c r="E635" t="s">
        <v>411</v>
      </c>
      <c r="F635" s="74">
        <v>45532</v>
      </c>
      <c r="G635" s="83">
        <v>350.32</v>
      </c>
      <c r="H635" t="s">
        <v>106</v>
      </c>
      <c r="I635">
        <v>2024</v>
      </c>
      <c r="J635" t="s">
        <v>347</v>
      </c>
      <c r="K635" t="s">
        <v>17</v>
      </c>
      <c r="L635">
        <v>8</v>
      </c>
      <c r="M635" t="s">
        <v>152</v>
      </c>
      <c r="N635" s="83">
        <v>25142.400000000001</v>
      </c>
      <c r="O635" s="83">
        <v>91246.07</v>
      </c>
      <c r="P635">
        <v>0.27554499999999998</v>
      </c>
      <c r="Q635"/>
    </row>
    <row r="636" spans="1:17">
      <c r="A636" t="s">
        <v>76</v>
      </c>
      <c r="B636">
        <v>656</v>
      </c>
      <c r="C636">
        <v>41</v>
      </c>
      <c r="D636" t="s">
        <v>1571</v>
      </c>
      <c r="E636" t="s">
        <v>411</v>
      </c>
      <c r="F636" s="74">
        <v>45532</v>
      </c>
      <c r="G636" s="83">
        <v>586.29</v>
      </c>
      <c r="H636" t="s">
        <v>106</v>
      </c>
      <c r="I636">
        <v>2024</v>
      </c>
      <c r="J636" t="s">
        <v>347</v>
      </c>
      <c r="K636" t="s">
        <v>17</v>
      </c>
      <c r="L636">
        <v>8</v>
      </c>
      <c r="M636" t="s">
        <v>152</v>
      </c>
      <c r="N636" s="83">
        <v>25142.400000000001</v>
      </c>
      <c r="O636" s="83">
        <v>91246.07</v>
      </c>
      <c r="P636">
        <v>0.27554499999999998</v>
      </c>
      <c r="Q636"/>
    </row>
    <row r="637" spans="1:17">
      <c r="A637" t="s">
        <v>76</v>
      </c>
      <c r="B637">
        <v>657</v>
      </c>
      <c r="C637">
        <v>44</v>
      </c>
      <c r="D637" t="s">
        <v>1572</v>
      </c>
      <c r="E637" t="s">
        <v>411</v>
      </c>
      <c r="F637" s="74">
        <v>45532</v>
      </c>
      <c r="G637" s="83">
        <v>170.33</v>
      </c>
      <c r="H637" t="s">
        <v>106</v>
      </c>
      <c r="I637">
        <v>2024</v>
      </c>
      <c r="J637" t="s">
        <v>347</v>
      </c>
      <c r="K637" t="s">
        <v>17</v>
      </c>
      <c r="L637">
        <v>8</v>
      </c>
      <c r="M637" t="s">
        <v>152</v>
      </c>
      <c r="N637" s="83">
        <v>25142.400000000001</v>
      </c>
      <c r="O637" s="83">
        <v>91246.07</v>
      </c>
      <c r="P637">
        <v>0.27554499999999998</v>
      </c>
      <c r="Q637"/>
    </row>
    <row r="638" spans="1:17">
      <c r="A638" t="s">
        <v>76</v>
      </c>
      <c r="B638">
        <v>658</v>
      </c>
      <c r="C638">
        <v>8</v>
      </c>
      <c r="D638" t="s">
        <v>95</v>
      </c>
      <c r="E638" t="s">
        <v>411</v>
      </c>
      <c r="F638" s="74">
        <v>45531</v>
      </c>
      <c r="G638" s="83">
        <v>655.16999999999996</v>
      </c>
      <c r="H638" t="s">
        <v>106</v>
      </c>
      <c r="I638">
        <v>2024</v>
      </c>
      <c r="J638" t="s">
        <v>347</v>
      </c>
      <c r="K638" t="s">
        <v>17</v>
      </c>
      <c r="L638">
        <v>8</v>
      </c>
      <c r="M638" t="s">
        <v>228</v>
      </c>
      <c r="N638" s="83">
        <v>25142.400000000001</v>
      </c>
      <c r="O638" s="83">
        <v>91246.07</v>
      </c>
      <c r="P638">
        <v>0.27554499999999998</v>
      </c>
      <c r="Q638"/>
    </row>
    <row r="639" spans="1:17">
      <c r="A639" t="s">
        <v>76</v>
      </c>
      <c r="B639">
        <v>659</v>
      </c>
      <c r="C639">
        <v>10</v>
      </c>
      <c r="D639" t="s">
        <v>81</v>
      </c>
      <c r="E639" t="s">
        <v>411</v>
      </c>
      <c r="F639" s="74">
        <v>45531</v>
      </c>
      <c r="G639" s="83">
        <v>340.77</v>
      </c>
      <c r="H639" t="s">
        <v>106</v>
      </c>
      <c r="I639">
        <v>2024</v>
      </c>
      <c r="J639" t="s">
        <v>347</v>
      </c>
      <c r="K639" t="s">
        <v>17</v>
      </c>
      <c r="L639">
        <v>8</v>
      </c>
      <c r="M639" t="s">
        <v>228</v>
      </c>
      <c r="N639" s="83">
        <v>25142.400000000001</v>
      </c>
      <c r="O639" s="83">
        <v>91246.07</v>
      </c>
      <c r="P639">
        <v>0.27554499999999998</v>
      </c>
      <c r="Q639"/>
    </row>
    <row r="640" spans="1:17">
      <c r="A640" t="s">
        <v>76</v>
      </c>
      <c r="B640">
        <v>660</v>
      </c>
      <c r="C640">
        <v>15</v>
      </c>
      <c r="D640" t="s">
        <v>97</v>
      </c>
      <c r="E640" t="s">
        <v>411</v>
      </c>
      <c r="F640" s="74">
        <v>45531</v>
      </c>
      <c r="G640" s="83">
        <v>256.64</v>
      </c>
      <c r="H640" t="s">
        <v>106</v>
      </c>
      <c r="I640">
        <v>2024</v>
      </c>
      <c r="J640" t="s">
        <v>347</v>
      </c>
      <c r="K640" t="s">
        <v>17</v>
      </c>
      <c r="L640">
        <v>8</v>
      </c>
      <c r="M640" t="s">
        <v>228</v>
      </c>
      <c r="N640" s="83">
        <v>25142.400000000001</v>
      </c>
      <c r="O640" s="83">
        <v>91246.07</v>
      </c>
      <c r="P640">
        <v>0.27554499999999998</v>
      </c>
      <c r="Q640"/>
    </row>
    <row r="641" spans="1:17">
      <c r="A641" t="s">
        <v>76</v>
      </c>
      <c r="B641">
        <v>661</v>
      </c>
      <c r="C641">
        <v>5</v>
      </c>
      <c r="D641" t="s">
        <v>92</v>
      </c>
      <c r="E641" t="s">
        <v>411</v>
      </c>
      <c r="F641" s="74">
        <v>45531</v>
      </c>
      <c r="G641" s="83">
        <v>582.9</v>
      </c>
      <c r="H641" t="s">
        <v>106</v>
      </c>
      <c r="I641">
        <v>2024</v>
      </c>
      <c r="J641" t="s">
        <v>347</v>
      </c>
      <c r="K641" t="s">
        <v>17</v>
      </c>
      <c r="L641">
        <v>8</v>
      </c>
      <c r="M641" t="s">
        <v>228</v>
      </c>
      <c r="N641" s="83">
        <v>25142.400000000001</v>
      </c>
      <c r="O641" s="83">
        <v>91246.07</v>
      </c>
      <c r="P641">
        <v>0.27554499999999998</v>
      </c>
      <c r="Q641"/>
    </row>
    <row r="642" spans="1:17">
      <c r="A642" t="s">
        <v>76</v>
      </c>
      <c r="B642">
        <v>662</v>
      </c>
      <c r="C642">
        <v>5</v>
      </c>
      <c r="D642" t="s">
        <v>92</v>
      </c>
      <c r="E642" t="s">
        <v>411</v>
      </c>
      <c r="F642" s="74">
        <v>45533</v>
      </c>
      <c r="G642" s="83">
        <v>481.44</v>
      </c>
      <c r="H642" t="s">
        <v>106</v>
      </c>
      <c r="I642">
        <v>2024</v>
      </c>
      <c r="J642" t="s">
        <v>347</v>
      </c>
      <c r="K642" t="s">
        <v>17</v>
      </c>
      <c r="L642">
        <v>8</v>
      </c>
      <c r="M642" t="s">
        <v>151</v>
      </c>
      <c r="N642" s="83">
        <v>25142.400000000001</v>
      </c>
      <c r="O642" s="83">
        <v>91246.07</v>
      </c>
      <c r="P642">
        <v>0.27554499999999998</v>
      </c>
      <c r="Q642"/>
    </row>
    <row r="643" spans="1:17">
      <c r="A643" t="s">
        <v>76</v>
      </c>
      <c r="B643">
        <v>663</v>
      </c>
      <c r="C643">
        <v>3</v>
      </c>
      <c r="D643" t="s">
        <v>91</v>
      </c>
      <c r="E643" t="s">
        <v>411</v>
      </c>
      <c r="F643" s="74">
        <v>45533</v>
      </c>
      <c r="G643" s="83">
        <v>238.73</v>
      </c>
      <c r="H643" t="s">
        <v>106</v>
      </c>
      <c r="I643">
        <v>2024</v>
      </c>
      <c r="J643" t="s">
        <v>347</v>
      </c>
      <c r="K643" t="s">
        <v>17</v>
      </c>
      <c r="L643">
        <v>8</v>
      </c>
      <c r="M643" t="s">
        <v>151</v>
      </c>
      <c r="N643" s="83">
        <v>25142.400000000001</v>
      </c>
      <c r="O643" s="83">
        <v>91246.07</v>
      </c>
      <c r="P643">
        <v>0.27554499999999998</v>
      </c>
      <c r="Q643"/>
    </row>
    <row r="644" spans="1:17">
      <c r="A644" t="s">
        <v>76</v>
      </c>
      <c r="B644">
        <v>664</v>
      </c>
      <c r="C644">
        <v>12</v>
      </c>
      <c r="D644" t="s">
        <v>96</v>
      </c>
      <c r="E644" t="s">
        <v>411</v>
      </c>
      <c r="F644" s="74">
        <v>45533</v>
      </c>
      <c r="G644" s="83">
        <v>352.54</v>
      </c>
      <c r="H644" t="s">
        <v>106</v>
      </c>
      <c r="I644">
        <v>2024</v>
      </c>
      <c r="J644" t="s">
        <v>347</v>
      </c>
      <c r="K644" t="s">
        <v>17</v>
      </c>
      <c r="L644">
        <v>8</v>
      </c>
      <c r="M644" t="s">
        <v>151</v>
      </c>
      <c r="N644" s="83">
        <v>25142.400000000001</v>
      </c>
      <c r="O644" s="83">
        <v>91246.07</v>
      </c>
      <c r="P644">
        <v>0.27554499999999998</v>
      </c>
      <c r="Q644"/>
    </row>
    <row r="645" spans="1:17">
      <c r="A645" t="s">
        <v>76</v>
      </c>
      <c r="B645">
        <v>665</v>
      </c>
      <c r="C645">
        <v>44</v>
      </c>
      <c r="D645" t="s">
        <v>1572</v>
      </c>
      <c r="E645" t="s">
        <v>411</v>
      </c>
      <c r="F645" s="74">
        <v>45531</v>
      </c>
      <c r="G645" s="83">
        <v>510.05</v>
      </c>
      <c r="H645" t="s">
        <v>106</v>
      </c>
      <c r="I645">
        <v>2024</v>
      </c>
      <c r="J645" t="s">
        <v>347</v>
      </c>
      <c r="K645" t="s">
        <v>17</v>
      </c>
      <c r="L645">
        <v>8</v>
      </c>
      <c r="M645" t="s">
        <v>228</v>
      </c>
      <c r="N645" s="83">
        <v>25142.400000000001</v>
      </c>
      <c r="O645" s="83">
        <v>91246.07</v>
      </c>
      <c r="P645">
        <v>0.27554499999999998</v>
      </c>
      <c r="Q645"/>
    </row>
    <row r="646" spans="1:17">
      <c r="A646" t="s">
        <v>76</v>
      </c>
      <c r="B646">
        <v>666</v>
      </c>
      <c r="C646">
        <v>3</v>
      </c>
      <c r="D646" t="s">
        <v>91</v>
      </c>
      <c r="E646" t="s">
        <v>411</v>
      </c>
      <c r="F646" s="74">
        <v>45527</v>
      </c>
      <c r="G646" s="83">
        <v>643.85</v>
      </c>
      <c r="H646" t="s">
        <v>106</v>
      </c>
      <c r="I646">
        <v>2024</v>
      </c>
      <c r="J646" t="s">
        <v>347</v>
      </c>
      <c r="K646" t="s">
        <v>17</v>
      </c>
      <c r="L646">
        <v>8</v>
      </c>
      <c r="M646" t="s">
        <v>150</v>
      </c>
      <c r="N646" s="83">
        <v>25142.400000000001</v>
      </c>
      <c r="O646" s="83">
        <v>91246.07</v>
      </c>
      <c r="P646">
        <v>0.27554499999999998</v>
      </c>
      <c r="Q646"/>
    </row>
    <row r="647" spans="1:17">
      <c r="A647" t="s">
        <v>76</v>
      </c>
      <c r="B647">
        <v>667</v>
      </c>
      <c r="C647">
        <v>3</v>
      </c>
      <c r="D647" t="s">
        <v>91</v>
      </c>
      <c r="E647" t="s">
        <v>411</v>
      </c>
      <c r="F647" s="74">
        <v>45527</v>
      </c>
      <c r="G647" s="83">
        <v>82.43</v>
      </c>
      <c r="H647" t="s">
        <v>106</v>
      </c>
      <c r="I647">
        <v>2024</v>
      </c>
      <c r="J647" t="s">
        <v>347</v>
      </c>
      <c r="K647" t="s">
        <v>17</v>
      </c>
      <c r="L647">
        <v>8</v>
      </c>
      <c r="M647" t="s">
        <v>150</v>
      </c>
      <c r="N647" s="83">
        <v>25142.400000000001</v>
      </c>
      <c r="O647" s="83">
        <v>91246.07</v>
      </c>
      <c r="P647">
        <v>0.27554499999999998</v>
      </c>
      <c r="Q647"/>
    </row>
    <row r="648" spans="1:17">
      <c r="A648" t="s">
        <v>76</v>
      </c>
      <c r="B648">
        <v>668</v>
      </c>
      <c r="C648">
        <v>12</v>
      </c>
      <c r="D648" t="s">
        <v>96</v>
      </c>
      <c r="E648" t="s">
        <v>411</v>
      </c>
      <c r="F648" s="74">
        <v>45534</v>
      </c>
      <c r="G648" s="83">
        <v>344.9</v>
      </c>
      <c r="H648" t="s">
        <v>106</v>
      </c>
      <c r="I648">
        <v>2024</v>
      </c>
      <c r="J648" t="s">
        <v>347</v>
      </c>
      <c r="K648" t="s">
        <v>17</v>
      </c>
      <c r="L648">
        <v>8</v>
      </c>
      <c r="M648" t="s">
        <v>303</v>
      </c>
      <c r="N648" s="83">
        <v>25142.400000000001</v>
      </c>
      <c r="O648" s="83">
        <v>91246.07</v>
      </c>
      <c r="P648">
        <v>0.27554499999999998</v>
      </c>
      <c r="Q648"/>
    </row>
    <row r="649" spans="1:17">
      <c r="A649" t="s">
        <v>76</v>
      </c>
      <c r="B649">
        <v>669</v>
      </c>
      <c r="C649">
        <v>44</v>
      </c>
      <c r="D649" t="s">
        <v>1572</v>
      </c>
      <c r="E649" t="s">
        <v>411</v>
      </c>
      <c r="F649" s="74">
        <v>45533</v>
      </c>
      <c r="G649" s="83">
        <v>371.7</v>
      </c>
      <c r="H649" t="s">
        <v>106</v>
      </c>
      <c r="I649">
        <v>2024</v>
      </c>
      <c r="J649" t="s">
        <v>347</v>
      </c>
      <c r="K649" t="s">
        <v>17</v>
      </c>
      <c r="L649">
        <v>8</v>
      </c>
      <c r="M649" t="s">
        <v>151</v>
      </c>
      <c r="N649" s="83">
        <v>25142.400000000001</v>
      </c>
      <c r="O649" s="83">
        <v>91246.07</v>
      </c>
      <c r="P649">
        <v>0.27554499999999998</v>
      </c>
      <c r="Q649"/>
    </row>
    <row r="650" spans="1:17">
      <c r="A650" t="s">
        <v>76</v>
      </c>
      <c r="B650">
        <v>670</v>
      </c>
      <c r="C650">
        <v>44</v>
      </c>
      <c r="D650" t="s">
        <v>1572</v>
      </c>
      <c r="E650" t="s">
        <v>411</v>
      </c>
      <c r="F650" s="74">
        <v>45534</v>
      </c>
      <c r="G650" s="83">
        <v>67.099999999999994</v>
      </c>
      <c r="H650" t="s">
        <v>106</v>
      </c>
      <c r="I650">
        <v>2024</v>
      </c>
      <c r="J650" t="s">
        <v>347</v>
      </c>
      <c r="K650" t="s">
        <v>17</v>
      </c>
      <c r="L650">
        <v>8</v>
      </c>
      <c r="M650" t="s">
        <v>303</v>
      </c>
      <c r="N650" s="83">
        <v>25142.400000000001</v>
      </c>
      <c r="O650" s="83">
        <v>91246.07</v>
      </c>
      <c r="P650">
        <v>0.27554499999999998</v>
      </c>
      <c r="Q650"/>
    </row>
    <row r="651" spans="1:17">
      <c r="A651" t="s">
        <v>76</v>
      </c>
      <c r="B651">
        <v>671</v>
      </c>
      <c r="C651">
        <v>44</v>
      </c>
      <c r="D651" t="s">
        <v>1572</v>
      </c>
      <c r="E651" t="s">
        <v>411</v>
      </c>
      <c r="F651" s="74">
        <v>45535</v>
      </c>
      <c r="G651" s="83">
        <v>181.6</v>
      </c>
      <c r="H651" t="s">
        <v>106</v>
      </c>
      <c r="I651">
        <v>2024</v>
      </c>
      <c r="J651" t="s">
        <v>347</v>
      </c>
      <c r="K651" t="s">
        <v>17</v>
      </c>
      <c r="L651">
        <v>8</v>
      </c>
      <c r="M651" t="s">
        <v>232</v>
      </c>
      <c r="N651" s="83">
        <v>25142.400000000001</v>
      </c>
      <c r="O651" s="83">
        <v>91246.07</v>
      </c>
      <c r="P651">
        <v>0.27554499999999998</v>
      </c>
      <c r="Q651"/>
    </row>
    <row r="652" spans="1:17">
      <c r="A652" t="s">
        <v>76</v>
      </c>
      <c r="B652">
        <v>672</v>
      </c>
      <c r="C652">
        <v>22</v>
      </c>
      <c r="D652" t="s">
        <v>1569</v>
      </c>
      <c r="E652" t="s">
        <v>411</v>
      </c>
      <c r="F652" s="74">
        <v>45537</v>
      </c>
      <c r="G652" s="83">
        <v>250.45</v>
      </c>
      <c r="H652" t="s">
        <v>106</v>
      </c>
      <c r="I652">
        <v>2024</v>
      </c>
      <c r="J652" t="s">
        <v>348</v>
      </c>
      <c r="K652" t="s">
        <v>334</v>
      </c>
      <c r="L652">
        <v>9</v>
      </c>
      <c r="M652" t="s">
        <v>282</v>
      </c>
      <c r="N652" s="83">
        <v>45286.5</v>
      </c>
      <c r="O652" s="83">
        <v>154018.98000000001</v>
      </c>
      <c r="P652">
        <v>0.29403200000000002</v>
      </c>
      <c r="Q652"/>
    </row>
    <row r="653" spans="1:17">
      <c r="A653" t="s">
        <v>76</v>
      </c>
      <c r="B653">
        <v>673</v>
      </c>
      <c r="C653">
        <v>10</v>
      </c>
      <c r="D653" t="s">
        <v>81</v>
      </c>
      <c r="E653" t="s">
        <v>411</v>
      </c>
      <c r="F653" s="74">
        <v>45538</v>
      </c>
      <c r="G653" s="83">
        <v>128.05000000000001</v>
      </c>
      <c r="H653" t="s">
        <v>106</v>
      </c>
      <c r="I653">
        <v>2024</v>
      </c>
      <c r="J653" t="s">
        <v>348</v>
      </c>
      <c r="K653" t="s">
        <v>334</v>
      </c>
      <c r="L653">
        <v>9</v>
      </c>
      <c r="M653" t="s">
        <v>233</v>
      </c>
      <c r="N653" s="83">
        <v>45286.5</v>
      </c>
      <c r="O653" s="83">
        <v>154018.98000000001</v>
      </c>
      <c r="P653">
        <v>0.29403200000000002</v>
      </c>
      <c r="Q653"/>
    </row>
    <row r="654" spans="1:17">
      <c r="A654" t="s">
        <v>76</v>
      </c>
      <c r="B654">
        <v>674</v>
      </c>
      <c r="C654">
        <v>15</v>
      </c>
      <c r="D654" t="s">
        <v>97</v>
      </c>
      <c r="E654" t="s">
        <v>411</v>
      </c>
      <c r="F654" s="74">
        <v>45538</v>
      </c>
      <c r="G654" s="83">
        <v>349.19</v>
      </c>
      <c r="H654" t="s">
        <v>106</v>
      </c>
      <c r="I654">
        <v>2024</v>
      </c>
      <c r="J654" t="s">
        <v>348</v>
      </c>
      <c r="K654" t="s">
        <v>334</v>
      </c>
      <c r="L654">
        <v>9</v>
      </c>
      <c r="M654" t="s">
        <v>233</v>
      </c>
      <c r="N654" s="83">
        <v>45286.5</v>
      </c>
      <c r="O654" s="83">
        <v>154018.98000000001</v>
      </c>
      <c r="P654">
        <v>0.29403200000000002</v>
      </c>
      <c r="Q654"/>
    </row>
    <row r="655" spans="1:17">
      <c r="A655" t="s">
        <v>76</v>
      </c>
      <c r="B655">
        <v>675</v>
      </c>
      <c r="C655">
        <v>44</v>
      </c>
      <c r="D655" t="s">
        <v>1572</v>
      </c>
      <c r="E655" t="s">
        <v>411</v>
      </c>
      <c r="F655" s="74">
        <v>45538</v>
      </c>
      <c r="G655" s="83">
        <v>638.14</v>
      </c>
      <c r="H655" t="s">
        <v>106</v>
      </c>
      <c r="I655">
        <v>2024</v>
      </c>
      <c r="J655" t="s">
        <v>348</v>
      </c>
      <c r="K655" t="s">
        <v>334</v>
      </c>
      <c r="L655">
        <v>9</v>
      </c>
      <c r="M655" t="s">
        <v>233</v>
      </c>
      <c r="N655" s="83">
        <v>45286.5</v>
      </c>
      <c r="O655" s="83">
        <v>154018.98000000001</v>
      </c>
      <c r="P655">
        <v>0.29403200000000002</v>
      </c>
      <c r="Q655"/>
    </row>
    <row r="656" spans="1:17">
      <c r="A656" t="s">
        <v>76</v>
      </c>
      <c r="B656">
        <v>676</v>
      </c>
      <c r="C656">
        <v>12</v>
      </c>
      <c r="D656" t="s">
        <v>96</v>
      </c>
      <c r="E656" t="s">
        <v>411</v>
      </c>
      <c r="F656" s="74">
        <v>45538</v>
      </c>
      <c r="G656" s="83">
        <v>781.7</v>
      </c>
      <c r="H656" t="s">
        <v>106</v>
      </c>
      <c r="I656">
        <v>2024</v>
      </c>
      <c r="J656" t="s">
        <v>348</v>
      </c>
      <c r="K656" t="s">
        <v>334</v>
      </c>
      <c r="L656">
        <v>9</v>
      </c>
      <c r="M656" t="s">
        <v>233</v>
      </c>
      <c r="N656" s="83">
        <v>45286.5</v>
      </c>
      <c r="O656" s="83">
        <v>154018.98000000001</v>
      </c>
      <c r="P656">
        <v>0.29403200000000002</v>
      </c>
      <c r="Q656"/>
    </row>
    <row r="657" spans="1:17">
      <c r="A657" t="s">
        <v>76</v>
      </c>
      <c r="B657">
        <v>677</v>
      </c>
      <c r="C657">
        <v>12</v>
      </c>
      <c r="D657" t="s">
        <v>96</v>
      </c>
      <c r="E657" t="s">
        <v>411</v>
      </c>
      <c r="F657" s="74">
        <v>45540</v>
      </c>
      <c r="G657" s="83">
        <v>197.17</v>
      </c>
      <c r="H657" t="s">
        <v>106</v>
      </c>
      <c r="I657">
        <v>2024</v>
      </c>
      <c r="J657" t="s">
        <v>348</v>
      </c>
      <c r="K657" t="s">
        <v>334</v>
      </c>
      <c r="L657">
        <v>9</v>
      </c>
      <c r="M657" t="s">
        <v>235</v>
      </c>
      <c r="N657" s="83">
        <v>45286.5</v>
      </c>
      <c r="O657" s="83">
        <v>154018.98000000001</v>
      </c>
      <c r="P657">
        <v>0.29403200000000002</v>
      </c>
      <c r="Q657"/>
    </row>
    <row r="658" spans="1:17">
      <c r="A658" t="s">
        <v>76</v>
      </c>
      <c r="B658">
        <v>678</v>
      </c>
      <c r="C658">
        <v>44</v>
      </c>
      <c r="D658" t="s">
        <v>1572</v>
      </c>
      <c r="E658" t="s">
        <v>411</v>
      </c>
      <c r="F658" s="74">
        <v>45540</v>
      </c>
      <c r="G658" s="83">
        <v>197.18</v>
      </c>
      <c r="H658" t="s">
        <v>106</v>
      </c>
      <c r="I658">
        <v>2024</v>
      </c>
      <c r="J658" t="s">
        <v>348</v>
      </c>
      <c r="K658" t="s">
        <v>334</v>
      </c>
      <c r="L658">
        <v>9</v>
      </c>
      <c r="M658" t="s">
        <v>235</v>
      </c>
      <c r="N658" s="83">
        <v>45286.5</v>
      </c>
      <c r="O658" s="83">
        <v>154018.98000000001</v>
      </c>
      <c r="P658">
        <v>0.29403200000000002</v>
      </c>
      <c r="Q658"/>
    </row>
    <row r="659" spans="1:17">
      <c r="A659" t="s">
        <v>76</v>
      </c>
      <c r="B659">
        <v>679</v>
      </c>
      <c r="C659">
        <v>3</v>
      </c>
      <c r="D659" t="s">
        <v>91</v>
      </c>
      <c r="E659" t="s">
        <v>411</v>
      </c>
      <c r="F659" s="74">
        <v>45539</v>
      </c>
      <c r="G659" s="83">
        <v>23.66</v>
      </c>
      <c r="H659" t="s">
        <v>106</v>
      </c>
      <c r="I659">
        <v>2024</v>
      </c>
      <c r="J659" t="s">
        <v>348</v>
      </c>
      <c r="K659" t="s">
        <v>334</v>
      </c>
      <c r="L659">
        <v>9</v>
      </c>
      <c r="M659" t="s">
        <v>234</v>
      </c>
      <c r="N659" s="83">
        <v>45286.5</v>
      </c>
      <c r="O659" s="83">
        <v>154018.98000000001</v>
      </c>
      <c r="P659">
        <v>0.29403200000000002</v>
      </c>
      <c r="Q659"/>
    </row>
    <row r="660" spans="1:17">
      <c r="A660" t="s">
        <v>76</v>
      </c>
      <c r="B660">
        <v>680</v>
      </c>
      <c r="C660">
        <v>8</v>
      </c>
      <c r="D660" t="s">
        <v>95</v>
      </c>
      <c r="E660" t="s">
        <v>411</v>
      </c>
      <c r="F660" s="74">
        <v>45538</v>
      </c>
      <c r="G660" s="83">
        <v>198.26</v>
      </c>
      <c r="H660" t="s">
        <v>106</v>
      </c>
      <c r="I660">
        <v>2024</v>
      </c>
      <c r="J660" t="s">
        <v>348</v>
      </c>
      <c r="K660" t="s">
        <v>334</v>
      </c>
      <c r="L660">
        <v>9</v>
      </c>
      <c r="M660" t="s">
        <v>233</v>
      </c>
      <c r="N660" s="83">
        <v>45286.5</v>
      </c>
      <c r="O660" s="83">
        <v>154018.98000000001</v>
      </c>
      <c r="P660">
        <v>0.29403200000000002</v>
      </c>
      <c r="Q660"/>
    </row>
    <row r="661" spans="1:17">
      <c r="A661" t="s">
        <v>76</v>
      </c>
      <c r="B661">
        <v>681</v>
      </c>
      <c r="C661">
        <v>12</v>
      </c>
      <c r="D661" t="s">
        <v>96</v>
      </c>
      <c r="E661" t="s">
        <v>411</v>
      </c>
      <c r="F661" s="74">
        <v>45539</v>
      </c>
      <c r="G661" s="83">
        <v>275.83999999999997</v>
      </c>
      <c r="H661" t="s">
        <v>106</v>
      </c>
      <c r="I661">
        <v>2024</v>
      </c>
      <c r="J661" t="s">
        <v>348</v>
      </c>
      <c r="K661" t="s">
        <v>334</v>
      </c>
      <c r="L661">
        <v>9</v>
      </c>
      <c r="M661" t="s">
        <v>234</v>
      </c>
      <c r="N661" s="83">
        <v>45286.5</v>
      </c>
      <c r="O661" s="83">
        <v>154018.98000000001</v>
      </c>
      <c r="P661">
        <v>0.29403200000000002</v>
      </c>
      <c r="Q661"/>
    </row>
    <row r="662" spans="1:17">
      <c r="A662" t="s">
        <v>76</v>
      </c>
      <c r="B662">
        <v>682</v>
      </c>
      <c r="C662">
        <v>44</v>
      </c>
      <c r="D662" t="s">
        <v>1572</v>
      </c>
      <c r="E662" t="s">
        <v>411</v>
      </c>
      <c r="F662" s="74">
        <v>45539</v>
      </c>
      <c r="G662" s="83">
        <v>426.75</v>
      </c>
      <c r="H662" t="s">
        <v>106</v>
      </c>
      <c r="I662">
        <v>2024</v>
      </c>
      <c r="J662" t="s">
        <v>348</v>
      </c>
      <c r="K662" t="s">
        <v>334</v>
      </c>
      <c r="L662">
        <v>9</v>
      </c>
      <c r="M662" t="s">
        <v>234</v>
      </c>
      <c r="N662" s="83">
        <v>45286.5</v>
      </c>
      <c r="O662" s="83">
        <v>154018.98000000001</v>
      </c>
      <c r="P662">
        <v>0.29403200000000002</v>
      </c>
      <c r="Q662"/>
    </row>
    <row r="663" spans="1:17">
      <c r="A663" t="s">
        <v>76</v>
      </c>
      <c r="B663">
        <v>683</v>
      </c>
      <c r="C663">
        <v>44</v>
      </c>
      <c r="D663" t="s">
        <v>1572</v>
      </c>
      <c r="E663" t="s">
        <v>411</v>
      </c>
      <c r="F663" s="74">
        <v>45542</v>
      </c>
      <c r="G663" s="83">
        <v>165.25</v>
      </c>
      <c r="H663" t="s">
        <v>106</v>
      </c>
      <c r="I663">
        <v>2024</v>
      </c>
      <c r="J663" t="s">
        <v>348</v>
      </c>
      <c r="K663" t="s">
        <v>334</v>
      </c>
      <c r="L663">
        <v>9</v>
      </c>
      <c r="M663" t="s">
        <v>240</v>
      </c>
      <c r="N663" s="83">
        <v>45286.5</v>
      </c>
      <c r="O663" s="83">
        <v>154018.98000000001</v>
      </c>
      <c r="P663">
        <v>0.29403200000000002</v>
      </c>
      <c r="Q663"/>
    </row>
    <row r="664" spans="1:17">
      <c r="A664" t="s">
        <v>76</v>
      </c>
      <c r="B664">
        <v>684</v>
      </c>
      <c r="C664">
        <v>15</v>
      </c>
      <c r="D664" t="s">
        <v>97</v>
      </c>
      <c r="E664" t="s">
        <v>411</v>
      </c>
      <c r="F664" s="74">
        <v>45541</v>
      </c>
      <c r="G664" s="83">
        <v>438.61</v>
      </c>
      <c r="H664" t="s">
        <v>106</v>
      </c>
      <c r="I664">
        <v>2024</v>
      </c>
      <c r="J664" t="s">
        <v>348</v>
      </c>
      <c r="K664" t="s">
        <v>334</v>
      </c>
      <c r="L664">
        <v>9</v>
      </c>
      <c r="M664" t="s">
        <v>283</v>
      </c>
      <c r="N664" s="83">
        <v>45286.5</v>
      </c>
      <c r="O664" s="83">
        <v>154018.98000000001</v>
      </c>
      <c r="P664">
        <v>0.29403200000000002</v>
      </c>
      <c r="Q664"/>
    </row>
    <row r="665" spans="1:17">
      <c r="A665" t="s">
        <v>76</v>
      </c>
      <c r="B665">
        <v>685</v>
      </c>
      <c r="C665">
        <v>5</v>
      </c>
      <c r="D665" t="s">
        <v>92</v>
      </c>
      <c r="E665" t="s">
        <v>411</v>
      </c>
      <c r="F665" s="74">
        <v>45544</v>
      </c>
      <c r="G665" s="83">
        <v>260.39999999999998</v>
      </c>
      <c r="H665" t="s">
        <v>106</v>
      </c>
      <c r="I665">
        <v>2024</v>
      </c>
      <c r="J665" t="s">
        <v>348</v>
      </c>
      <c r="K665" t="s">
        <v>334</v>
      </c>
      <c r="L665">
        <v>9</v>
      </c>
      <c r="M665" t="s">
        <v>236</v>
      </c>
      <c r="N665" s="83">
        <v>45286.5</v>
      </c>
      <c r="O665" s="83">
        <v>154018.98000000001</v>
      </c>
      <c r="P665">
        <v>0.29403200000000002</v>
      </c>
      <c r="Q665"/>
    </row>
    <row r="666" spans="1:17">
      <c r="A666" t="s">
        <v>76</v>
      </c>
      <c r="B666">
        <v>686</v>
      </c>
      <c r="C666">
        <v>44</v>
      </c>
      <c r="D666" t="s">
        <v>1572</v>
      </c>
      <c r="E666" t="s">
        <v>411</v>
      </c>
      <c r="F666" s="74">
        <v>45542</v>
      </c>
      <c r="G666" s="83">
        <v>55.25</v>
      </c>
      <c r="H666" t="s">
        <v>106</v>
      </c>
      <c r="I666">
        <v>2024</v>
      </c>
      <c r="J666" t="s">
        <v>348</v>
      </c>
      <c r="K666" t="s">
        <v>334</v>
      </c>
      <c r="L666">
        <v>9</v>
      </c>
      <c r="M666" t="s">
        <v>240</v>
      </c>
      <c r="N666" s="83">
        <v>45286.5</v>
      </c>
      <c r="O666" s="83">
        <v>154018.98000000001</v>
      </c>
      <c r="P666">
        <v>0.29403200000000002</v>
      </c>
      <c r="Q666"/>
    </row>
    <row r="667" spans="1:17">
      <c r="A667" t="s">
        <v>76</v>
      </c>
      <c r="B667">
        <v>687</v>
      </c>
      <c r="C667">
        <v>3</v>
      </c>
      <c r="D667" t="s">
        <v>91</v>
      </c>
      <c r="E667" t="s">
        <v>411</v>
      </c>
      <c r="F667" s="74">
        <v>45540</v>
      </c>
      <c r="G667" s="83">
        <v>392.94</v>
      </c>
      <c r="H667" t="s">
        <v>106</v>
      </c>
      <c r="I667">
        <v>2024</v>
      </c>
      <c r="J667" t="s">
        <v>348</v>
      </c>
      <c r="K667" t="s">
        <v>334</v>
      </c>
      <c r="L667">
        <v>9</v>
      </c>
      <c r="M667" t="s">
        <v>235</v>
      </c>
      <c r="N667" s="83">
        <v>45286.5</v>
      </c>
      <c r="O667" s="83">
        <v>154018.98000000001</v>
      </c>
      <c r="P667">
        <v>0.29403200000000002</v>
      </c>
      <c r="Q667"/>
    </row>
    <row r="668" spans="1:17">
      <c r="A668" t="s">
        <v>76</v>
      </c>
      <c r="B668">
        <v>688</v>
      </c>
      <c r="C668">
        <v>10</v>
      </c>
      <c r="D668" t="s">
        <v>81</v>
      </c>
      <c r="E668" t="s">
        <v>411</v>
      </c>
      <c r="F668" s="74">
        <v>45542</v>
      </c>
      <c r="G668" s="83">
        <v>272.69</v>
      </c>
      <c r="H668" t="s">
        <v>106</v>
      </c>
      <c r="I668">
        <v>2024</v>
      </c>
      <c r="J668" t="s">
        <v>348</v>
      </c>
      <c r="K668" t="s">
        <v>334</v>
      </c>
      <c r="L668">
        <v>9</v>
      </c>
      <c r="M668" t="s">
        <v>240</v>
      </c>
      <c r="N668" s="83">
        <v>45286.5</v>
      </c>
      <c r="O668" s="83">
        <v>154018.98000000001</v>
      </c>
      <c r="P668">
        <v>0.29403200000000002</v>
      </c>
      <c r="Q668"/>
    </row>
    <row r="669" spans="1:17">
      <c r="A669" t="s">
        <v>76</v>
      </c>
      <c r="B669">
        <v>689</v>
      </c>
      <c r="C669">
        <v>44</v>
      </c>
      <c r="D669" t="s">
        <v>1572</v>
      </c>
      <c r="E669" t="s">
        <v>411</v>
      </c>
      <c r="F669" s="74">
        <v>45545</v>
      </c>
      <c r="G669" s="83">
        <v>488.25</v>
      </c>
      <c r="H669" t="s">
        <v>106</v>
      </c>
      <c r="I669">
        <v>2024</v>
      </c>
      <c r="J669" t="s">
        <v>348</v>
      </c>
      <c r="K669" t="s">
        <v>334</v>
      </c>
      <c r="L669">
        <v>9</v>
      </c>
      <c r="M669" t="s">
        <v>237</v>
      </c>
      <c r="N669" s="83">
        <v>45286.5</v>
      </c>
      <c r="O669" s="83">
        <v>154018.98000000001</v>
      </c>
      <c r="P669">
        <v>0.29403200000000002</v>
      </c>
      <c r="Q669"/>
    </row>
    <row r="670" spans="1:17">
      <c r="A670" t="s">
        <v>76</v>
      </c>
      <c r="B670">
        <v>690</v>
      </c>
      <c r="C670">
        <v>3</v>
      </c>
      <c r="D670" t="s">
        <v>91</v>
      </c>
      <c r="E670" t="s">
        <v>411</v>
      </c>
      <c r="F670" s="74">
        <v>45545</v>
      </c>
      <c r="G670" s="83">
        <v>352.65</v>
      </c>
      <c r="H670" t="s">
        <v>106</v>
      </c>
      <c r="I670">
        <v>2024</v>
      </c>
      <c r="J670" t="s">
        <v>348</v>
      </c>
      <c r="K670" t="s">
        <v>334</v>
      </c>
      <c r="L670">
        <v>9</v>
      </c>
      <c r="M670" t="s">
        <v>237</v>
      </c>
      <c r="N670" s="83">
        <v>45286.5</v>
      </c>
      <c r="O670" s="83">
        <v>154018.98000000001</v>
      </c>
      <c r="P670">
        <v>0.29403200000000002</v>
      </c>
      <c r="Q670"/>
    </row>
    <row r="671" spans="1:17">
      <c r="A671" t="s">
        <v>76</v>
      </c>
      <c r="B671">
        <v>691</v>
      </c>
      <c r="C671">
        <v>5</v>
      </c>
      <c r="D671" t="s">
        <v>92</v>
      </c>
      <c r="E671" t="s">
        <v>411</v>
      </c>
      <c r="F671" s="74">
        <v>45545</v>
      </c>
      <c r="G671" s="83">
        <v>594.71</v>
      </c>
      <c r="H671" t="s">
        <v>106</v>
      </c>
      <c r="I671">
        <v>2024</v>
      </c>
      <c r="J671" t="s">
        <v>348</v>
      </c>
      <c r="K671" t="s">
        <v>334</v>
      </c>
      <c r="L671">
        <v>9</v>
      </c>
      <c r="M671" t="s">
        <v>237</v>
      </c>
      <c r="N671" s="83">
        <v>45286.5</v>
      </c>
      <c r="O671" s="83">
        <v>154018.98000000001</v>
      </c>
      <c r="P671">
        <v>0.29403200000000002</v>
      </c>
      <c r="Q671"/>
    </row>
    <row r="672" spans="1:17">
      <c r="A672" t="s">
        <v>76</v>
      </c>
      <c r="B672">
        <v>692</v>
      </c>
      <c r="C672">
        <v>12</v>
      </c>
      <c r="D672" t="s">
        <v>96</v>
      </c>
      <c r="E672" t="s">
        <v>411</v>
      </c>
      <c r="F672" s="74">
        <v>45545</v>
      </c>
      <c r="G672" s="83">
        <v>561.41</v>
      </c>
      <c r="H672" t="s">
        <v>106</v>
      </c>
      <c r="I672">
        <v>2024</v>
      </c>
      <c r="J672" t="s">
        <v>348</v>
      </c>
      <c r="K672" t="s">
        <v>334</v>
      </c>
      <c r="L672">
        <v>9</v>
      </c>
      <c r="M672" t="s">
        <v>237</v>
      </c>
      <c r="N672" s="83">
        <v>45286.5</v>
      </c>
      <c r="O672" s="83">
        <v>154018.98000000001</v>
      </c>
      <c r="P672">
        <v>0.29403200000000002</v>
      </c>
      <c r="Q672"/>
    </row>
    <row r="673" spans="1:17">
      <c r="A673" t="s">
        <v>76</v>
      </c>
      <c r="B673">
        <v>693</v>
      </c>
      <c r="C673">
        <v>5</v>
      </c>
      <c r="D673" t="s">
        <v>92</v>
      </c>
      <c r="E673" t="s">
        <v>411</v>
      </c>
      <c r="F673" s="74">
        <v>45540</v>
      </c>
      <c r="G673" s="83">
        <v>356.17</v>
      </c>
      <c r="H673" t="s">
        <v>106</v>
      </c>
      <c r="I673">
        <v>2024</v>
      </c>
      <c r="J673" t="s">
        <v>348</v>
      </c>
      <c r="K673" t="s">
        <v>334</v>
      </c>
      <c r="L673">
        <v>9</v>
      </c>
      <c r="M673" t="s">
        <v>235</v>
      </c>
      <c r="N673" s="83">
        <v>45286.5</v>
      </c>
      <c r="O673" s="83">
        <v>154018.98000000001</v>
      </c>
      <c r="P673">
        <v>0.29403200000000002</v>
      </c>
      <c r="Q673"/>
    </row>
    <row r="674" spans="1:17">
      <c r="A674" t="s">
        <v>76</v>
      </c>
      <c r="B674">
        <v>694</v>
      </c>
      <c r="C674">
        <v>8</v>
      </c>
      <c r="D674" t="s">
        <v>95</v>
      </c>
      <c r="E674" t="s">
        <v>411</v>
      </c>
      <c r="F674" s="74">
        <v>45540</v>
      </c>
      <c r="G674" s="83">
        <v>556.87</v>
      </c>
      <c r="H674" t="s">
        <v>106</v>
      </c>
      <c r="I674">
        <v>2024</v>
      </c>
      <c r="J674" t="s">
        <v>348</v>
      </c>
      <c r="K674" t="s">
        <v>334</v>
      </c>
      <c r="L674">
        <v>9</v>
      </c>
      <c r="M674" t="s">
        <v>235</v>
      </c>
      <c r="N674" s="83">
        <v>45286.5</v>
      </c>
      <c r="O674" s="83">
        <v>154018.98000000001</v>
      </c>
      <c r="P674">
        <v>0.29403200000000002</v>
      </c>
      <c r="Q674"/>
    </row>
    <row r="675" spans="1:17">
      <c r="A675" t="s">
        <v>76</v>
      </c>
      <c r="B675">
        <v>695</v>
      </c>
      <c r="C675">
        <v>5</v>
      </c>
      <c r="D675" t="s">
        <v>92</v>
      </c>
      <c r="E675" t="s">
        <v>411</v>
      </c>
      <c r="F675" s="74">
        <v>45538</v>
      </c>
      <c r="G675" s="83">
        <v>598.77</v>
      </c>
      <c r="H675" t="s">
        <v>106</v>
      </c>
      <c r="I675">
        <v>2024</v>
      </c>
      <c r="J675" t="s">
        <v>348</v>
      </c>
      <c r="K675" t="s">
        <v>334</v>
      </c>
      <c r="L675">
        <v>9</v>
      </c>
      <c r="M675" t="s">
        <v>233</v>
      </c>
      <c r="N675" s="83">
        <v>45286.5</v>
      </c>
      <c r="O675" s="83">
        <v>154018.98000000001</v>
      </c>
      <c r="P675">
        <v>0.29403200000000002</v>
      </c>
      <c r="Q675"/>
    </row>
    <row r="676" spans="1:17">
      <c r="A676" t="s">
        <v>76</v>
      </c>
      <c r="B676">
        <v>696</v>
      </c>
      <c r="C676">
        <v>5</v>
      </c>
      <c r="D676" t="s">
        <v>92</v>
      </c>
      <c r="E676" t="s">
        <v>411</v>
      </c>
      <c r="F676" s="74">
        <v>45541</v>
      </c>
      <c r="G676" s="83">
        <v>704.13</v>
      </c>
      <c r="H676" t="s">
        <v>106</v>
      </c>
      <c r="I676">
        <v>2024</v>
      </c>
      <c r="J676" t="s">
        <v>348</v>
      </c>
      <c r="K676" t="s">
        <v>334</v>
      </c>
      <c r="L676">
        <v>9</v>
      </c>
      <c r="M676" t="s">
        <v>283</v>
      </c>
      <c r="N676" s="83">
        <v>45286.5</v>
      </c>
      <c r="O676" s="83">
        <v>154018.98000000001</v>
      </c>
      <c r="P676">
        <v>0.29403200000000002</v>
      </c>
      <c r="Q676"/>
    </row>
    <row r="677" spans="1:17">
      <c r="A677" t="s">
        <v>76</v>
      </c>
      <c r="B677">
        <v>697</v>
      </c>
      <c r="C677">
        <v>44</v>
      </c>
      <c r="D677" t="s">
        <v>1572</v>
      </c>
      <c r="E677" t="s">
        <v>411</v>
      </c>
      <c r="F677" s="74">
        <v>45541</v>
      </c>
      <c r="G677" s="83">
        <v>357.56</v>
      </c>
      <c r="H677" t="s">
        <v>106</v>
      </c>
      <c r="I677">
        <v>2024</v>
      </c>
      <c r="J677" t="s">
        <v>348</v>
      </c>
      <c r="K677" t="s">
        <v>334</v>
      </c>
      <c r="L677">
        <v>9</v>
      </c>
      <c r="M677" t="s">
        <v>283</v>
      </c>
      <c r="N677" s="83">
        <v>45286.5</v>
      </c>
      <c r="O677" s="83">
        <v>154018.98000000001</v>
      </c>
      <c r="P677">
        <v>0.29403200000000002</v>
      </c>
      <c r="Q677"/>
    </row>
    <row r="678" spans="1:17">
      <c r="A678" t="s">
        <v>76</v>
      </c>
      <c r="B678">
        <v>698</v>
      </c>
      <c r="C678">
        <v>8</v>
      </c>
      <c r="D678" t="s">
        <v>95</v>
      </c>
      <c r="E678" t="s">
        <v>411</v>
      </c>
      <c r="F678" s="74">
        <v>45541</v>
      </c>
      <c r="G678" s="83">
        <v>629.13</v>
      </c>
      <c r="H678" t="s">
        <v>106</v>
      </c>
      <c r="I678">
        <v>2024</v>
      </c>
      <c r="J678" t="s">
        <v>348</v>
      </c>
      <c r="K678" t="s">
        <v>334</v>
      </c>
      <c r="L678">
        <v>9</v>
      </c>
      <c r="M678" t="s">
        <v>283</v>
      </c>
      <c r="N678" s="83">
        <v>45286.5</v>
      </c>
      <c r="O678" s="83">
        <v>154018.98000000001</v>
      </c>
      <c r="P678">
        <v>0.29403200000000002</v>
      </c>
      <c r="Q678"/>
    </row>
    <row r="679" spans="1:17">
      <c r="A679" t="s">
        <v>76</v>
      </c>
      <c r="B679">
        <v>699</v>
      </c>
      <c r="C679">
        <v>12</v>
      </c>
      <c r="D679" t="s">
        <v>96</v>
      </c>
      <c r="E679" t="s">
        <v>411</v>
      </c>
      <c r="F679" s="74">
        <v>45541</v>
      </c>
      <c r="G679" s="83">
        <v>692.73</v>
      </c>
      <c r="H679" t="s">
        <v>106</v>
      </c>
      <c r="I679">
        <v>2024</v>
      </c>
      <c r="J679" t="s">
        <v>348</v>
      </c>
      <c r="K679" t="s">
        <v>334</v>
      </c>
      <c r="L679">
        <v>9</v>
      </c>
      <c r="M679" t="s">
        <v>283</v>
      </c>
      <c r="N679" s="83">
        <v>45286.5</v>
      </c>
      <c r="O679" s="83">
        <v>154018.98000000001</v>
      </c>
      <c r="P679">
        <v>0.29403200000000002</v>
      </c>
      <c r="Q679"/>
    </row>
    <row r="680" spans="1:17">
      <c r="A680" t="s">
        <v>76</v>
      </c>
      <c r="B680">
        <v>700</v>
      </c>
      <c r="C680">
        <v>8</v>
      </c>
      <c r="D680" t="s">
        <v>95</v>
      </c>
      <c r="E680" t="s">
        <v>411</v>
      </c>
      <c r="F680" s="74">
        <v>45546</v>
      </c>
      <c r="G680" s="83">
        <v>567.58000000000004</v>
      </c>
      <c r="H680" t="s">
        <v>106</v>
      </c>
      <c r="I680">
        <v>2024</v>
      </c>
      <c r="J680" t="s">
        <v>348</v>
      </c>
      <c r="K680" t="s">
        <v>334</v>
      </c>
      <c r="L680">
        <v>9</v>
      </c>
      <c r="M680" t="s">
        <v>238</v>
      </c>
      <c r="N680" s="83">
        <v>45286.5</v>
      </c>
      <c r="O680" s="83">
        <v>154018.98000000001</v>
      </c>
      <c r="P680">
        <v>0.29403200000000002</v>
      </c>
      <c r="Q680"/>
    </row>
    <row r="681" spans="1:17">
      <c r="A681" t="s">
        <v>76</v>
      </c>
      <c r="B681">
        <v>701</v>
      </c>
      <c r="C681">
        <v>10</v>
      </c>
      <c r="D681" t="s">
        <v>81</v>
      </c>
      <c r="E681" t="s">
        <v>411</v>
      </c>
      <c r="F681" s="74">
        <v>45546</v>
      </c>
      <c r="G681" s="83">
        <v>250.8</v>
      </c>
      <c r="H681" t="s">
        <v>106</v>
      </c>
      <c r="I681">
        <v>2024</v>
      </c>
      <c r="J681" t="s">
        <v>348</v>
      </c>
      <c r="K681" t="s">
        <v>334</v>
      </c>
      <c r="L681">
        <v>9</v>
      </c>
      <c r="M681" t="s">
        <v>238</v>
      </c>
      <c r="N681" s="83">
        <v>45286.5</v>
      </c>
      <c r="O681" s="83">
        <v>154018.98000000001</v>
      </c>
      <c r="P681">
        <v>0.29403200000000002</v>
      </c>
      <c r="Q681"/>
    </row>
    <row r="682" spans="1:17">
      <c r="A682" t="s">
        <v>76</v>
      </c>
      <c r="B682">
        <v>702</v>
      </c>
      <c r="C682">
        <v>44</v>
      </c>
      <c r="D682" t="s">
        <v>1572</v>
      </c>
      <c r="E682" t="s">
        <v>411</v>
      </c>
      <c r="F682" s="74">
        <v>45546</v>
      </c>
      <c r="G682" s="83">
        <v>231.55</v>
      </c>
      <c r="H682" t="s">
        <v>106</v>
      </c>
      <c r="I682">
        <v>2024</v>
      </c>
      <c r="J682" t="s">
        <v>348</v>
      </c>
      <c r="K682" t="s">
        <v>334</v>
      </c>
      <c r="L682">
        <v>9</v>
      </c>
      <c r="M682" t="s">
        <v>238</v>
      </c>
      <c r="N682" s="83">
        <v>45286.5</v>
      </c>
      <c r="O682" s="83">
        <v>154018.98000000001</v>
      </c>
      <c r="P682">
        <v>0.29403200000000002</v>
      </c>
      <c r="Q682"/>
    </row>
    <row r="683" spans="1:17">
      <c r="A683" t="s">
        <v>76</v>
      </c>
      <c r="B683">
        <v>703</v>
      </c>
      <c r="C683">
        <v>44</v>
      </c>
      <c r="D683" t="s">
        <v>1572</v>
      </c>
      <c r="E683" t="s">
        <v>411</v>
      </c>
      <c r="F683" s="74">
        <v>45547</v>
      </c>
      <c r="G683" s="83">
        <v>67.75</v>
      </c>
      <c r="H683" t="s">
        <v>106</v>
      </c>
      <c r="I683">
        <v>2024</v>
      </c>
      <c r="J683" t="s">
        <v>348</v>
      </c>
      <c r="K683" t="s">
        <v>334</v>
      </c>
      <c r="L683">
        <v>9</v>
      </c>
      <c r="M683" t="s">
        <v>239</v>
      </c>
      <c r="N683" s="83">
        <v>45286.5</v>
      </c>
      <c r="O683" s="83">
        <v>154018.98000000001</v>
      </c>
      <c r="P683">
        <v>0.29403200000000002</v>
      </c>
      <c r="Q683"/>
    </row>
    <row r="684" spans="1:17">
      <c r="A684" t="s">
        <v>76</v>
      </c>
      <c r="B684">
        <v>704</v>
      </c>
      <c r="C684">
        <v>44</v>
      </c>
      <c r="D684" t="s">
        <v>1572</v>
      </c>
      <c r="E684" t="s">
        <v>411</v>
      </c>
      <c r="F684" s="74">
        <v>45547</v>
      </c>
      <c r="G684" s="83">
        <v>592.84</v>
      </c>
      <c r="H684" t="s">
        <v>106</v>
      </c>
      <c r="I684">
        <v>2024</v>
      </c>
      <c r="J684" t="s">
        <v>348</v>
      </c>
      <c r="K684" t="s">
        <v>334</v>
      </c>
      <c r="L684">
        <v>9</v>
      </c>
      <c r="M684" t="s">
        <v>239</v>
      </c>
      <c r="N684" s="83">
        <v>45286.5</v>
      </c>
      <c r="O684" s="83">
        <v>154018.98000000001</v>
      </c>
      <c r="P684">
        <v>0.29403200000000002</v>
      </c>
      <c r="Q684"/>
    </row>
    <row r="685" spans="1:17">
      <c r="A685" t="s">
        <v>76</v>
      </c>
      <c r="B685">
        <v>705</v>
      </c>
      <c r="C685">
        <v>5</v>
      </c>
      <c r="D685" t="s">
        <v>92</v>
      </c>
      <c r="E685" t="s">
        <v>411</v>
      </c>
      <c r="F685" s="74">
        <v>45547</v>
      </c>
      <c r="G685" s="83">
        <v>767.76</v>
      </c>
      <c r="H685" t="s">
        <v>106</v>
      </c>
      <c r="I685">
        <v>2024</v>
      </c>
      <c r="J685" t="s">
        <v>348</v>
      </c>
      <c r="K685" t="s">
        <v>334</v>
      </c>
      <c r="L685">
        <v>9</v>
      </c>
      <c r="M685" t="s">
        <v>239</v>
      </c>
      <c r="N685" s="83">
        <v>45286.5</v>
      </c>
      <c r="O685" s="83">
        <v>154018.98000000001</v>
      </c>
      <c r="P685">
        <v>0.29403200000000002</v>
      </c>
      <c r="Q685"/>
    </row>
    <row r="686" spans="1:17">
      <c r="A686" t="s">
        <v>76</v>
      </c>
      <c r="B686">
        <v>706</v>
      </c>
      <c r="C686">
        <v>12</v>
      </c>
      <c r="D686" t="s">
        <v>96</v>
      </c>
      <c r="E686" t="s">
        <v>411</v>
      </c>
      <c r="F686" s="74">
        <v>45548</v>
      </c>
      <c r="G686" s="83">
        <v>234.42</v>
      </c>
      <c r="H686" t="s">
        <v>106</v>
      </c>
      <c r="I686">
        <v>2024</v>
      </c>
      <c r="J686" t="s">
        <v>348</v>
      </c>
      <c r="K686" t="s">
        <v>334</v>
      </c>
      <c r="L686">
        <v>9</v>
      </c>
      <c r="M686" t="s">
        <v>246</v>
      </c>
      <c r="N686" s="83">
        <v>45286.5</v>
      </c>
      <c r="O686" s="83">
        <v>154018.98000000001</v>
      </c>
      <c r="P686">
        <v>0.29403200000000002</v>
      </c>
      <c r="Q686"/>
    </row>
    <row r="687" spans="1:17">
      <c r="A687" t="s">
        <v>76</v>
      </c>
      <c r="B687">
        <v>707</v>
      </c>
      <c r="C687">
        <v>44</v>
      </c>
      <c r="D687" t="s">
        <v>1572</v>
      </c>
      <c r="E687" t="s">
        <v>411</v>
      </c>
      <c r="F687" s="74">
        <v>45548</v>
      </c>
      <c r="G687" s="83">
        <v>156.9</v>
      </c>
      <c r="H687" t="s">
        <v>106</v>
      </c>
      <c r="I687">
        <v>2024</v>
      </c>
      <c r="J687" t="s">
        <v>348</v>
      </c>
      <c r="K687" t="s">
        <v>334</v>
      </c>
      <c r="L687">
        <v>9</v>
      </c>
      <c r="M687" t="s">
        <v>246</v>
      </c>
      <c r="N687" s="83">
        <v>45286.5</v>
      </c>
      <c r="O687" s="83">
        <v>154018.98000000001</v>
      </c>
      <c r="P687">
        <v>0.29403200000000002</v>
      </c>
      <c r="Q687"/>
    </row>
    <row r="688" spans="1:17">
      <c r="A688" t="s">
        <v>76</v>
      </c>
      <c r="B688">
        <v>708</v>
      </c>
      <c r="C688">
        <v>3</v>
      </c>
      <c r="D688" t="s">
        <v>91</v>
      </c>
      <c r="E688" t="s">
        <v>411</v>
      </c>
      <c r="F688" s="74">
        <v>45548</v>
      </c>
      <c r="G688" s="83">
        <v>289.35000000000002</v>
      </c>
      <c r="H688" t="s">
        <v>106</v>
      </c>
      <c r="I688">
        <v>2024</v>
      </c>
      <c r="J688" t="s">
        <v>348</v>
      </c>
      <c r="K688" t="s">
        <v>334</v>
      </c>
      <c r="L688">
        <v>9</v>
      </c>
      <c r="M688" t="s">
        <v>246</v>
      </c>
      <c r="N688" s="83">
        <v>45286.5</v>
      </c>
      <c r="O688" s="83">
        <v>154018.98000000001</v>
      </c>
      <c r="P688">
        <v>0.29403200000000002</v>
      </c>
      <c r="Q688"/>
    </row>
    <row r="689" spans="1:17">
      <c r="A689" t="s">
        <v>76</v>
      </c>
      <c r="B689">
        <v>709</v>
      </c>
      <c r="C689">
        <v>3</v>
      </c>
      <c r="D689" t="s">
        <v>91</v>
      </c>
      <c r="E689" t="s">
        <v>411</v>
      </c>
      <c r="F689" s="74">
        <v>45548</v>
      </c>
      <c r="G689" s="83">
        <v>238.66</v>
      </c>
      <c r="H689" t="s">
        <v>106</v>
      </c>
      <c r="I689">
        <v>2024</v>
      </c>
      <c r="J689" t="s">
        <v>348</v>
      </c>
      <c r="K689" t="s">
        <v>334</v>
      </c>
      <c r="L689">
        <v>9</v>
      </c>
      <c r="M689" t="s">
        <v>246</v>
      </c>
      <c r="N689" s="83">
        <v>45286.5</v>
      </c>
      <c r="O689" s="83">
        <v>154018.98000000001</v>
      </c>
      <c r="P689">
        <v>0.29403200000000002</v>
      </c>
      <c r="Q689"/>
    </row>
    <row r="690" spans="1:17">
      <c r="A690" t="s">
        <v>76</v>
      </c>
      <c r="B690">
        <v>710</v>
      </c>
      <c r="C690">
        <v>15</v>
      </c>
      <c r="D690" t="s">
        <v>97</v>
      </c>
      <c r="E690" t="s">
        <v>411</v>
      </c>
      <c r="F690" s="74">
        <v>45548</v>
      </c>
      <c r="G690" s="83">
        <v>352.4</v>
      </c>
      <c r="H690" t="s">
        <v>106</v>
      </c>
      <c r="I690">
        <v>2024</v>
      </c>
      <c r="J690" t="s">
        <v>348</v>
      </c>
      <c r="K690" t="s">
        <v>334</v>
      </c>
      <c r="L690">
        <v>9</v>
      </c>
      <c r="M690" t="s">
        <v>246</v>
      </c>
      <c r="N690" s="83">
        <v>45286.5</v>
      </c>
      <c r="O690" s="83">
        <v>154018.98000000001</v>
      </c>
      <c r="P690">
        <v>0.29403200000000002</v>
      </c>
      <c r="Q690"/>
    </row>
    <row r="691" spans="1:17">
      <c r="A691" t="s">
        <v>76</v>
      </c>
      <c r="B691">
        <v>711</v>
      </c>
      <c r="C691">
        <v>10</v>
      </c>
      <c r="D691" t="s">
        <v>81</v>
      </c>
      <c r="E691" t="s">
        <v>411</v>
      </c>
      <c r="F691" s="74">
        <v>45549</v>
      </c>
      <c r="G691" s="83">
        <v>286.05</v>
      </c>
      <c r="H691" t="s">
        <v>106</v>
      </c>
      <c r="I691">
        <v>2024</v>
      </c>
      <c r="J691" t="s">
        <v>348</v>
      </c>
      <c r="K691" t="s">
        <v>334</v>
      </c>
      <c r="L691">
        <v>9</v>
      </c>
      <c r="M691" t="s">
        <v>285</v>
      </c>
      <c r="N691" s="83">
        <v>45286.5</v>
      </c>
      <c r="O691" s="83">
        <v>154018.98000000001</v>
      </c>
      <c r="P691">
        <v>0.29403200000000002</v>
      </c>
      <c r="Q691"/>
    </row>
    <row r="692" spans="1:17">
      <c r="A692" t="s">
        <v>76</v>
      </c>
      <c r="B692">
        <v>712</v>
      </c>
      <c r="C692">
        <v>12</v>
      </c>
      <c r="D692" t="s">
        <v>96</v>
      </c>
      <c r="E692" t="s">
        <v>411</v>
      </c>
      <c r="F692" s="74">
        <v>45549</v>
      </c>
      <c r="G692" s="83">
        <v>282.57</v>
      </c>
      <c r="H692" t="s">
        <v>106</v>
      </c>
      <c r="I692">
        <v>2024</v>
      </c>
      <c r="J692" t="s">
        <v>348</v>
      </c>
      <c r="K692" t="s">
        <v>334</v>
      </c>
      <c r="L692">
        <v>9</v>
      </c>
      <c r="M692" t="s">
        <v>285</v>
      </c>
      <c r="N692" s="83">
        <v>45286.5</v>
      </c>
      <c r="O692" s="83">
        <v>154018.98000000001</v>
      </c>
      <c r="P692">
        <v>0.29403200000000002</v>
      </c>
      <c r="Q692"/>
    </row>
    <row r="693" spans="1:17">
      <c r="A693" t="s">
        <v>76</v>
      </c>
      <c r="B693">
        <v>713</v>
      </c>
      <c r="C693">
        <v>5</v>
      </c>
      <c r="D693" t="s">
        <v>92</v>
      </c>
      <c r="E693" t="s">
        <v>411</v>
      </c>
      <c r="F693" s="74">
        <v>45548</v>
      </c>
      <c r="G693" s="83">
        <v>702.14</v>
      </c>
      <c r="H693" t="s">
        <v>106</v>
      </c>
      <c r="I693">
        <v>2024</v>
      </c>
      <c r="J693" t="s">
        <v>348</v>
      </c>
      <c r="K693" t="s">
        <v>334</v>
      </c>
      <c r="L693">
        <v>9</v>
      </c>
      <c r="M693" t="s">
        <v>246</v>
      </c>
      <c r="N693" s="83">
        <v>45286.5</v>
      </c>
      <c r="O693" s="83">
        <v>154018.98000000001</v>
      </c>
      <c r="P693">
        <v>0.29403200000000002</v>
      </c>
      <c r="Q693"/>
    </row>
    <row r="694" spans="1:17">
      <c r="A694" t="s">
        <v>76</v>
      </c>
      <c r="B694">
        <v>714</v>
      </c>
      <c r="C694">
        <v>44</v>
      </c>
      <c r="D694" t="s">
        <v>1572</v>
      </c>
      <c r="E694" t="s">
        <v>411</v>
      </c>
      <c r="F694" s="74">
        <v>45549</v>
      </c>
      <c r="G694" s="83">
        <v>159.19999999999999</v>
      </c>
      <c r="H694" t="s">
        <v>106</v>
      </c>
      <c r="I694">
        <v>2024</v>
      </c>
      <c r="J694" t="s">
        <v>348</v>
      </c>
      <c r="K694" t="s">
        <v>334</v>
      </c>
      <c r="L694">
        <v>9</v>
      </c>
      <c r="M694" t="s">
        <v>285</v>
      </c>
      <c r="N694" s="83">
        <v>45286.5</v>
      </c>
      <c r="O694" s="83">
        <v>154018.98000000001</v>
      </c>
      <c r="P694">
        <v>0.29403200000000002</v>
      </c>
      <c r="Q694"/>
    </row>
    <row r="695" spans="1:17">
      <c r="A695" t="s">
        <v>76</v>
      </c>
      <c r="B695">
        <v>715</v>
      </c>
      <c r="C695">
        <v>12</v>
      </c>
      <c r="D695" t="s">
        <v>96</v>
      </c>
      <c r="E695" t="s">
        <v>411</v>
      </c>
      <c r="F695" s="74">
        <v>45552</v>
      </c>
      <c r="G695" s="83">
        <v>813.46</v>
      </c>
      <c r="H695" t="s">
        <v>106</v>
      </c>
      <c r="I695">
        <v>2024</v>
      </c>
      <c r="J695" t="s">
        <v>348</v>
      </c>
      <c r="K695" t="s">
        <v>334</v>
      </c>
      <c r="L695">
        <v>9</v>
      </c>
      <c r="M695" t="s">
        <v>243</v>
      </c>
      <c r="N695" s="83">
        <v>45286.5</v>
      </c>
      <c r="O695" s="83">
        <v>154018.98000000001</v>
      </c>
      <c r="P695">
        <v>0.29403200000000002</v>
      </c>
      <c r="Q695"/>
    </row>
    <row r="696" spans="1:17">
      <c r="A696" t="s">
        <v>76</v>
      </c>
      <c r="B696">
        <v>716</v>
      </c>
      <c r="C696">
        <v>10</v>
      </c>
      <c r="D696" t="s">
        <v>81</v>
      </c>
      <c r="E696" t="s">
        <v>411</v>
      </c>
      <c r="F696" s="74">
        <v>45552</v>
      </c>
      <c r="G696" s="83">
        <v>503.71</v>
      </c>
      <c r="H696" t="s">
        <v>106</v>
      </c>
      <c r="I696">
        <v>2024</v>
      </c>
      <c r="J696" t="s">
        <v>348</v>
      </c>
      <c r="K696" t="s">
        <v>334</v>
      </c>
      <c r="L696">
        <v>9</v>
      </c>
      <c r="M696" t="s">
        <v>243</v>
      </c>
      <c r="N696" s="83">
        <v>45286.5</v>
      </c>
      <c r="O696" s="83">
        <v>154018.98000000001</v>
      </c>
      <c r="P696">
        <v>0.29403200000000002</v>
      </c>
      <c r="Q696"/>
    </row>
    <row r="697" spans="1:17">
      <c r="A697" t="s">
        <v>76</v>
      </c>
      <c r="B697">
        <v>717</v>
      </c>
      <c r="C697">
        <v>8</v>
      </c>
      <c r="D697" t="s">
        <v>95</v>
      </c>
      <c r="E697" t="s">
        <v>411</v>
      </c>
      <c r="F697" s="74">
        <v>45552</v>
      </c>
      <c r="G697" s="83">
        <v>463.01</v>
      </c>
      <c r="H697" t="s">
        <v>106</v>
      </c>
      <c r="I697">
        <v>2024</v>
      </c>
      <c r="J697" t="s">
        <v>348</v>
      </c>
      <c r="K697" t="s">
        <v>334</v>
      </c>
      <c r="L697">
        <v>9</v>
      </c>
      <c r="M697" t="s">
        <v>243</v>
      </c>
      <c r="N697" s="83">
        <v>45286.5</v>
      </c>
      <c r="O697" s="83">
        <v>154018.98000000001</v>
      </c>
      <c r="P697">
        <v>0.29403200000000002</v>
      </c>
      <c r="Q697"/>
    </row>
    <row r="698" spans="1:17">
      <c r="A698" t="s">
        <v>76</v>
      </c>
      <c r="B698">
        <v>718</v>
      </c>
      <c r="C698">
        <v>8</v>
      </c>
      <c r="D698" t="s">
        <v>95</v>
      </c>
      <c r="E698" t="s">
        <v>411</v>
      </c>
      <c r="F698" s="74">
        <v>45551</v>
      </c>
      <c r="G698" s="83">
        <v>592.91999999999996</v>
      </c>
      <c r="H698" t="s">
        <v>106</v>
      </c>
      <c r="I698">
        <v>2024</v>
      </c>
      <c r="J698" t="s">
        <v>348</v>
      </c>
      <c r="K698" t="s">
        <v>334</v>
      </c>
      <c r="L698">
        <v>9</v>
      </c>
      <c r="M698" t="s">
        <v>241</v>
      </c>
      <c r="N698" s="83">
        <v>45286.5</v>
      </c>
      <c r="O698" s="83">
        <v>154018.98000000001</v>
      </c>
      <c r="P698">
        <v>0.29403200000000002</v>
      </c>
      <c r="Q698"/>
    </row>
    <row r="699" spans="1:17">
      <c r="A699" t="s">
        <v>76</v>
      </c>
      <c r="B699">
        <v>719</v>
      </c>
      <c r="C699">
        <v>5</v>
      </c>
      <c r="D699" t="s">
        <v>92</v>
      </c>
      <c r="E699" t="s">
        <v>411</v>
      </c>
      <c r="F699" s="74">
        <v>45552</v>
      </c>
      <c r="G699" s="83">
        <v>1061.92</v>
      </c>
      <c r="H699" t="s">
        <v>106</v>
      </c>
      <c r="I699">
        <v>2024</v>
      </c>
      <c r="J699" t="s">
        <v>348</v>
      </c>
      <c r="K699" t="s">
        <v>334</v>
      </c>
      <c r="L699">
        <v>9</v>
      </c>
      <c r="M699" t="s">
        <v>243</v>
      </c>
      <c r="N699" s="83">
        <v>45286.5</v>
      </c>
      <c r="O699" s="83">
        <v>154018.98000000001</v>
      </c>
      <c r="P699">
        <v>0.29403200000000002</v>
      </c>
      <c r="Q699"/>
    </row>
    <row r="700" spans="1:17">
      <c r="A700" t="s">
        <v>76</v>
      </c>
      <c r="B700">
        <v>720</v>
      </c>
      <c r="C700">
        <v>8</v>
      </c>
      <c r="D700" t="s">
        <v>95</v>
      </c>
      <c r="E700" t="s">
        <v>411</v>
      </c>
      <c r="F700" s="74">
        <v>45548</v>
      </c>
      <c r="G700" s="83">
        <v>1062.95</v>
      </c>
      <c r="H700" t="s">
        <v>106</v>
      </c>
      <c r="I700">
        <v>2024</v>
      </c>
      <c r="J700" t="s">
        <v>348</v>
      </c>
      <c r="K700" t="s">
        <v>334</v>
      </c>
      <c r="L700">
        <v>9</v>
      </c>
      <c r="M700" t="s">
        <v>246</v>
      </c>
      <c r="N700" s="83">
        <v>45286.5</v>
      </c>
      <c r="O700" s="83">
        <v>154018.98000000001</v>
      </c>
      <c r="P700">
        <v>0.29403200000000002</v>
      </c>
      <c r="Q700"/>
    </row>
    <row r="701" spans="1:17">
      <c r="A701" t="s">
        <v>76</v>
      </c>
      <c r="B701">
        <v>721</v>
      </c>
      <c r="C701">
        <v>44</v>
      </c>
      <c r="D701" t="s">
        <v>1572</v>
      </c>
      <c r="E701" t="s">
        <v>411</v>
      </c>
      <c r="F701" s="74">
        <v>45552</v>
      </c>
      <c r="G701" s="83">
        <v>1200.6400000000001</v>
      </c>
      <c r="H701" t="s">
        <v>106</v>
      </c>
      <c r="I701">
        <v>2024</v>
      </c>
      <c r="J701" t="s">
        <v>348</v>
      </c>
      <c r="K701" t="s">
        <v>334</v>
      </c>
      <c r="L701">
        <v>9</v>
      </c>
      <c r="M701" t="s">
        <v>243</v>
      </c>
      <c r="N701" s="83">
        <v>45286.5</v>
      </c>
      <c r="O701" s="83">
        <v>154018.98000000001</v>
      </c>
      <c r="P701">
        <v>0.29403200000000002</v>
      </c>
      <c r="Q701"/>
    </row>
    <row r="702" spans="1:17">
      <c r="A702" t="s">
        <v>76</v>
      </c>
      <c r="B702">
        <v>722</v>
      </c>
      <c r="C702">
        <v>3</v>
      </c>
      <c r="D702" t="s">
        <v>91</v>
      </c>
      <c r="E702" t="s">
        <v>411</v>
      </c>
      <c r="F702" s="74">
        <v>45553</v>
      </c>
      <c r="G702" s="83">
        <v>7.13</v>
      </c>
      <c r="H702" t="s">
        <v>106</v>
      </c>
      <c r="I702">
        <v>2024</v>
      </c>
      <c r="J702" t="s">
        <v>348</v>
      </c>
      <c r="K702" t="s">
        <v>334</v>
      </c>
      <c r="L702">
        <v>9</v>
      </c>
      <c r="M702" t="s">
        <v>244</v>
      </c>
      <c r="N702" s="83">
        <v>45286.5</v>
      </c>
      <c r="O702" s="83">
        <v>154018.98000000001</v>
      </c>
      <c r="P702">
        <v>0.29403200000000002</v>
      </c>
      <c r="Q702"/>
    </row>
    <row r="703" spans="1:17">
      <c r="A703" t="s">
        <v>76</v>
      </c>
      <c r="B703">
        <v>723</v>
      </c>
      <c r="C703">
        <v>3</v>
      </c>
      <c r="D703" t="s">
        <v>91</v>
      </c>
      <c r="E703" t="s">
        <v>411</v>
      </c>
      <c r="F703" s="74">
        <v>45553</v>
      </c>
      <c r="G703" s="83">
        <v>156.68</v>
      </c>
      <c r="H703" t="s">
        <v>106</v>
      </c>
      <c r="I703">
        <v>2024</v>
      </c>
      <c r="J703" t="s">
        <v>348</v>
      </c>
      <c r="K703" t="s">
        <v>334</v>
      </c>
      <c r="L703">
        <v>9</v>
      </c>
      <c r="M703" t="s">
        <v>244</v>
      </c>
      <c r="N703" s="83">
        <v>45286.5</v>
      </c>
      <c r="O703" s="83">
        <v>154018.98000000001</v>
      </c>
      <c r="P703">
        <v>0.29403200000000002</v>
      </c>
      <c r="Q703"/>
    </row>
    <row r="704" spans="1:17">
      <c r="A704" t="s">
        <v>76</v>
      </c>
      <c r="B704">
        <v>724</v>
      </c>
      <c r="C704">
        <v>5</v>
      </c>
      <c r="D704" t="s">
        <v>92</v>
      </c>
      <c r="E704" t="s">
        <v>411</v>
      </c>
      <c r="F704" s="74">
        <v>45553</v>
      </c>
      <c r="G704" s="83">
        <v>489.88</v>
      </c>
      <c r="H704" t="s">
        <v>106</v>
      </c>
      <c r="I704">
        <v>2024</v>
      </c>
      <c r="J704" t="s">
        <v>348</v>
      </c>
      <c r="K704" t="s">
        <v>334</v>
      </c>
      <c r="L704">
        <v>9</v>
      </c>
      <c r="M704" t="s">
        <v>244</v>
      </c>
      <c r="N704" s="83">
        <v>45286.5</v>
      </c>
      <c r="O704" s="83">
        <v>154018.98000000001</v>
      </c>
      <c r="P704">
        <v>0.29403200000000002</v>
      </c>
      <c r="Q704"/>
    </row>
    <row r="705" spans="1:17">
      <c r="A705" t="s">
        <v>76</v>
      </c>
      <c r="B705">
        <v>725</v>
      </c>
      <c r="C705">
        <v>44</v>
      </c>
      <c r="D705" t="s">
        <v>1572</v>
      </c>
      <c r="E705" t="s">
        <v>411</v>
      </c>
      <c r="F705" s="74">
        <v>45553</v>
      </c>
      <c r="G705" s="83">
        <v>622.16</v>
      </c>
      <c r="H705" t="s">
        <v>106</v>
      </c>
      <c r="I705">
        <v>2024</v>
      </c>
      <c r="J705" t="s">
        <v>348</v>
      </c>
      <c r="K705" t="s">
        <v>334</v>
      </c>
      <c r="L705">
        <v>9</v>
      </c>
      <c r="M705" t="s">
        <v>244</v>
      </c>
      <c r="N705" s="83">
        <v>45286.5</v>
      </c>
      <c r="O705" s="83">
        <v>154018.98000000001</v>
      </c>
      <c r="P705">
        <v>0.29403200000000002</v>
      </c>
      <c r="Q705"/>
    </row>
    <row r="706" spans="1:17">
      <c r="A706" t="s">
        <v>76</v>
      </c>
      <c r="B706">
        <v>726</v>
      </c>
      <c r="C706">
        <v>44</v>
      </c>
      <c r="D706" t="s">
        <v>1572</v>
      </c>
      <c r="E706" t="s">
        <v>411</v>
      </c>
      <c r="F706" s="74">
        <v>45553</v>
      </c>
      <c r="G706" s="83">
        <v>14.1</v>
      </c>
      <c r="H706" t="s">
        <v>106</v>
      </c>
      <c r="I706">
        <v>2024</v>
      </c>
      <c r="J706" t="s">
        <v>348</v>
      </c>
      <c r="K706" t="s">
        <v>334</v>
      </c>
      <c r="L706">
        <v>9</v>
      </c>
      <c r="M706" t="s">
        <v>244</v>
      </c>
      <c r="N706" s="83">
        <v>45286.5</v>
      </c>
      <c r="O706" s="83">
        <v>154018.98000000001</v>
      </c>
      <c r="P706">
        <v>0.29403200000000002</v>
      </c>
      <c r="Q706"/>
    </row>
    <row r="707" spans="1:17">
      <c r="A707" t="s">
        <v>76</v>
      </c>
      <c r="B707">
        <v>727</v>
      </c>
      <c r="C707">
        <v>44</v>
      </c>
      <c r="D707" t="s">
        <v>1572</v>
      </c>
      <c r="E707" t="s">
        <v>411</v>
      </c>
      <c r="F707" s="74">
        <v>45554</v>
      </c>
      <c r="G707" s="83">
        <v>329.15</v>
      </c>
      <c r="H707" t="s">
        <v>106</v>
      </c>
      <c r="I707">
        <v>2024</v>
      </c>
      <c r="J707" t="s">
        <v>348</v>
      </c>
      <c r="K707" t="s">
        <v>334</v>
      </c>
      <c r="L707">
        <v>9</v>
      </c>
      <c r="M707" t="s">
        <v>245</v>
      </c>
      <c r="N707" s="83">
        <v>45286.5</v>
      </c>
      <c r="O707" s="83">
        <v>154018.98000000001</v>
      </c>
      <c r="P707">
        <v>0.29403200000000002</v>
      </c>
      <c r="Q707"/>
    </row>
    <row r="708" spans="1:17">
      <c r="A708" t="s">
        <v>76</v>
      </c>
      <c r="B708">
        <v>728</v>
      </c>
      <c r="C708">
        <v>15</v>
      </c>
      <c r="D708" t="s">
        <v>97</v>
      </c>
      <c r="E708" t="s">
        <v>411</v>
      </c>
      <c r="F708" s="74">
        <v>45554</v>
      </c>
      <c r="G708" s="83">
        <v>206.5</v>
      </c>
      <c r="H708" t="s">
        <v>106</v>
      </c>
      <c r="I708">
        <v>2024</v>
      </c>
      <c r="J708" t="s">
        <v>348</v>
      </c>
      <c r="K708" t="s">
        <v>334</v>
      </c>
      <c r="L708">
        <v>9</v>
      </c>
      <c r="M708" t="s">
        <v>245</v>
      </c>
      <c r="N708" s="83">
        <v>45286.5</v>
      </c>
      <c r="O708" s="83">
        <v>154018.98000000001</v>
      </c>
      <c r="P708">
        <v>0.29403200000000002</v>
      </c>
      <c r="Q708"/>
    </row>
    <row r="709" spans="1:17">
      <c r="A709" t="s">
        <v>76</v>
      </c>
      <c r="B709">
        <v>729</v>
      </c>
      <c r="C709">
        <v>8</v>
      </c>
      <c r="D709" t="s">
        <v>95</v>
      </c>
      <c r="E709" t="s">
        <v>411</v>
      </c>
      <c r="F709" s="74">
        <v>45553</v>
      </c>
      <c r="G709" s="83">
        <v>516.13</v>
      </c>
      <c r="H709" t="s">
        <v>106</v>
      </c>
      <c r="I709">
        <v>2024</v>
      </c>
      <c r="J709" t="s">
        <v>348</v>
      </c>
      <c r="K709" t="s">
        <v>334</v>
      </c>
      <c r="L709">
        <v>9</v>
      </c>
      <c r="M709" t="s">
        <v>244</v>
      </c>
      <c r="N709" s="83">
        <v>45286.5</v>
      </c>
      <c r="O709" s="83">
        <v>154018.98000000001</v>
      </c>
      <c r="P709">
        <v>0.29403200000000002</v>
      </c>
      <c r="Q709"/>
    </row>
    <row r="710" spans="1:17">
      <c r="A710" t="s">
        <v>76</v>
      </c>
      <c r="B710">
        <v>730</v>
      </c>
      <c r="C710">
        <v>5</v>
      </c>
      <c r="D710" t="s">
        <v>92</v>
      </c>
      <c r="E710" t="s">
        <v>411</v>
      </c>
      <c r="F710" s="74">
        <v>45554</v>
      </c>
      <c r="G710" s="83">
        <v>536.39</v>
      </c>
      <c r="H710" t="s">
        <v>106</v>
      </c>
      <c r="I710">
        <v>2024</v>
      </c>
      <c r="J710" t="s">
        <v>348</v>
      </c>
      <c r="K710" t="s">
        <v>334</v>
      </c>
      <c r="L710">
        <v>9</v>
      </c>
      <c r="M710" t="s">
        <v>245</v>
      </c>
      <c r="N710" s="83">
        <v>45286.5</v>
      </c>
      <c r="O710" s="83">
        <v>154018.98000000001</v>
      </c>
      <c r="P710">
        <v>0.29403200000000002</v>
      </c>
      <c r="Q710"/>
    </row>
    <row r="711" spans="1:17">
      <c r="A711" t="s">
        <v>76</v>
      </c>
      <c r="B711">
        <v>731</v>
      </c>
      <c r="C711">
        <v>12</v>
      </c>
      <c r="D711" t="s">
        <v>96</v>
      </c>
      <c r="E711" t="s">
        <v>411</v>
      </c>
      <c r="F711" s="74">
        <v>45554</v>
      </c>
      <c r="G711" s="83">
        <v>799.33</v>
      </c>
      <c r="H711" t="s">
        <v>106</v>
      </c>
      <c r="I711">
        <v>2024</v>
      </c>
      <c r="J711" t="s">
        <v>348</v>
      </c>
      <c r="K711" t="s">
        <v>334</v>
      </c>
      <c r="L711">
        <v>9</v>
      </c>
      <c r="M711" t="s">
        <v>245</v>
      </c>
      <c r="N711" s="83">
        <v>45286.5</v>
      </c>
      <c r="O711" s="83">
        <v>154018.98000000001</v>
      </c>
      <c r="P711">
        <v>0.29403200000000002</v>
      </c>
      <c r="Q711"/>
    </row>
    <row r="712" spans="1:17">
      <c r="A712" t="s">
        <v>76</v>
      </c>
      <c r="B712">
        <v>732</v>
      </c>
      <c r="C712">
        <v>5</v>
      </c>
      <c r="D712" t="s">
        <v>92</v>
      </c>
      <c r="E712" t="s">
        <v>411</v>
      </c>
      <c r="F712" s="74">
        <v>45555</v>
      </c>
      <c r="G712" s="83">
        <v>649.94000000000005</v>
      </c>
      <c r="H712" t="s">
        <v>106</v>
      </c>
      <c r="I712">
        <v>2024</v>
      </c>
      <c r="J712" t="s">
        <v>348</v>
      </c>
      <c r="K712" t="s">
        <v>334</v>
      </c>
      <c r="L712">
        <v>9</v>
      </c>
      <c r="M712" t="s">
        <v>304</v>
      </c>
      <c r="N712" s="83">
        <v>45286.5</v>
      </c>
      <c r="O712" s="83">
        <v>154018.98000000001</v>
      </c>
      <c r="P712">
        <v>0.29403200000000002</v>
      </c>
      <c r="Q712"/>
    </row>
    <row r="713" spans="1:17">
      <c r="A713" t="s">
        <v>76</v>
      </c>
      <c r="B713">
        <v>733</v>
      </c>
      <c r="C713">
        <v>44</v>
      </c>
      <c r="D713" t="s">
        <v>1572</v>
      </c>
      <c r="E713" t="s">
        <v>411</v>
      </c>
      <c r="F713" s="74">
        <v>45555</v>
      </c>
      <c r="G713" s="83">
        <v>333.67</v>
      </c>
      <c r="H713" t="s">
        <v>106</v>
      </c>
      <c r="I713">
        <v>2024</v>
      </c>
      <c r="J713" t="s">
        <v>348</v>
      </c>
      <c r="K713" t="s">
        <v>334</v>
      </c>
      <c r="L713">
        <v>9</v>
      </c>
      <c r="M713" t="s">
        <v>304</v>
      </c>
      <c r="N713" s="83">
        <v>45286.5</v>
      </c>
      <c r="O713" s="83">
        <v>154018.98000000001</v>
      </c>
      <c r="P713">
        <v>0.29403200000000002</v>
      </c>
      <c r="Q713"/>
    </row>
    <row r="714" spans="1:17">
      <c r="A714" t="s">
        <v>76</v>
      </c>
      <c r="B714">
        <v>734</v>
      </c>
      <c r="C714">
        <v>10</v>
      </c>
      <c r="D714" t="s">
        <v>81</v>
      </c>
      <c r="E714" t="s">
        <v>411</v>
      </c>
      <c r="F714" s="74">
        <v>45555</v>
      </c>
      <c r="G714" s="83">
        <v>259.94</v>
      </c>
      <c r="H714" t="s">
        <v>106</v>
      </c>
      <c r="I714">
        <v>2024</v>
      </c>
      <c r="J714" t="s">
        <v>348</v>
      </c>
      <c r="K714" t="s">
        <v>334</v>
      </c>
      <c r="L714">
        <v>9</v>
      </c>
      <c r="M714" t="s">
        <v>304</v>
      </c>
      <c r="N714" s="83">
        <v>45286.5</v>
      </c>
      <c r="O714" s="83">
        <v>154018.98000000001</v>
      </c>
      <c r="P714">
        <v>0.29403200000000002</v>
      </c>
      <c r="Q714"/>
    </row>
    <row r="715" spans="1:17">
      <c r="A715" t="s">
        <v>76</v>
      </c>
      <c r="B715">
        <v>735</v>
      </c>
      <c r="C715">
        <v>10</v>
      </c>
      <c r="D715" t="s">
        <v>81</v>
      </c>
      <c r="E715" t="s">
        <v>411</v>
      </c>
      <c r="F715" s="74">
        <v>45556</v>
      </c>
      <c r="G715" s="83">
        <v>274.5</v>
      </c>
      <c r="H715" t="s">
        <v>106</v>
      </c>
      <c r="I715">
        <v>2024</v>
      </c>
      <c r="J715" t="s">
        <v>348</v>
      </c>
      <c r="K715" t="s">
        <v>334</v>
      </c>
      <c r="L715">
        <v>9</v>
      </c>
      <c r="M715" t="s">
        <v>248</v>
      </c>
      <c r="N715" s="83">
        <v>45286.5</v>
      </c>
      <c r="O715" s="83">
        <v>154018.98000000001</v>
      </c>
      <c r="P715">
        <v>0.29403200000000002</v>
      </c>
      <c r="Q715"/>
    </row>
    <row r="716" spans="1:17">
      <c r="A716" t="s">
        <v>76</v>
      </c>
      <c r="B716">
        <v>736</v>
      </c>
      <c r="C716">
        <v>5</v>
      </c>
      <c r="D716" t="s">
        <v>92</v>
      </c>
      <c r="E716" t="s">
        <v>411</v>
      </c>
      <c r="F716" s="74">
        <v>45556</v>
      </c>
      <c r="G716" s="83">
        <v>287.7</v>
      </c>
      <c r="H716" t="s">
        <v>106</v>
      </c>
      <c r="I716">
        <v>2024</v>
      </c>
      <c r="J716" t="s">
        <v>348</v>
      </c>
      <c r="K716" t="s">
        <v>334</v>
      </c>
      <c r="L716">
        <v>9</v>
      </c>
      <c r="M716" t="s">
        <v>248</v>
      </c>
      <c r="N716" s="83">
        <v>45286.5</v>
      </c>
      <c r="O716" s="83">
        <v>154018.98000000001</v>
      </c>
      <c r="P716">
        <v>0.29403200000000002</v>
      </c>
      <c r="Q716"/>
    </row>
    <row r="717" spans="1:17">
      <c r="A717" t="s">
        <v>76</v>
      </c>
      <c r="B717">
        <v>737</v>
      </c>
      <c r="C717">
        <v>15</v>
      </c>
      <c r="D717" t="s">
        <v>97</v>
      </c>
      <c r="E717" t="s">
        <v>411</v>
      </c>
      <c r="F717" s="74">
        <v>45556</v>
      </c>
      <c r="G717" s="83">
        <v>221.59</v>
      </c>
      <c r="H717" t="s">
        <v>106</v>
      </c>
      <c r="I717">
        <v>2024</v>
      </c>
      <c r="J717" t="s">
        <v>348</v>
      </c>
      <c r="K717" t="s">
        <v>334</v>
      </c>
      <c r="L717">
        <v>9</v>
      </c>
      <c r="M717" t="s">
        <v>248</v>
      </c>
      <c r="N717" s="83">
        <v>45286.5</v>
      </c>
      <c r="O717" s="83">
        <v>154018.98000000001</v>
      </c>
      <c r="P717">
        <v>0.29403200000000002</v>
      </c>
      <c r="Q717"/>
    </row>
    <row r="718" spans="1:17">
      <c r="A718" t="s">
        <v>76</v>
      </c>
      <c r="B718">
        <v>738</v>
      </c>
      <c r="C718">
        <v>12</v>
      </c>
      <c r="D718" t="s">
        <v>96</v>
      </c>
      <c r="E718" t="s">
        <v>411</v>
      </c>
      <c r="F718" s="74">
        <v>45555</v>
      </c>
      <c r="G718" s="83">
        <v>596.44000000000005</v>
      </c>
      <c r="H718" t="s">
        <v>106</v>
      </c>
      <c r="I718">
        <v>2024</v>
      </c>
      <c r="J718" t="s">
        <v>348</v>
      </c>
      <c r="K718" t="s">
        <v>334</v>
      </c>
      <c r="L718">
        <v>9</v>
      </c>
      <c r="M718" t="s">
        <v>304</v>
      </c>
      <c r="N718" s="83">
        <v>45286.5</v>
      </c>
      <c r="O718" s="83">
        <v>154018.98000000001</v>
      </c>
      <c r="P718">
        <v>0.29403200000000002</v>
      </c>
      <c r="Q718"/>
    </row>
    <row r="719" spans="1:17">
      <c r="A719" t="s">
        <v>76</v>
      </c>
      <c r="B719">
        <v>739</v>
      </c>
      <c r="C719">
        <v>12</v>
      </c>
      <c r="D719" t="s">
        <v>96</v>
      </c>
      <c r="E719" t="s">
        <v>411</v>
      </c>
      <c r="F719" s="74">
        <v>45556</v>
      </c>
      <c r="G719" s="83">
        <v>103.41</v>
      </c>
      <c r="H719" t="s">
        <v>106</v>
      </c>
      <c r="I719">
        <v>2024</v>
      </c>
      <c r="J719" t="s">
        <v>348</v>
      </c>
      <c r="K719" t="s">
        <v>334</v>
      </c>
      <c r="L719">
        <v>9</v>
      </c>
      <c r="M719" t="s">
        <v>248</v>
      </c>
      <c r="N719" s="83">
        <v>45286.5</v>
      </c>
      <c r="O719" s="83">
        <v>154018.98000000001</v>
      </c>
      <c r="P719">
        <v>0.29403200000000002</v>
      </c>
      <c r="Q719"/>
    </row>
    <row r="720" spans="1:17">
      <c r="A720" t="s">
        <v>76</v>
      </c>
      <c r="B720">
        <v>740</v>
      </c>
      <c r="C720">
        <v>47</v>
      </c>
      <c r="D720" t="s">
        <v>1573</v>
      </c>
      <c r="E720" t="s">
        <v>411</v>
      </c>
      <c r="F720" s="74">
        <v>45553</v>
      </c>
      <c r="G720" s="83">
        <v>461.36</v>
      </c>
      <c r="H720" t="s">
        <v>106</v>
      </c>
      <c r="I720">
        <v>2024</v>
      </c>
      <c r="J720" t="s">
        <v>348</v>
      </c>
      <c r="K720" t="s">
        <v>334</v>
      </c>
      <c r="L720">
        <v>9</v>
      </c>
      <c r="M720" t="s">
        <v>244</v>
      </c>
      <c r="N720" s="83">
        <v>45286.5</v>
      </c>
      <c r="O720" s="83">
        <v>154018.98000000001</v>
      </c>
      <c r="P720">
        <v>0.29403200000000002</v>
      </c>
      <c r="Q720"/>
    </row>
    <row r="721" spans="1:17">
      <c r="A721" t="s">
        <v>76</v>
      </c>
      <c r="B721">
        <v>741</v>
      </c>
      <c r="C721">
        <v>45</v>
      </c>
      <c r="D721" t="s">
        <v>93</v>
      </c>
      <c r="E721" t="s">
        <v>411</v>
      </c>
      <c r="F721" s="74">
        <v>45554</v>
      </c>
      <c r="G721" s="83">
        <v>113.4</v>
      </c>
      <c r="H721" t="s">
        <v>106</v>
      </c>
      <c r="I721">
        <v>2024</v>
      </c>
      <c r="J721" t="s">
        <v>348</v>
      </c>
      <c r="K721" t="s">
        <v>334</v>
      </c>
      <c r="L721">
        <v>9</v>
      </c>
      <c r="M721" t="s">
        <v>245</v>
      </c>
      <c r="N721" s="83">
        <v>45286.5</v>
      </c>
      <c r="O721" s="83">
        <v>154018.98000000001</v>
      </c>
      <c r="P721">
        <v>0.29403200000000002</v>
      </c>
      <c r="Q721"/>
    </row>
    <row r="722" spans="1:17">
      <c r="A722" t="s">
        <v>76</v>
      </c>
      <c r="B722">
        <v>742</v>
      </c>
      <c r="C722">
        <v>3</v>
      </c>
      <c r="D722" t="s">
        <v>91</v>
      </c>
      <c r="E722" t="s">
        <v>411</v>
      </c>
      <c r="F722" s="74">
        <v>45554</v>
      </c>
      <c r="G722" s="83">
        <v>332.54</v>
      </c>
      <c r="H722" t="s">
        <v>106</v>
      </c>
      <c r="I722">
        <v>2024</v>
      </c>
      <c r="J722" t="s">
        <v>348</v>
      </c>
      <c r="K722" t="s">
        <v>334</v>
      </c>
      <c r="L722">
        <v>9</v>
      </c>
      <c r="M722" t="s">
        <v>245</v>
      </c>
      <c r="N722" s="83">
        <v>45286.5</v>
      </c>
      <c r="O722" s="83">
        <v>154018.98000000001</v>
      </c>
      <c r="P722">
        <v>0.29403200000000002</v>
      </c>
      <c r="Q722"/>
    </row>
    <row r="723" spans="1:17">
      <c r="A723" t="s">
        <v>76</v>
      </c>
      <c r="B723">
        <v>743</v>
      </c>
      <c r="C723">
        <v>8</v>
      </c>
      <c r="D723" t="s">
        <v>95</v>
      </c>
      <c r="E723" t="s">
        <v>411</v>
      </c>
      <c r="F723" s="74">
        <v>45555</v>
      </c>
      <c r="G723" s="83">
        <v>1326.29</v>
      </c>
      <c r="H723" t="s">
        <v>106</v>
      </c>
      <c r="I723">
        <v>2024</v>
      </c>
      <c r="J723" t="s">
        <v>348</v>
      </c>
      <c r="K723" t="s">
        <v>334</v>
      </c>
      <c r="L723">
        <v>9</v>
      </c>
      <c r="M723" t="s">
        <v>304</v>
      </c>
      <c r="N723" s="83">
        <v>45286.5</v>
      </c>
      <c r="O723" s="83">
        <v>154018.98000000001</v>
      </c>
      <c r="P723">
        <v>0.29403200000000002</v>
      </c>
      <c r="Q723"/>
    </row>
    <row r="724" spans="1:17">
      <c r="A724" t="s">
        <v>76</v>
      </c>
      <c r="B724">
        <v>744</v>
      </c>
      <c r="C724">
        <v>5</v>
      </c>
      <c r="D724" t="s">
        <v>92</v>
      </c>
      <c r="E724" t="s">
        <v>411</v>
      </c>
      <c r="F724" s="74">
        <v>45559</v>
      </c>
      <c r="G724" s="83">
        <v>551</v>
      </c>
      <c r="H724" t="s">
        <v>106</v>
      </c>
      <c r="I724">
        <v>2024</v>
      </c>
      <c r="J724" t="s">
        <v>348</v>
      </c>
      <c r="K724" t="s">
        <v>334</v>
      </c>
      <c r="L724">
        <v>9</v>
      </c>
      <c r="M724" t="s">
        <v>249</v>
      </c>
      <c r="N724" s="83">
        <v>45286.5</v>
      </c>
      <c r="O724" s="83">
        <v>154018.98000000001</v>
      </c>
      <c r="P724">
        <v>0.29403200000000002</v>
      </c>
      <c r="Q724"/>
    </row>
    <row r="725" spans="1:17">
      <c r="A725" t="s">
        <v>76</v>
      </c>
      <c r="B725">
        <v>745</v>
      </c>
      <c r="C725">
        <v>15</v>
      </c>
      <c r="D725" t="s">
        <v>97</v>
      </c>
      <c r="E725" t="s">
        <v>411</v>
      </c>
      <c r="F725" s="74">
        <v>45559</v>
      </c>
      <c r="G725" s="83">
        <v>79.959999999999994</v>
      </c>
      <c r="H725" t="s">
        <v>106</v>
      </c>
      <c r="I725">
        <v>2024</v>
      </c>
      <c r="J725" t="s">
        <v>348</v>
      </c>
      <c r="K725" t="s">
        <v>334</v>
      </c>
      <c r="L725">
        <v>9</v>
      </c>
      <c r="M725" t="s">
        <v>249</v>
      </c>
      <c r="N725" s="83">
        <v>45286.5</v>
      </c>
      <c r="O725" s="83">
        <v>154018.98000000001</v>
      </c>
      <c r="P725">
        <v>0.29403200000000002</v>
      </c>
      <c r="Q725"/>
    </row>
    <row r="726" spans="1:17">
      <c r="A726" t="s">
        <v>76</v>
      </c>
      <c r="B726">
        <v>746</v>
      </c>
      <c r="C726">
        <v>8</v>
      </c>
      <c r="D726" t="s">
        <v>95</v>
      </c>
      <c r="E726" t="s">
        <v>411</v>
      </c>
      <c r="F726" s="74">
        <v>45559</v>
      </c>
      <c r="G726" s="83">
        <v>585.85</v>
      </c>
      <c r="H726" t="s">
        <v>106</v>
      </c>
      <c r="I726">
        <v>2024</v>
      </c>
      <c r="J726" t="s">
        <v>348</v>
      </c>
      <c r="K726" t="s">
        <v>334</v>
      </c>
      <c r="L726">
        <v>9</v>
      </c>
      <c r="M726" t="s">
        <v>249</v>
      </c>
      <c r="N726" s="83">
        <v>45286.5</v>
      </c>
      <c r="O726" s="83">
        <v>154018.98000000001</v>
      </c>
      <c r="P726">
        <v>0.29403200000000002</v>
      </c>
      <c r="Q726"/>
    </row>
    <row r="727" spans="1:17">
      <c r="A727" t="s">
        <v>76</v>
      </c>
      <c r="B727">
        <v>747</v>
      </c>
      <c r="C727">
        <v>44</v>
      </c>
      <c r="D727" t="s">
        <v>1572</v>
      </c>
      <c r="E727" t="s">
        <v>411</v>
      </c>
      <c r="F727" s="74">
        <v>45559</v>
      </c>
      <c r="G727" s="83">
        <v>375.55</v>
      </c>
      <c r="H727" t="s">
        <v>106</v>
      </c>
      <c r="I727">
        <v>2024</v>
      </c>
      <c r="J727" t="s">
        <v>348</v>
      </c>
      <c r="K727" t="s">
        <v>334</v>
      </c>
      <c r="L727">
        <v>9</v>
      </c>
      <c r="M727" t="s">
        <v>249</v>
      </c>
      <c r="N727" s="83">
        <v>45286.5</v>
      </c>
      <c r="O727" s="83">
        <v>154018.98000000001</v>
      </c>
      <c r="P727">
        <v>0.29403200000000002</v>
      </c>
      <c r="Q727"/>
    </row>
    <row r="728" spans="1:17">
      <c r="A728" t="s">
        <v>76</v>
      </c>
      <c r="B728">
        <v>748</v>
      </c>
      <c r="C728">
        <v>44</v>
      </c>
      <c r="D728" t="s">
        <v>1572</v>
      </c>
      <c r="E728" t="s">
        <v>411</v>
      </c>
      <c r="F728" s="74">
        <v>45556</v>
      </c>
      <c r="G728" s="83">
        <v>48.4</v>
      </c>
      <c r="H728" t="s">
        <v>106</v>
      </c>
      <c r="I728">
        <v>2024</v>
      </c>
      <c r="J728" t="s">
        <v>348</v>
      </c>
      <c r="K728" t="s">
        <v>334</v>
      </c>
      <c r="L728">
        <v>9</v>
      </c>
      <c r="M728" t="s">
        <v>248</v>
      </c>
      <c r="N728" s="83">
        <v>45286.5</v>
      </c>
      <c r="O728" s="83">
        <v>154018.98000000001</v>
      </c>
      <c r="P728">
        <v>0.29403200000000002</v>
      </c>
      <c r="Q728"/>
    </row>
    <row r="729" spans="1:17">
      <c r="A729" t="s">
        <v>76</v>
      </c>
      <c r="B729">
        <v>749</v>
      </c>
      <c r="C729">
        <v>44</v>
      </c>
      <c r="D729" t="s">
        <v>1572</v>
      </c>
      <c r="E729" t="s">
        <v>411</v>
      </c>
      <c r="F729" s="74">
        <v>45556</v>
      </c>
      <c r="G729" s="83">
        <v>585.4</v>
      </c>
      <c r="H729" t="s">
        <v>106</v>
      </c>
      <c r="I729">
        <v>2024</v>
      </c>
      <c r="J729" t="s">
        <v>348</v>
      </c>
      <c r="K729" t="s">
        <v>334</v>
      </c>
      <c r="L729">
        <v>9</v>
      </c>
      <c r="M729" t="s">
        <v>248</v>
      </c>
      <c r="N729" s="83">
        <v>45286.5</v>
      </c>
      <c r="O729" s="83">
        <v>154018.98000000001</v>
      </c>
      <c r="P729">
        <v>0.29403200000000002</v>
      </c>
      <c r="Q729"/>
    </row>
    <row r="730" spans="1:17">
      <c r="A730" t="s">
        <v>76</v>
      </c>
      <c r="B730">
        <v>750</v>
      </c>
      <c r="C730">
        <v>12</v>
      </c>
      <c r="D730" t="s">
        <v>96</v>
      </c>
      <c r="E730" t="s">
        <v>411</v>
      </c>
      <c r="F730" s="74">
        <v>45559</v>
      </c>
      <c r="G730" s="83">
        <v>612.16</v>
      </c>
      <c r="H730" t="s">
        <v>106</v>
      </c>
      <c r="I730">
        <v>2024</v>
      </c>
      <c r="J730" t="s">
        <v>348</v>
      </c>
      <c r="K730" t="s">
        <v>334</v>
      </c>
      <c r="L730">
        <v>9</v>
      </c>
      <c r="M730" t="s">
        <v>249</v>
      </c>
      <c r="N730" s="83">
        <v>45286.5</v>
      </c>
      <c r="O730" s="83">
        <v>154018.98000000001</v>
      </c>
      <c r="P730">
        <v>0.29403200000000002</v>
      </c>
      <c r="Q730"/>
    </row>
    <row r="731" spans="1:17">
      <c r="A731" t="s">
        <v>76</v>
      </c>
      <c r="B731">
        <v>751</v>
      </c>
      <c r="C731">
        <v>10</v>
      </c>
      <c r="D731" t="s">
        <v>81</v>
      </c>
      <c r="E731" t="s">
        <v>411</v>
      </c>
      <c r="F731" s="74">
        <v>45559</v>
      </c>
      <c r="G731" s="83">
        <v>263.27999999999997</v>
      </c>
      <c r="H731" t="s">
        <v>106</v>
      </c>
      <c r="I731">
        <v>2024</v>
      </c>
      <c r="J731" t="s">
        <v>348</v>
      </c>
      <c r="K731" t="s">
        <v>334</v>
      </c>
      <c r="L731">
        <v>9</v>
      </c>
      <c r="M731" t="s">
        <v>249</v>
      </c>
      <c r="N731" s="83">
        <v>45286.5</v>
      </c>
      <c r="O731" s="83">
        <v>154018.98000000001</v>
      </c>
      <c r="P731">
        <v>0.29403200000000002</v>
      </c>
      <c r="Q731"/>
    </row>
    <row r="732" spans="1:17">
      <c r="A732" t="s">
        <v>76</v>
      </c>
      <c r="B732">
        <v>752</v>
      </c>
      <c r="C732">
        <v>12</v>
      </c>
      <c r="D732" t="s">
        <v>96</v>
      </c>
      <c r="E732" t="s">
        <v>411</v>
      </c>
      <c r="F732" s="74">
        <v>45560</v>
      </c>
      <c r="G732" s="83">
        <v>248.38</v>
      </c>
      <c r="H732" t="s">
        <v>106</v>
      </c>
      <c r="I732">
        <v>2024</v>
      </c>
      <c r="J732" t="s">
        <v>348</v>
      </c>
      <c r="K732" t="s">
        <v>334</v>
      </c>
      <c r="L732">
        <v>9</v>
      </c>
      <c r="M732" t="s">
        <v>250</v>
      </c>
      <c r="N732" s="83">
        <v>45286.5</v>
      </c>
      <c r="O732" s="83">
        <v>154018.98000000001</v>
      </c>
      <c r="P732">
        <v>0.29403200000000002</v>
      </c>
      <c r="Q732"/>
    </row>
    <row r="733" spans="1:17">
      <c r="A733" t="s">
        <v>76</v>
      </c>
      <c r="B733">
        <v>753</v>
      </c>
      <c r="C733">
        <v>10</v>
      </c>
      <c r="D733" t="s">
        <v>81</v>
      </c>
      <c r="E733" t="s">
        <v>411</v>
      </c>
      <c r="F733" s="74">
        <v>45560</v>
      </c>
      <c r="G733" s="83">
        <v>54.29</v>
      </c>
      <c r="H733" t="s">
        <v>106</v>
      </c>
      <c r="I733">
        <v>2024</v>
      </c>
      <c r="J733" t="s">
        <v>348</v>
      </c>
      <c r="K733" t="s">
        <v>334</v>
      </c>
      <c r="L733">
        <v>9</v>
      </c>
      <c r="M733" t="s">
        <v>250</v>
      </c>
      <c r="N733" s="83">
        <v>45286.5</v>
      </c>
      <c r="O733" s="83">
        <v>154018.98000000001</v>
      </c>
      <c r="P733">
        <v>0.29403200000000002</v>
      </c>
      <c r="Q733"/>
    </row>
    <row r="734" spans="1:17">
      <c r="A734" t="s">
        <v>76</v>
      </c>
      <c r="B734">
        <v>754</v>
      </c>
      <c r="C734">
        <v>44</v>
      </c>
      <c r="D734" t="s">
        <v>1572</v>
      </c>
      <c r="E734" t="s">
        <v>411</v>
      </c>
      <c r="F734" s="74">
        <v>45560</v>
      </c>
      <c r="G734" s="83">
        <v>163.69999999999999</v>
      </c>
      <c r="H734" t="s">
        <v>106</v>
      </c>
      <c r="I734">
        <v>2024</v>
      </c>
      <c r="J734" t="s">
        <v>348</v>
      </c>
      <c r="K734" t="s">
        <v>334</v>
      </c>
      <c r="L734">
        <v>9</v>
      </c>
      <c r="M734" t="s">
        <v>250</v>
      </c>
      <c r="N734" s="83">
        <v>45286.5</v>
      </c>
      <c r="O734" s="83">
        <v>154018.98000000001</v>
      </c>
      <c r="P734">
        <v>0.29403200000000002</v>
      </c>
      <c r="Q734"/>
    </row>
    <row r="735" spans="1:17">
      <c r="A735" t="s">
        <v>76</v>
      </c>
      <c r="B735">
        <v>755</v>
      </c>
      <c r="C735">
        <v>8</v>
      </c>
      <c r="D735" t="s">
        <v>95</v>
      </c>
      <c r="E735" t="s">
        <v>411</v>
      </c>
      <c r="F735" s="74">
        <v>45560</v>
      </c>
      <c r="G735" s="83">
        <v>426.52</v>
      </c>
      <c r="H735" t="s">
        <v>106</v>
      </c>
      <c r="I735">
        <v>2024</v>
      </c>
      <c r="J735" t="s">
        <v>348</v>
      </c>
      <c r="K735" t="s">
        <v>334</v>
      </c>
      <c r="L735">
        <v>9</v>
      </c>
      <c r="M735" t="s">
        <v>250</v>
      </c>
      <c r="N735" s="83">
        <v>45286.5</v>
      </c>
      <c r="O735" s="83">
        <v>154018.98000000001</v>
      </c>
      <c r="P735">
        <v>0.29403200000000002</v>
      </c>
      <c r="Q735"/>
    </row>
    <row r="736" spans="1:17">
      <c r="A736" t="s">
        <v>76</v>
      </c>
      <c r="B736">
        <v>756</v>
      </c>
      <c r="C736">
        <v>15</v>
      </c>
      <c r="D736" t="s">
        <v>97</v>
      </c>
      <c r="E736" t="s">
        <v>411</v>
      </c>
      <c r="F736" s="74">
        <v>45560</v>
      </c>
      <c r="G736" s="83">
        <v>266.7</v>
      </c>
      <c r="H736" t="s">
        <v>106</v>
      </c>
      <c r="I736">
        <v>2024</v>
      </c>
      <c r="J736" t="s">
        <v>348</v>
      </c>
      <c r="K736" t="s">
        <v>334</v>
      </c>
      <c r="L736">
        <v>9</v>
      </c>
      <c r="M736" t="s">
        <v>250</v>
      </c>
      <c r="N736" s="83">
        <v>45286.5</v>
      </c>
      <c r="O736" s="83">
        <v>154018.98000000001</v>
      </c>
      <c r="P736">
        <v>0.29403200000000002</v>
      </c>
      <c r="Q736"/>
    </row>
    <row r="737" spans="1:17">
      <c r="A737" t="s">
        <v>76</v>
      </c>
      <c r="B737">
        <v>757</v>
      </c>
      <c r="C737">
        <v>5</v>
      </c>
      <c r="D737" t="s">
        <v>92</v>
      </c>
      <c r="E737" t="s">
        <v>411</v>
      </c>
      <c r="F737" s="74">
        <v>45560</v>
      </c>
      <c r="G737" s="83">
        <v>443.21</v>
      </c>
      <c r="H737" t="s">
        <v>106</v>
      </c>
      <c r="I737">
        <v>2024</v>
      </c>
      <c r="J737" t="s">
        <v>348</v>
      </c>
      <c r="K737" t="s">
        <v>334</v>
      </c>
      <c r="L737">
        <v>9</v>
      </c>
      <c r="M737" t="s">
        <v>250</v>
      </c>
      <c r="N737" s="83">
        <v>45286.5</v>
      </c>
      <c r="O737" s="83">
        <v>154018.98000000001</v>
      </c>
      <c r="P737">
        <v>0.29403200000000002</v>
      </c>
      <c r="Q737"/>
    </row>
    <row r="738" spans="1:17">
      <c r="A738" t="s">
        <v>76</v>
      </c>
      <c r="B738">
        <v>758</v>
      </c>
      <c r="C738">
        <v>3</v>
      </c>
      <c r="D738" t="s">
        <v>91</v>
      </c>
      <c r="E738" t="s">
        <v>411</v>
      </c>
      <c r="F738" s="74">
        <v>45560</v>
      </c>
      <c r="G738" s="83">
        <v>739.78</v>
      </c>
      <c r="H738" t="s">
        <v>106</v>
      </c>
      <c r="I738">
        <v>2024</v>
      </c>
      <c r="J738" t="s">
        <v>348</v>
      </c>
      <c r="K738" t="s">
        <v>334</v>
      </c>
      <c r="L738">
        <v>9</v>
      </c>
      <c r="M738" t="s">
        <v>250</v>
      </c>
      <c r="N738" s="83">
        <v>45286.5</v>
      </c>
      <c r="O738" s="83">
        <v>154018.98000000001</v>
      </c>
      <c r="P738">
        <v>0.29403200000000002</v>
      </c>
      <c r="Q738"/>
    </row>
    <row r="739" spans="1:17">
      <c r="A739" t="s">
        <v>76</v>
      </c>
      <c r="B739">
        <v>759</v>
      </c>
      <c r="C739">
        <v>8</v>
      </c>
      <c r="D739" t="s">
        <v>95</v>
      </c>
      <c r="E739" t="s">
        <v>411</v>
      </c>
      <c r="F739" s="74">
        <v>45562</v>
      </c>
      <c r="G739" s="83">
        <v>468.11</v>
      </c>
      <c r="H739" t="s">
        <v>106</v>
      </c>
      <c r="I739">
        <v>2024</v>
      </c>
      <c r="J739" t="s">
        <v>348</v>
      </c>
      <c r="K739" t="s">
        <v>334</v>
      </c>
      <c r="L739">
        <v>9</v>
      </c>
      <c r="M739" t="s">
        <v>252</v>
      </c>
      <c r="N739" s="83">
        <v>45286.5</v>
      </c>
      <c r="O739" s="83">
        <v>154018.98000000001</v>
      </c>
      <c r="P739">
        <v>0.29403200000000002</v>
      </c>
      <c r="Q739"/>
    </row>
    <row r="740" spans="1:17">
      <c r="A740" t="s">
        <v>76</v>
      </c>
      <c r="B740">
        <v>760</v>
      </c>
      <c r="C740">
        <v>47</v>
      </c>
      <c r="D740" t="s">
        <v>1573</v>
      </c>
      <c r="E740" t="s">
        <v>411</v>
      </c>
      <c r="F740" s="74">
        <v>45560</v>
      </c>
      <c r="G740" s="83">
        <v>659.09</v>
      </c>
      <c r="H740" t="s">
        <v>106</v>
      </c>
      <c r="I740">
        <v>2024</v>
      </c>
      <c r="J740" t="s">
        <v>348</v>
      </c>
      <c r="K740" t="s">
        <v>334</v>
      </c>
      <c r="L740">
        <v>9</v>
      </c>
      <c r="M740" t="s">
        <v>250</v>
      </c>
      <c r="N740" s="83">
        <v>45286.5</v>
      </c>
      <c r="O740" s="83">
        <v>154018.98000000001</v>
      </c>
      <c r="P740">
        <v>0.29403200000000002</v>
      </c>
      <c r="Q740"/>
    </row>
    <row r="741" spans="1:17">
      <c r="A741" t="s">
        <v>76</v>
      </c>
      <c r="B741">
        <v>761</v>
      </c>
      <c r="C741">
        <v>44</v>
      </c>
      <c r="D741" t="s">
        <v>1572</v>
      </c>
      <c r="E741" t="s">
        <v>411</v>
      </c>
      <c r="F741" s="74">
        <v>45562</v>
      </c>
      <c r="G741" s="83">
        <v>593.35</v>
      </c>
      <c r="H741" t="s">
        <v>106</v>
      </c>
      <c r="I741">
        <v>2024</v>
      </c>
      <c r="J741" t="s">
        <v>348</v>
      </c>
      <c r="K741" t="s">
        <v>334</v>
      </c>
      <c r="L741">
        <v>9</v>
      </c>
      <c r="M741" t="s">
        <v>252</v>
      </c>
      <c r="N741" s="83">
        <v>45286.5</v>
      </c>
      <c r="O741" s="83">
        <v>154018.98000000001</v>
      </c>
      <c r="P741">
        <v>0.29403200000000002</v>
      </c>
      <c r="Q741"/>
    </row>
    <row r="742" spans="1:17">
      <c r="A742" t="s">
        <v>76</v>
      </c>
      <c r="B742">
        <v>762</v>
      </c>
      <c r="C742">
        <v>44</v>
      </c>
      <c r="D742" t="s">
        <v>1572</v>
      </c>
      <c r="E742" t="s">
        <v>411</v>
      </c>
      <c r="F742" s="74">
        <v>45562</v>
      </c>
      <c r="G742" s="83">
        <v>32.299999999999997</v>
      </c>
      <c r="H742" t="s">
        <v>106</v>
      </c>
      <c r="I742">
        <v>2024</v>
      </c>
      <c r="J742" t="s">
        <v>348</v>
      </c>
      <c r="K742" t="s">
        <v>334</v>
      </c>
      <c r="L742">
        <v>9</v>
      </c>
      <c r="M742" t="s">
        <v>252</v>
      </c>
      <c r="N742" s="83">
        <v>45286.5</v>
      </c>
      <c r="O742" s="83">
        <v>154018.98000000001</v>
      </c>
      <c r="P742">
        <v>0.29403200000000002</v>
      </c>
      <c r="Q742"/>
    </row>
    <row r="743" spans="1:17">
      <c r="A743" t="s">
        <v>76</v>
      </c>
      <c r="B743">
        <v>763</v>
      </c>
      <c r="C743">
        <v>5</v>
      </c>
      <c r="D743" t="s">
        <v>92</v>
      </c>
      <c r="E743" t="s">
        <v>411</v>
      </c>
      <c r="F743" s="74">
        <v>45562</v>
      </c>
      <c r="G743" s="83">
        <v>365.17</v>
      </c>
      <c r="H743" t="s">
        <v>106</v>
      </c>
      <c r="I743">
        <v>2024</v>
      </c>
      <c r="J743" t="s">
        <v>348</v>
      </c>
      <c r="K743" t="s">
        <v>334</v>
      </c>
      <c r="L743">
        <v>9</v>
      </c>
      <c r="M743" t="s">
        <v>252</v>
      </c>
      <c r="N743" s="83">
        <v>45286.5</v>
      </c>
      <c r="O743" s="83">
        <v>154018.98000000001</v>
      </c>
      <c r="P743">
        <v>0.29403200000000002</v>
      </c>
      <c r="Q743"/>
    </row>
    <row r="744" spans="1:17">
      <c r="A744" t="s">
        <v>76</v>
      </c>
      <c r="B744">
        <v>764</v>
      </c>
      <c r="C744">
        <v>5</v>
      </c>
      <c r="D744" t="s">
        <v>92</v>
      </c>
      <c r="E744" t="s">
        <v>411</v>
      </c>
      <c r="F744" s="74">
        <v>45563</v>
      </c>
      <c r="G744" s="83">
        <v>221.6</v>
      </c>
      <c r="H744" t="s">
        <v>106</v>
      </c>
      <c r="I744">
        <v>2024</v>
      </c>
      <c r="J744" t="s">
        <v>348</v>
      </c>
      <c r="K744" t="s">
        <v>334</v>
      </c>
      <c r="L744">
        <v>9</v>
      </c>
      <c r="M744" t="s">
        <v>305</v>
      </c>
      <c r="N744" s="83">
        <v>45286.5</v>
      </c>
      <c r="O744" s="83">
        <v>154018.98000000001</v>
      </c>
      <c r="P744">
        <v>0.29403200000000002</v>
      </c>
      <c r="Q744"/>
    </row>
    <row r="745" spans="1:17">
      <c r="A745" t="s">
        <v>76</v>
      </c>
      <c r="B745">
        <v>765</v>
      </c>
      <c r="C745">
        <v>10</v>
      </c>
      <c r="D745" t="s">
        <v>81</v>
      </c>
      <c r="E745" t="s">
        <v>411</v>
      </c>
      <c r="F745" s="74">
        <v>45563</v>
      </c>
      <c r="G745" s="83">
        <v>627.20000000000005</v>
      </c>
      <c r="H745" t="s">
        <v>106</v>
      </c>
      <c r="I745">
        <v>2024</v>
      </c>
      <c r="J745" t="s">
        <v>348</v>
      </c>
      <c r="K745" t="s">
        <v>334</v>
      </c>
      <c r="L745">
        <v>9</v>
      </c>
      <c r="M745" t="s">
        <v>305</v>
      </c>
      <c r="N745" s="83">
        <v>45286.5</v>
      </c>
      <c r="O745" s="83">
        <v>154018.98000000001</v>
      </c>
      <c r="P745">
        <v>0.29403200000000002</v>
      </c>
      <c r="Q745"/>
    </row>
    <row r="746" spans="1:17">
      <c r="A746" t="s">
        <v>76</v>
      </c>
      <c r="B746">
        <v>766</v>
      </c>
      <c r="C746">
        <v>12</v>
      </c>
      <c r="D746" t="s">
        <v>96</v>
      </c>
      <c r="E746" t="s">
        <v>411</v>
      </c>
      <c r="F746" s="74">
        <v>45562</v>
      </c>
      <c r="G746" s="83">
        <v>505.19</v>
      </c>
      <c r="H746" t="s">
        <v>106</v>
      </c>
      <c r="I746">
        <v>2024</v>
      </c>
      <c r="J746" t="s">
        <v>348</v>
      </c>
      <c r="K746" t="s">
        <v>334</v>
      </c>
      <c r="L746">
        <v>9</v>
      </c>
      <c r="M746" t="s">
        <v>252</v>
      </c>
      <c r="N746" s="83">
        <v>45286.5</v>
      </c>
      <c r="O746" s="83">
        <v>154018.98000000001</v>
      </c>
      <c r="P746">
        <v>0.29403200000000002</v>
      </c>
      <c r="Q746"/>
    </row>
    <row r="747" spans="1:17">
      <c r="A747" t="s">
        <v>76</v>
      </c>
      <c r="B747">
        <v>768</v>
      </c>
      <c r="C747">
        <v>3</v>
      </c>
      <c r="D747" t="s">
        <v>91</v>
      </c>
      <c r="E747" t="s">
        <v>411</v>
      </c>
      <c r="F747" s="74">
        <v>45565</v>
      </c>
      <c r="G747" s="83">
        <v>409.59</v>
      </c>
      <c r="H747" t="s">
        <v>106</v>
      </c>
      <c r="I747">
        <v>2024</v>
      </c>
      <c r="J747" t="s">
        <v>348</v>
      </c>
      <c r="K747" t="s">
        <v>334</v>
      </c>
      <c r="L747">
        <v>9</v>
      </c>
      <c r="M747" t="s">
        <v>253</v>
      </c>
      <c r="N747" s="83">
        <v>45286.5</v>
      </c>
      <c r="O747" s="83">
        <v>154018.98000000001</v>
      </c>
      <c r="P747">
        <v>0.29403200000000002</v>
      </c>
      <c r="Q747"/>
    </row>
    <row r="748" spans="1:17">
      <c r="A748" t="s">
        <v>76</v>
      </c>
      <c r="B748">
        <v>769</v>
      </c>
      <c r="C748">
        <v>44</v>
      </c>
      <c r="D748" t="s">
        <v>1572</v>
      </c>
      <c r="E748" t="s">
        <v>411</v>
      </c>
      <c r="F748" s="74">
        <v>45566</v>
      </c>
      <c r="G748" s="83">
        <v>489.55</v>
      </c>
      <c r="H748" t="s">
        <v>106</v>
      </c>
      <c r="I748">
        <v>2024</v>
      </c>
      <c r="J748" t="s">
        <v>349</v>
      </c>
      <c r="K748" t="s">
        <v>335</v>
      </c>
      <c r="L748">
        <v>10</v>
      </c>
      <c r="M748" t="s">
        <v>254</v>
      </c>
      <c r="N748" s="83">
        <v>38139.699999999997</v>
      </c>
      <c r="O748" s="83">
        <v>114179.1</v>
      </c>
      <c r="P748">
        <v>0.334034</v>
      </c>
      <c r="Q748"/>
    </row>
    <row r="749" spans="1:17">
      <c r="A749" t="s">
        <v>76</v>
      </c>
      <c r="B749">
        <v>770</v>
      </c>
      <c r="C749">
        <v>12</v>
      </c>
      <c r="D749" t="s">
        <v>96</v>
      </c>
      <c r="E749" t="s">
        <v>411</v>
      </c>
      <c r="F749" s="74">
        <v>45566</v>
      </c>
      <c r="G749" s="83">
        <v>1136.9100000000001</v>
      </c>
      <c r="H749" t="s">
        <v>106</v>
      </c>
      <c r="I749">
        <v>2024</v>
      </c>
      <c r="J749" t="s">
        <v>349</v>
      </c>
      <c r="K749" t="s">
        <v>335</v>
      </c>
      <c r="L749">
        <v>10</v>
      </c>
      <c r="M749" t="s">
        <v>254</v>
      </c>
      <c r="N749" s="83">
        <v>38139.699999999997</v>
      </c>
      <c r="O749" s="83">
        <v>114179.1</v>
      </c>
      <c r="P749">
        <v>0.334034</v>
      </c>
      <c r="Q749"/>
    </row>
    <row r="750" spans="1:17">
      <c r="A750" t="s">
        <v>76</v>
      </c>
      <c r="B750">
        <v>771</v>
      </c>
      <c r="C750">
        <v>12</v>
      </c>
      <c r="D750" t="s">
        <v>96</v>
      </c>
      <c r="E750" t="s">
        <v>411</v>
      </c>
      <c r="F750" s="74">
        <v>45566</v>
      </c>
      <c r="G750" s="83">
        <v>12.65</v>
      </c>
      <c r="H750" t="s">
        <v>106</v>
      </c>
      <c r="I750">
        <v>2024</v>
      </c>
      <c r="J750" t="s">
        <v>349</v>
      </c>
      <c r="K750" t="s">
        <v>335</v>
      </c>
      <c r="L750">
        <v>10</v>
      </c>
      <c r="M750" t="s">
        <v>254</v>
      </c>
      <c r="N750" s="83">
        <v>38139.699999999997</v>
      </c>
      <c r="O750" s="83">
        <v>114179.1</v>
      </c>
      <c r="P750">
        <v>0.334034</v>
      </c>
      <c r="Q750"/>
    </row>
    <row r="751" spans="1:17">
      <c r="A751" t="s">
        <v>76</v>
      </c>
      <c r="B751">
        <v>772</v>
      </c>
      <c r="C751">
        <v>8</v>
      </c>
      <c r="D751" t="s">
        <v>95</v>
      </c>
      <c r="E751" t="s">
        <v>411</v>
      </c>
      <c r="F751" s="74">
        <v>45566</v>
      </c>
      <c r="G751" s="83">
        <v>214.18</v>
      </c>
      <c r="H751" t="s">
        <v>106</v>
      </c>
      <c r="I751">
        <v>2024</v>
      </c>
      <c r="J751" t="s">
        <v>349</v>
      </c>
      <c r="K751" t="s">
        <v>335</v>
      </c>
      <c r="L751">
        <v>10</v>
      </c>
      <c r="M751" t="s">
        <v>254</v>
      </c>
      <c r="N751" s="83">
        <v>38139.699999999997</v>
      </c>
      <c r="O751" s="83">
        <v>114179.1</v>
      </c>
      <c r="P751">
        <v>0.334034</v>
      </c>
      <c r="Q751"/>
    </row>
    <row r="752" spans="1:17">
      <c r="A752" t="s">
        <v>76</v>
      </c>
      <c r="B752">
        <v>773</v>
      </c>
      <c r="C752">
        <v>5</v>
      </c>
      <c r="D752" t="s">
        <v>92</v>
      </c>
      <c r="E752" t="s">
        <v>411</v>
      </c>
      <c r="F752" s="74">
        <v>45566</v>
      </c>
      <c r="G752" s="83">
        <v>841.38</v>
      </c>
      <c r="H752" t="s">
        <v>106</v>
      </c>
      <c r="I752">
        <v>2024</v>
      </c>
      <c r="J752" t="s">
        <v>349</v>
      </c>
      <c r="K752" t="s">
        <v>335</v>
      </c>
      <c r="L752">
        <v>10</v>
      </c>
      <c r="M752" t="s">
        <v>254</v>
      </c>
      <c r="N752" s="83">
        <v>38139.699999999997</v>
      </c>
      <c r="O752" s="83">
        <v>114179.1</v>
      </c>
      <c r="P752">
        <v>0.334034</v>
      </c>
      <c r="Q752"/>
    </row>
    <row r="753" spans="1:17">
      <c r="A753" t="s">
        <v>76</v>
      </c>
      <c r="B753">
        <v>774</v>
      </c>
      <c r="C753">
        <v>10</v>
      </c>
      <c r="D753" t="s">
        <v>81</v>
      </c>
      <c r="E753" t="s">
        <v>411</v>
      </c>
      <c r="F753" s="74">
        <v>45566</v>
      </c>
      <c r="G753" s="83">
        <v>253.32</v>
      </c>
      <c r="H753" t="s">
        <v>106</v>
      </c>
      <c r="I753">
        <v>2024</v>
      </c>
      <c r="J753" t="s">
        <v>349</v>
      </c>
      <c r="K753" t="s">
        <v>335</v>
      </c>
      <c r="L753">
        <v>10</v>
      </c>
      <c r="M753" t="s">
        <v>254</v>
      </c>
      <c r="N753" s="83">
        <v>38139.699999999997</v>
      </c>
      <c r="O753" s="83">
        <v>114179.1</v>
      </c>
      <c r="P753">
        <v>0.334034</v>
      </c>
      <c r="Q753"/>
    </row>
    <row r="754" spans="1:17">
      <c r="A754" t="s">
        <v>76</v>
      </c>
      <c r="B754">
        <v>775</v>
      </c>
      <c r="C754">
        <v>15</v>
      </c>
      <c r="D754" t="s">
        <v>97</v>
      </c>
      <c r="E754" t="s">
        <v>411</v>
      </c>
      <c r="F754" s="74">
        <v>45566</v>
      </c>
      <c r="G754" s="83">
        <v>159.94</v>
      </c>
      <c r="H754" t="s">
        <v>106</v>
      </c>
      <c r="I754">
        <v>2024</v>
      </c>
      <c r="J754" t="s">
        <v>349</v>
      </c>
      <c r="K754" t="s">
        <v>335</v>
      </c>
      <c r="L754">
        <v>10</v>
      </c>
      <c r="M754" t="s">
        <v>254</v>
      </c>
      <c r="N754" s="83">
        <v>38139.699999999997</v>
      </c>
      <c r="O754" s="83">
        <v>114179.1</v>
      </c>
      <c r="P754">
        <v>0.334034</v>
      </c>
      <c r="Q754"/>
    </row>
    <row r="755" spans="1:17">
      <c r="A755" t="s">
        <v>76</v>
      </c>
      <c r="B755">
        <v>776</v>
      </c>
      <c r="C755">
        <v>12</v>
      </c>
      <c r="D755" t="s">
        <v>96</v>
      </c>
      <c r="E755" t="s">
        <v>411</v>
      </c>
      <c r="F755" s="74">
        <v>45567</v>
      </c>
      <c r="G755" s="83">
        <v>52.86</v>
      </c>
      <c r="H755" t="s">
        <v>106</v>
      </c>
      <c r="I755">
        <v>2024</v>
      </c>
      <c r="J755" t="s">
        <v>349</v>
      </c>
      <c r="K755" t="s">
        <v>335</v>
      </c>
      <c r="L755">
        <v>10</v>
      </c>
      <c r="M755" t="s">
        <v>255</v>
      </c>
      <c r="N755" s="83">
        <v>38139.699999999997</v>
      </c>
      <c r="O755" s="83">
        <v>114179.1</v>
      </c>
      <c r="P755">
        <v>0.334034</v>
      </c>
      <c r="Q755"/>
    </row>
    <row r="756" spans="1:17">
      <c r="A756" t="s">
        <v>76</v>
      </c>
      <c r="B756">
        <v>777</v>
      </c>
      <c r="C756">
        <v>12</v>
      </c>
      <c r="D756" t="s">
        <v>96</v>
      </c>
      <c r="E756" t="s">
        <v>411</v>
      </c>
      <c r="F756" s="74">
        <v>45567</v>
      </c>
      <c r="G756" s="83">
        <v>220.67</v>
      </c>
      <c r="H756" t="s">
        <v>106</v>
      </c>
      <c r="I756">
        <v>2024</v>
      </c>
      <c r="J756" t="s">
        <v>349</v>
      </c>
      <c r="K756" t="s">
        <v>335</v>
      </c>
      <c r="L756">
        <v>10</v>
      </c>
      <c r="M756" t="s">
        <v>255</v>
      </c>
      <c r="N756" s="83">
        <v>38139.699999999997</v>
      </c>
      <c r="O756" s="83">
        <v>114179.1</v>
      </c>
      <c r="P756">
        <v>0.334034</v>
      </c>
      <c r="Q756"/>
    </row>
    <row r="757" spans="1:17">
      <c r="A757" t="s">
        <v>76</v>
      </c>
      <c r="B757">
        <v>778</v>
      </c>
      <c r="C757">
        <v>5</v>
      </c>
      <c r="D757" t="s">
        <v>92</v>
      </c>
      <c r="E757" t="s">
        <v>411</v>
      </c>
      <c r="F757" s="74">
        <v>45566</v>
      </c>
      <c r="G757" s="83">
        <v>306.10000000000002</v>
      </c>
      <c r="H757" t="s">
        <v>106</v>
      </c>
      <c r="I757">
        <v>2024</v>
      </c>
      <c r="J757" t="s">
        <v>349</v>
      </c>
      <c r="K757" t="s">
        <v>335</v>
      </c>
      <c r="L757">
        <v>10</v>
      </c>
      <c r="M757" t="s">
        <v>254</v>
      </c>
      <c r="N757" s="83">
        <v>38139.699999999997</v>
      </c>
      <c r="O757" s="83">
        <v>114179.1</v>
      </c>
      <c r="P757">
        <v>0.334034</v>
      </c>
      <c r="Q757"/>
    </row>
    <row r="758" spans="1:17">
      <c r="A758" t="s">
        <v>76</v>
      </c>
      <c r="B758">
        <v>779</v>
      </c>
      <c r="C758">
        <v>44</v>
      </c>
      <c r="D758" t="s">
        <v>1572</v>
      </c>
      <c r="E758" t="s">
        <v>411</v>
      </c>
      <c r="F758" s="74">
        <v>45567</v>
      </c>
      <c r="G758" s="83">
        <v>42</v>
      </c>
      <c r="H758" t="s">
        <v>106</v>
      </c>
      <c r="I758">
        <v>2024</v>
      </c>
      <c r="J758" t="s">
        <v>349</v>
      </c>
      <c r="K758" t="s">
        <v>335</v>
      </c>
      <c r="L758">
        <v>10</v>
      </c>
      <c r="M758" t="s">
        <v>255</v>
      </c>
      <c r="N758" s="83">
        <v>38139.699999999997</v>
      </c>
      <c r="O758" s="83">
        <v>114179.1</v>
      </c>
      <c r="P758">
        <v>0.334034</v>
      </c>
      <c r="Q758"/>
    </row>
    <row r="759" spans="1:17">
      <c r="A759" t="s">
        <v>76</v>
      </c>
      <c r="B759">
        <v>780</v>
      </c>
      <c r="C759">
        <v>44</v>
      </c>
      <c r="D759" t="s">
        <v>1572</v>
      </c>
      <c r="E759" t="s">
        <v>411</v>
      </c>
      <c r="F759" s="74">
        <v>45569</v>
      </c>
      <c r="G759" s="83">
        <v>469.08</v>
      </c>
      <c r="H759" t="s">
        <v>106</v>
      </c>
      <c r="I759">
        <v>2024</v>
      </c>
      <c r="J759" t="s">
        <v>349</v>
      </c>
      <c r="K759" t="s">
        <v>335</v>
      </c>
      <c r="L759">
        <v>10</v>
      </c>
      <c r="M759" t="s">
        <v>294</v>
      </c>
      <c r="N759" s="83">
        <v>38139.699999999997</v>
      </c>
      <c r="O759" s="83">
        <v>114179.1</v>
      </c>
      <c r="P759">
        <v>0.334034</v>
      </c>
      <c r="Q759"/>
    </row>
    <row r="760" spans="1:17">
      <c r="A760" t="s">
        <v>76</v>
      </c>
      <c r="B760">
        <v>781</v>
      </c>
      <c r="C760">
        <v>44</v>
      </c>
      <c r="D760" t="s">
        <v>1572</v>
      </c>
      <c r="E760" t="s">
        <v>411</v>
      </c>
      <c r="F760" s="74">
        <v>45567</v>
      </c>
      <c r="G760" s="83">
        <v>320.39999999999998</v>
      </c>
      <c r="H760" t="s">
        <v>106</v>
      </c>
      <c r="I760">
        <v>2024</v>
      </c>
      <c r="J760" t="s">
        <v>349</v>
      </c>
      <c r="K760" t="s">
        <v>335</v>
      </c>
      <c r="L760">
        <v>10</v>
      </c>
      <c r="M760" t="s">
        <v>255</v>
      </c>
      <c r="N760" s="83">
        <v>38139.699999999997</v>
      </c>
      <c r="O760" s="83">
        <v>114179.1</v>
      </c>
      <c r="P760">
        <v>0.334034</v>
      </c>
      <c r="Q760"/>
    </row>
    <row r="761" spans="1:17">
      <c r="A761" t="s">
        <v>76</v>
      </c>
      <c r="B761">
        <v>782</v>
      </c>
      <c r="C761">
        <v>10</v>
      </c>
      <c r="D761" t="s">
        <v>81</v>
      </c>
      <c r="E761" t="s">
        <v>411</v>
      </c>
      <c r="F761" s="74">
        <v>45567</v>
      </c>
      <c r="G761" s="83">
        <v>246.96</v>
      </c>
      <c r="H761" t="s">
        <v>106</v>
      </c>
      <c r="I761">
        <v>2024</v>
      </c>
      <c r="J761" t="s">
        <v>349</v>
      </c>
      <c r="K761" t="s">
        <v>335</v>
      </c>
      <c r="L761">
        <v>10</v>
      </c>
      <c r="M761" t="s">
        <v>255</v>
      </c>
      <c r="N761" s="83">
        <v>38139.699999999997</v>
      </c>
      <c r="O761" s="83">
        <v>114179.1</v>
      </c>
      <c r="P761">
        <v>0.334034</v>
      </c>
      <c r="Q761"/>
    </row>
    <row r="762" spans="1:17">
      <c r="A762" t="s">
        <v>76</v>
      </c>
      <c r="B762">
        <v>783</v>
      </c>
      <c r="C762">
        <v>5</v>
      </c>
      <c r="D762" t="s">
        <v>92</v>
      </c>
      <c r="E762" t="s">
        <v>411</v>
      </c>
      <c r="F762" s="74">
        <v>45568</v>
      </c>
      <c r="G762" s="83">
        <v>735.37</v>
      </c>
      <c r="H762" t="s">
        <v>106</v>
      </c>
      <c r="I762">
        <v>2024</v>
      </c>
      <c r="J762" t="s">
        <v>349</v>
      </c>
      <c r="K762" t="s">
        <v>335</v>
      </c>
      <c r="L762">
        <v>10</v>
      </c>
      <c r="M762" t="s">
        <v>256</v>
      </c>
      <c r="N762" s="83">
        <v>38139.699999999997</v>
      </c>
      <c r="O762" s="83">
        <v>114179.1</v>
      </c>
      <c r="P762">
        <v>0.334034</v>
      </c>
      <c r="Q762"/>
    </row>
    <row r="763" spans="1:17">
      <c r="A763" t="s">
        <v>76</v>
      </c>
      <c r="B763">
        <v>784</v>
      </c>
      <c r="C763">
        <v>8</v>
      </c>
      <c r="D763" t="s">
        <v>95</v>
      </c>
      <c r="E763" t="s">
        <v>411</v>
      </c>
      <c r="F763" s="74">
        <v>45568</v>
      </c>
      <c r="G763" s="83">
        <v>925.5</v>
      </c>
      <c r="H763" t="s">
        <v>106</v>
      </c>
      <c r="I763">
        <v>2024</v>
      </c>
      <c r="J763" t="s">
        <v>349</v>
      </c>
      <c r="K763" t="s">
        <v>335</v>
      </c>
      <c r="L763">
        <v>10</v>
      </c>
      <c r="M763" t="s">
        <v>256</v>
      </c>
      <c r="N763" s="83">
        <v>38139.699999999997</v>
      </c>
      <c r="O763" s="83">
        <v>114179.1</v>
      </c>
      <c r="P763">
        <v>0.334034</v>
      </c>
      <c r="Q763"/>
    </row>
    <row r="764" spans="1:17">
      <c r="A764" t="s">
        <v>76</v>
      </c>
      <c r="B764">
        <v>785</v>
      </c>
      <c r="C764">
        <v>10</v>
      </c>
      <c r="D764" t="s">
        <v>81</v>
      </c>
      <c r="E764" t="s">
        <v>411</v>
      </c>
      <c r="F764" s="74">
        <v>45570</v>
      </c>
      <c r="G764" s="83">
        <v>415.45</v>
      </c>
      <c r="H764" t="s">
        <v>106</v>
      </c>
      <c r="I764">
        <v>2024</v>
      </c>
      <c r="J764" t="s">
        <v>349</v>
      </c>
      <c r="K764" t="s">
        <v>335</v>
      </c>
      <c r="L764">
        <v>10</v>
      </c>
      <c r="M764" t="s">
        <v>321</v>
      </c>
      <c r="N764" s="83">
        <v>38139.699999999997</v>
      </c>
      <c r="O764" s="83">
        <v>114179.1</v>
      </c>
      <c r="P764">
        <v>0.334034</v>
      </c>
      <c r="Q764"/>
    </row>
    <row r="765" spans="1:17">
      <c r="A765" t="s">
        <v>76</v>
      </c>
      <c r="B765">
        <v>786</v>
      </c>
      <c r="C765">
        <v>45</v>
      </c>
      <c r="D765" t="s">
        <v>93</v>
      </c>
      <c r="E765" t="s">
        <v>411</v>
      </c>
      <c r="F765" s="74">
        <v>45567</v>
      </c>
      <c r="G765" s="83">
        <v>340.2</v>
      </c>
      <c r="H765" t="s">
        <v>106</v>
      </c>
      <c r="I765">
        <v>2024</v>
      </c>
      <c r="J765" t="s">
        <v>349</v>
      </c>
      <c r="K765" t="s">
        <v>335</v>
      </c>
      <c r="L765">
        <v>10</v>
      </c>
      <c r="M765" t="s">
        <v>255</v>
      </c>
      <c r="N765" s="83">
        <v>38139.699999999997</v>
      </c>
      <c r="O765" s="83">
        <v>114179.1</v>
      </c>
      <c r="P765">
        <v>0.334034</v>
      </c>
      <c r="Q765"/>
    </row>
    <row r="766" spans="1:17">
      <c r="A766" t="s">
        <v>76</v>
      </c>
      <c r="B766">
        <v>787</v>
      </c>
      <c r="C766">
        <v>3</v>
      </c>
      <c r="D766" t="s">
        <v>91</v>
      </c>
      <c r="E766" t="s">
        <v>411</v>
      </c>
      <c r="F766" s="74">
        <v>45568</v>
      </c>
      <c r="G766" s="83">
        <v>655.7</v>
      </c>
      <c r="H766" t="s">
        <v>106</v>
      </c>
      <c r="I766">
        <v>2024</v>
      </c>
      <c r="J766" t="s">
        <v>349</v>
      </c>
      <c r="K766" t="s">
        <v>335</v>
      </c>
      <c r="L766">
        <v>10</v>
      </c>
      <c r="M766" t="s">
        <v>256</v>
      </c>
      <c r="N766" s="83">
        <v>38139.699999999997</v>
      </c>
      <c r="O766" s="83">
        <v>114179.1</v>
      </c>
      <c r="P766">
        <v>0.334034</v>
      </c>
      <c r="Q766"/>
    </row>
    <row r="767" spans="1:17">
      <c r="A767" t="s">
        <v>76</v>
      </c>
      <c r="B767">
        <v>788</v>
      </c>
      <c r="C767">
        <v>3</v>
      </c>
      <c r="D767" t="s">
        <v>91</v>
      </c>
      <c r="E767" t="s">
        <v>411</v>
      </c>
      <c r="F767" s="74">
        <v>45573</v>
      </c>
      <c r="G767" s="83">
        <v>364.92</v>
      </c>
      <c r="H767" t="s">
        <v>106</v>
      </c>
      <c r="I767">
        <v>2024</v>
      </c>
      <c r="J767" t="s">
        <v>349</v>
      </c>
      <c r="K767" t="s">
        <v>335</v>
      </c>
      <c r="L767">
        <v>10</v>
      </c>
      <c r="M767" t="s">
        <v>260</v>
      </c>
      <c r="N767" s="83">
        <v>38139.699999999997</v>
      </c>
      <c r="O767" s="83">
        <v>114179.1</v>
      </c>
      <c r="P767">
        <v>0.334034</v>
      </c>
      <c r="Q767"/>
    </row>
    <row r="768" spans="1:17">
      <c r="A768" t="s">
        <v>76</v>
      </c>
      <c r="B768">
        <v>789</v>
      </c>
      <c r="C768">
        <v>15</v>
      </c>
      <c r="D768" t="s">
        <v>97</v>
      </c>
      <c r="E768" t="s">
        <v>411</v>
      </c>
      <c r="F768" s="74">
        <v>45573</v>
      </c>
      <c r="G768" s="83">
        <v>100.63</v>
      </c>
      <c r="H768" t="s">
        <v>106</v>
      </c>
      <c r="I768">
        <v>2024</v>
      </c>
      <c r="J768" t="s">
        <v>349</v>
      </c>
      <c r="K768" t="s">
        <v>335</v>
      </c>
      <c r="L768">
        <v>10</v>
      </c>
      <c r="M768" t="s">
        <v>260</v>
      </c>
      <c r="N768" s="83">
        <v>38139.699999999997</v>
      </c>
      <c r="O768" s="83">
        <v>114179.1</v>
      </c>
      <c r="P768">
        <v>0.334034</v>
      </c>
      <c r="Q768"/>
    </row>
    <row r="769" spans="1:17">
      <c r="A769" t="s">
        <v>76</v>
      </c>
      <c r="B769">
        <v>790</v>
      </c>
      <c r="C769">
        <v>10</v>
      </c>
      <c r="D769" t="s">
        <v>81</v>
      </c>
      <c r="E769" t="s">
        <v>411</v>
      </c>
      <c r="F769" s="74">
        <v>45573</v>
      </c>
      <c r="G769" s="83">
        <v>200.41</v>
      </c>
      <c r="H769" t="s">
        <v>106</v>
      </c>
      <c r="I769">
        <v>2024</v>
      </c>
      <c r="J769" t="s">
        <v>349</v>
      </c>
      <c r="K769" t="s">
        <v>335</v>
      </c>
      <c r="L769">
        <v>10</v>
      </c>
      <c r="M769" t="s">
        <v>260</v>
      </c>
      <c r="N769" s="83">
        <v>38139.699999999997</v>
      </c>
      <c r="O769" s="83">
        <v>114179.1</v>
      </c>
      <c r="P769">
        <v>0.334034</v>
      </c>
      <c r="Q769"/>
    </row>
    <row r="770" spans="1:17">
      <c r="A770" t="s">
        <v>76</v>
      </c>
      <c r="B770">
        <v>791</v>
      </c>
      <c r="C770">
        <v>47</v>
      </c>
      <c r="D770" t="s">
        <v>1573</v>
      </c>
      <c r="E770" t="s">
        <v>411</v>
      </c>
      <c r="F770" s="74">
        <v>45573</v>
      </c>
      <c r="G770" s="83">
        <v>1305</v>
      </c>
      <c r="H770" t="s">
        <v>106</v>
      </c>
      <c r="I770">
        <v>2024</v>
      </c>
      <c r="J770" t="s">
        <v>349</v>
      </c>
      <c r="K770" t="s">
        <v>335</v>
      </c>
      <c r="L770">
        <v>10</v>
      </c>
      <c r="M770" t="s">
        <v>260</v>
      </c>
      <c r="N770" s="83">
        <v>38139.699999999997</v>
      </c>
      <c r="O770" s="83">
        <v>114179.1</v>
      </c>
      <c r="P770">
        <v>0.334034</v>
      </c>
      <c r="Q770"/>
    </row>
    <row r="771" spans="1:17">
      <c r="A771" t="s">
        <v>76</v>
      </c>
      <c r="B771">
        <v>792</v>
      </c>
      <c r="C771">
        <v>44</v>
      </c>
      <c r="D771" t="s">
        <v>1572</v>
      </c>
      <c r="E771" t="s">
        <v>411</v>
      </c>
      <c r="F771" s="74">
        <v>45574</v>
      </c>
      <c r="G771" s="83">
        <v>266.44</v>
      </c>
      <c r="H771" t="s">
        <v>106</v>
      </c>
      <c r="I771">
        <v>2024</v>
      </c>
      <c r="J771" t="s">
        <v>349</v>
      </c>
      <c r="K771" t="s">
        <v>335</v>
      </c>
      <c r="L771">
        <v>10</v>
      </c>
      <c r="M771" t="s">
        <v>259</v>
      </c>
      <c r="N771" s="83">
        <v>38139.699999999997</v>
      </c>
      <c r="O771" s="83">
        <v>114179.1</v>
      </c>
      <c r="P771">
        <v>0.334034</v>
      </c>
      <c r="Q771"/>
    </row>
    <row r="772" spans="1:17">
      <c r="A772" t="s">
        <v>76</v>
      </c>
      <c r="B772">
        <v>793</v>
      </c>
      <c r="C772">
        <v>44</v>
      </c>
      <c r="D772" t="s">
        <v>1572</v>
      </c>
      <c r="E772" t="s">
        <v>411</v>
      </c>
      <c r="F772" s="74">
        <v>45574</v>
      </c>
      <c r="G772" s="83">
        <v>54</v>
      </c>
      <c r="H772" t="s">
        <v>106</v>
      </c>
      <c r="I772">
        <v>2024</v>
      </c>
      <c r="J772" t="s">
        <v>349</v>
      </c>
      <c r="K772" t="s">
        <v>335</v>
      </c>
      <c r="L772">
        <v>10</v>
      </c>
      <c r="M772" t="s">
        <v>259</v>
      </c>
      <c r="N772" s="83">
        <v>38139.699999999997</v>
      </c>
      <c r="O772" s="83">
        <v>114179.1</v>
      </c>
      <c r="P772">
        <v>0.334034</v>
      </c>
      <c r="Q772"/>
    </row>
    <row r="773" spans="1:17">
      <c r="A773" t="s">
        <v>76</v>
      </c>
      <c r="B773">
        <v>794</v>
      </c>
      <c r="C773">
        <v>15</v>
      </c>
      <c r="D773" t="s">
        <v>97</v>
      </c>
      <c r="E773" t="s">
        <v>411</v>
      </c>
      <c r="F773" s="74">
        <v>45572</v>
      </c>
      <c r="G773" s="83">
        <v>313.08999999999997</v>
      </c>
      <c r="H773" t="s">
        <v>106</v>
      </c>
      <c r="I773">
        <v>2024</v>
      </c>
      <c r="J773" t="s">
        <v>349</v>
      </c>
      <c r="K773" t="s">
        <v>335</v>
      </c>
      <c r="L773">
        <v>10</v>
      </c>
      <c r="M773" t="s">
        <v>257</v>
      </c>
      <c r="N773" s="83">
        <v>38139.699999999997</v>
      </c>
      <c r="O773" s="83">
        <v>114179.1</v>
      </c>
      <c r="P773">
        <v>0.334034</v>
      </c>
      <c r="Q773"/>
    </row>
    <row r="774" spans="1:17">
      <c r="A774" t="s">
        <v>76</v>
      </c>
      <c r="B774">
        <v>795</v>
      </c>
      <c r="C774">
        <v>44</v>
      </c>
      <c r="D774" t="s">
        <v>1572</v>
      </c>
      <c r="E774" t="s">
        <v>411</v>
      </c>
      <c r="F774" s="74">
        <v>45571</v>
      </c>
      <c r="G774" s="83">
        <v>287.04000000000002</v>
      </c>
      <c r="H774" t="s">
        <v>106</v>
      </c>
      <c r="I774">
        <v>2024</v>
      </c>
      <c r="J774" t="s">
        <v>349</v>
      </c>
      <c r="K774" t="s">
        <v>335</v>
      </c>
      <c r="L774">
        <v>10</v>
      </c>
      <c r="M774" t="s">
        <v>258</v>
      </c>
      <c r="N774" s="83">
        <v>38139.699999999997</v>
      </c>
      <c r="O774" s="83">
        <v>114179.1</v>
      </c>
      <c r="P774">
        <v>0.334034</v>
      </c>
      <c r="Q774"/>
    </row>
    <row r="775" spans="1:17">
      <c r="A775" t="s">
        <v>76</v>
      </c>
      <c r="B775">
        <v>796</v>
      </c>
      <c r="C775">
        <v>8</v>
      </c>
      <c r="D775" t="s">
        <v>95</v>
      </c>
      <c r="E775" t="s">
        <v>411</v>
      </c>
      <c r="F775" s="74">
        <v>45573</v>
      </c>
      <c r="G775" s="83">
        <v>506.16</v>
      </c>
      <c r="H775" t="s">
        <v>106</v>
      </c>
      <c r="I775">
        <v>2024</v>
      </c>
      <c r="J775" t="s">
        <v>349</v>
      </c>
      <c r="K775" t="s">
        <v>335</v>
      </c>
      <c r="L775">
        <v>10</v>
      </c>
      <c r="M775" t="s">
        <v>260</v>
      </c>
      <c r="N775" s="83">
        <v>38139.699999999997</v>
      </c>
      <c r="O775" s="83">
        <v>114179.1</v>
      </c>
      <c r="P775">
        <v>0.334034</v>
      </c>
      <c r="Q775"/>
    </row>
    <row r="776" spans="1:17">
      <c r="A776" t="s">
        <v>76</v>
      </c>
      <c r="B776">
        <v>797</v>
      </c>
      <c r="C776">
        <v>12</v>
      </c>
      <c r="D776" t="s">
        <v>96</v>
      </c>
      <c r="E776" t="s">
        <v>411</v>
      </c>
      <c r="F776" s="74">
        <v>45573</v>
      </c>
      <c r="G776" s="83">
        <v>699.06</v>
      </c>
      <c r="H776" t="s">
        <v>106</v>
      </c>
      <c r="I776">
        <v>2024</v>
      </c>
      <c r="J776" t="s">
        <v>349</v>
      </c>
      <c r="K776" t="s">
        <v>335</v>
      </c>
      <c r="L776">
        <v>10</v>
      </c>
      <c r="M776" t="s">
        <v>260</v>
      </c>
      <c r="N776" s="83">
        <v>38139.699999999997</v>
      </c>
      <c r="O776" s="83">
        <v>114179.1</v>
      </c>
      <c r="P776">
        <v>0.334034</v>
      </c>
      <c r="Q776"/>
    </row>
    <row r="777" spans="1:17">
      <c r="A777" t="s">
        <v>76</v>
      </c>
      <c r="B777">
        <v>798</v>
      </c>
      <c r="C777">
        <v>44</v>
      </c>
      <c r="D777" t="s">
        <v>1572</v>
      </c>
      <c r="E777" t="s">
        <v>411</v>
      </c>
      <c r="F777" s="74">
        <v>45573</v>
      </c>
      <c r="G777" s="83">
        <v>560.66999999999996</v>
      </c>
      <c r="H777" t="s">
        <v>106</v>
      </c>
      <c r="I777">
        <v>2024</v>
      </c>
      <c r="J777" t="s">
        <v>349</v>
      </c>
      <c r="K777" t="s">
        <v>335</v>
      </c>
      <c r="L777">
        <v>10</v>
      </c>
      <c r="M777" t="s">
        <v>260</v>
      </c>
      <c r="N777" s="83">
        <v>38139.699999999997</v>
      </c>
      <c r="O777" s="83">
        <v>114179.1</v>
      </c>
      <c r="P777">
        <v>0.334034</v>
      </c>
      <c r="Q777"/>
    </row>
    <row r="778" spans="1:17">
      <c r="A778" t="s">
        <v>76</v>
      </c>
      <c r="B778">
        <v>799</v>
      </c>
      <c r="C778">
        <v>44</v>
      </c>
      <c r="D778" t="s">
        <v>1572</v>
      </c>
      <c r="E778" t="s">
        <v>411</v>
      </c>
      <c r="F778" s="74">
        <v>45575</v>
      </c>
      <c r="G778" s="83">
        <v>474.92</v>
      </c>
      <c r="H778" t="s">
        <v>106</v>
      </c>
      <c r="I778">
        <v>2024</v>
      </c>
      <c r="J778" t="s">
        <v>349</v>
      </c>
      <c r="K778" t="s">
        <v>335</v>
      </c>
      <c r="L778">
        <v>10</v>
      </c>
      <c r="M778" t="s">
        <v>261</v>
      </c>
      <c r="N778" s="83">
        <v>38139.699999999997</v>
      </c>
      <c r="O778" s="83">
        <v>114179.1</v>
      </c>
      <c r="P778">
        <v>0.334034</v>
      </c>
      <c r="Q778"/>
    </row>
    <row r="779" spans="1:17">
      <c r="A779" t="s">
        <v>76</v>
      </c>
      <c r="B779">
        <v>800</v>
      </c>
      <c r="C779">
        <v>12</v>
      </c>
      <c r="D779" t="s">
        <v>96</v>
      </c>
      <c r="E779" t="s">
        <v>411</v>
      </c>
      <c r="F779" s="74">
        <v>45575</v>
      </c>
      <c r="G779" s="83">
        <v>420.81</v>
      </c>
      <c r="H779" t="s">
        <v>106</v>
      </c>
      <c r="I779">
        <v>2024</v>
      </c>
      <c r="J779" t="s">
        <v>349</v>
      </c>
      <c r="K779" t="s">
        <v>335</v>
      </c>
      <c r="L779">
        <v>10</v>
      </c>
      <c r="M779" t="s">
        <v>261</v>
      </c>
      <c r="N779" s="83">
        <v>38139.699999999997</v>
      </c>
      <c r="O779" s="83">
        <v>114179.1</v>
      </c>
      <c r="P779">
        <v>0.334034</v>
      </c>
      <c r="Q779"/>
    </row>
    <row r="780" spans="1:17">
      <c r="A780" t="s">
        <v>76</v>
      </c>
      <c r="B780">
        <v>801</v>
      </c>
      <c r="C780">
        <v>5</v>
      </c>
      <c r="D780" t="s">
        <v>92</v>
      </c>
      <c r="E780" t="s">
        <v>411</v>
      </c>
      <c r="F780" s="74">
        <v>45573</v>
      </c>
      <c r="G780" s="83">
        <v>1317.93</v>
      </c>
      <c r="H780" t="s">
        <v>106</v>
      </c>
      <c r="I780">
        <v>2024</v>
      </c>
      <c r="J780" t="s">
        <v>349</v>
      </c>
      <c r="K780" t="s">
        <v>335</v>
      </c>
      <c r="L780">
        <v>10</v>
      </c>
      <c r="M780" t="s">
        <v>260</v>
      </c>
      <c r="N780" s="83">
        <v>38139.699999999997</v>
      </c>
      <c r="O780" s="83">
        <v>114179.1</v>
      </c>
      <c r="P780">
        <v>0.334034</v>
      </c>
      <c r="Q780"/>
    </row>
    <row r="781" spans="1:17">
      <c r="A781" t="s">
        <v>76</v>
      </c>
      <c r="B781">
        <v>802</v>
      </c>
      <c r="C781">
        <v>21</v>
      </c>
      <c r="D781" t="s">
        <v>413</v>
      </c>
      <c r="E781" t="s">
        <v>411</v>
      </c>
      <c r="F781" s="74">
        <v>45575</v>
      </c>
      <c r="G781" s="83">
        <v>2279.6</v>
      </c>
      <c r="H781" t="s">
        <v>106</v>
      </c>
      <c r="I781">
        <v>2024</v>
      </c>
      <c r="J781" t="s">
        <v>349</v>
      </c>
      <c r="K781" t="s">
        <v>335</v>
      </c>
      <c r="L781">
        <v>10</v>
      </c>
      <c r="M781" t="s">
        <v>261</v>
      </c>
      <c r="N781" s="83">
        <v>38139.699999999997</v>
      </c>
      <c r="O781" s="83">
        <v>114179.1</v>
      </c>
      <c r="P781">
        <v>0.334034</v>
      </c>
      <c r="Q781"/>
    </row>
    <row r="782" spans="1:17">
      <c r="A782" t="s">
        <v>76</v>
      </c>
      <c r="B782">
        <v>803</v>
      </c>
      <c r="C782">
        <v>44</v>
      </c>
      <c r="D782" t="s">
        <v>1572</v>
      </c>
      <c r="E782" t="s">
        <v>411</v>
      </c>
      <c r="F782" s="74">
        <v>45576</v>
      </c>
      <c r="G782" s="83">
        <v>382</v>
      </c>
      <c r="H782" t="s">
        <v>106</v>
      </c>
      <c r="I782">
        <v>2024</v>
      </c>
      <c r="J782" t="s">
        <v>349</v>
      </c>
      <c r="K782" t="s">
        <v>335</v>
      </c>
      <c r="L782">
        <v>10</v>
      </c>
      <c r="M782" t="s">
        <v>265</v>
      </c>
      <c r="N782" s="83">
        <v>38139.699999999997</v>
      </c>
      <c r="O782" s="83">
        <v>114179.1</v>
      </c>
      <c r="P782">
        <v>0.334034</v>
      </c>
      <c r="Q782"/>
    </row>
    <row r="783" spans="1:17">
      <c r="A783" t="s">
        <v>76</v>
      </c>
      <c r="B783">
        <v>804</v>
      </c>
      <c r="C783">
        <v>12</v>
      </c>
      <c r="D783" t="s">
        <v>96</v>
      </c>
      <c r="E783" t="s">
        <v>411</v>
      </c>
      <c r="F783" s="74">
        <v>45576</v>
      </c>
      <c r="G783" s="83">
        <v>224.88</v>
      </c>
      <c r="H783" t="s">
        <v>106</v>
      </c>
      <c r="I783">
        <v>2024</v>
      </c>
      <c r="J783" t="s">
        <v>349</v>
      </c>
      <c r="K783" t="s">
        <v>335</v>
      </c>
      <c r="L783">
        <v>10</v>
      </c>
      <c r="M783" t="s">
        <v>265</v>
      </c>
      <c r="N783" s="83">
        <v>38139.699999999997</v>
      </c>
      <c r="O783" s="83">
        <v>114179.1</v>
      </c>
      <c r="P783">
        <v>0.334034</v>
      </c>
      <c r="Q783"/>
    </row>
    <row r="784" spans="1:17">
      <c r="A784" t="s">
        <v>76</v>
      </c>
      <c r="B784">
        <v>805</v>
      </c>
      <c r="C784">
        <v>15</v>
      </c>
      <c r="D784" t="s">
        <v>97</v>
      </c>
      <c r="E784" t="s">
        <v>411</v>
      </c>
      <c r="F784" s="74">
        <v>45576</v>
      </c>
      <c r="G784" s="83">
        <v>276.79000000000002</v>
      </c>
      <c r="H784" t="s">
        <v>106</v>
      </c>
      <c r="I784">
        <v>2024</v>
      </c>
      <c r="J784" t="s">
        <v>349</v>
      </c>
      <c r="K784" t="s">
        <v>335</v>
      </c>
      <c r="L784">
        <v>10</v>
      </c>
      <c r="M784" t="s">
        <v>265</v>
      </c>
      <c r="N784" s="83">
        <v>38139.699999999997</v>
      </c>
      <c r="O784" s="83">
        <v>114179.1</v>
      </c>
      <c r="P784">
        <v>0.334034</v>
      </c>
      <c r="Q784"/>
    </row>
    <row r="785" spans="1:17">
      <c r="A785" t="s">
        <v>76</v>
      </c>
      <c r="B785">
        <v>806</v>
      </c>
      <c r="C785">
        <v>10</v>
      </c>
      <c r="D785" t="s">
        <v>81</v>
      </c>
      <c r="E785" t="s">
        <v>411</v>
      </c>
      <c r="F785" s="74">
        <v>45577</v>
      </c>
      <c r="G785" s="83">
        <v>151.56</v>
      </c>
      <c r="H785" t="s">
        <v>106</v>
      </c>
      <c r="I785">
        <v>2024</v>
      </c>
      <c r="J785" t="s">
        <v>349</v>
      </c>
      <c r="K785" t="s">
        <v>335</v>
      </c>
      <c r="L785">
        <v>10</v>
      </c>
      <c r="M785" t="s">
        <v>296</v>
      </c>
      <c r="N785" s="83">
        <v>38139.699999999997</v>
      </c>
      <c r="O785" s="83">
        <v>114179.1</v>
      </c>
      <c r="P785">
        <v>0.334034</v>
      </c>
      <c r="Q785"/>
    </row>
    <row r="786" spans="1:17">
      <c r="A786" t="s">
        <v>76</v>
      </c>
      <c r="B786">
        <v>807</v>
      </c>
      <c r="C786">
        <v>44</v>
      </c>
      <c r="D786" t="s">
        <v>1572</v>
      </c>
      <c r="E786" t="s">
        <v>411</v>
      </c>
      <c r="F786" s="74">
        <v>45578</v>
      </c>
      <c r="G786" s="83">
        <v>341.65</v>
      </c>
      <c r="H786" t="s">
        <v>106</v>
      </c>
      <c r="I786">
        <v>2024</v>
      </c>
      <c r="J786" t="s">
        <v>349</v>
      </c>
      <c r="K786" t="s">
        <v>335</v>
      </c>
      <c r="L786">
        <v>10</v>
      </c>
      <c r="M786" t="s">
        <v>328</v>
      </c>
      <c r="N786" s="83">
        <v>38139.699999999997</v>
      </c>
      <c r="O786" s="83">
        <v>114179.1</v>
      </c>
      <c r="P786">
        <v>0.334034</v>
      </c>
      <c r="Q786"/>
    </row>
    <row r="787" spans="1:17">
      <c r="A787" t="s">
        <v>76</v>
      </c>
      <c r="B787">
        <v>808</v>
      </c>
      <c r="C787">
        <v>12</v>
      </c>
      <c r="D787" t="s">
        <v>96</v>
      </c>
      <c r="E787" t="s">
        <v>411</v>
      </c>
      <c r="F787" s="74">
        <v>45577</v>
      </c>
      <c r="G787" s="83">
        <v>513.29</v>
      </c>
      <c r="H787" t="s">
        <v>106</v>
      </c>
      <c r="I787">
        <v>2024</v>
      </c>
      <c r="J787" t="s">
        <v>349</v>
      </c>
      <c r="K787" t="s">
        <v>335</v>
      </c>
      <c r="L787">
        <v>10</v>
      </c>
      <c r="M787" t="s">
        <v>296</v>
      </c>
      <c r="N787" s="83">
        <v>38139.699999999997</v>
      </c>
      <c r="O787" s="83">
        <v>114179.1</v>
      </c>
      <c r="P787">
        <v>0.334034</v>
      </c>
      <c r="Q787"/>
    </row>
    <row r="788" spans="1:17">
      <c r="A788" t="s">
        <v>76</v>
      </c>
      <c r="B788">
        <v>809</v>
      </c>
      <c r="C788">
        <v>3</v>
      </c>
      <c r="D788" t="s">
        <v>91</v>
      </c>
      <c r="E788" t="s">
        <v>411</v>
      </c>
      <c r="F788" s="74">
        <v>45579</v>
      </c>
      <c r="G788" s="83">
        <v>360.26</v>
      </c>
      <c r="H788" t="s">
        <v>106</v>
      </c>
      <c r="I788">
        <v>2024</v>
      </c>
      <c r="J788" t="s">
        <v>349</v>
      </c>
      <c r="K788" t="s">
        <v>335</v>
      </c>
      <c r="L788">
        <v>10</v>
      </c>
      <c r="M788" t="s">
        <v>262</v>
      </c>
      <c r="N788" s="83">
        <v>38139.699999999997</v>
      </c>
      <c r="O788" s="83">
        <v>114179.1</v>
      </c>
      <c r="P788">
        <v>0.334034</v>
      </c>
      <c r="Q788"/>
    </row>
    <row r="789" spans="1:17">
      <c r="A789" t="s">
        <v>76</v>
      </c>
      <c r="B789">
        <v>810</v>
      </c>
      <c r="C789">
        <v>5</v>
      </c>
      <c r="D789" t="s">
        <v>92</v>
      </c>
      <c r="E789" t="s">
        <v>411</v>
      </c>
      <c r="F789" s="74">
        <v>45580</v>
      </c>
      <c r="G789" s="83">
        <v>627.51</v>
      </c>
      <c r="H789" t="s">
        <v>106</v>
      </c>
      <c r="I789">
        <v>2024</v>
      </c>
      <c r="J789" t="s">
        <v>349</v>
      </c>
      <c r="K789" t="s">
        <v>335</v>
      </c>
      <c r="L789">
        <v>10</v>
      </c>
      <c r="M789" t="s">
        <v>263</v>
      </c>
      <c r="N789" s="83">
        <v>38139.699999999997</v>
      </c>
      <c r="O789" s="83">
        <v>114179.1</v>
      </c>
      <c r="P789">
        <v>0.334034</v>
      </c>
      <c r="Q789"/>
    </row>
    <row r="790" spans="1:17">
      <c r="A790" t="s">
        <v>76</v>
      </c>
      <c r="B790">
        <v>811</v>
      </c>
      <c r="C790">
        <v>44</v>
      </c>
      <c r="D790" t="s">
        <v>1572</v>
      </c>
      <c r="E790" t="s">
        <v>411</v>
      </c>
      <c r="F790" s="74">
        <v>45580</v>
      </c>
      <c r="G790" s="83">
        <v>447.99</v>
      </c>
      <c r="H790" t="s">
        <v>106</v>
      </c>
      <c r="I790">
        <v>2024</v>
      </c>
      <c r="J790" t="s">
        <v>349</v>
      </c>
      <c r="K790" t="s">
        <v>335</v>
      </c>
      <c r="L790">
        <v>10</v>
      </c>
      <c r="M790" t="s">
        <v>263</v>
      </c>
      <c r="N790" s="83">
        <v>38139.699999999997</v>
      </c>
      <c r="O790" s="83">
        <v>114179.1</v>
      </c>
      <c r="P790">
        <v>0.334034</v>
      </c>
      <c r="Q790"/>
    </row>
    <row r="791" spans="1:17">
      <c r="A791" t="s">
        <v>76</v>
      </c>
      <c r="B791">
        <v>812</v>
      </c>
      <c r="C791">
        <v>5</v>
      </c>
      <c r="D791" t="s">
        <v>92</v>
      </c>
      <c r="E791" t="s">
        <v>411</v>
      </c>
      <c r="F791" s="74">
        <v>45576</v>
      </c>
      <c r="G791" s="83">
        <v>576.32000000000005</v>
      </c>
      <c r="H791" t="s">
        <v>106</v>
      </c>
      <c r="I791">
        <v>2024</v>
      </c>
      <c r="J791" t="s">
        <v>349</v>
      </c>
      <c r="K791" t="s">
        <v>335</v>
      </c>
      <c r="L791">
        <v>10</v>
      </c>
      <c r="M791" t="s">
        <v>265</v>
      </c>
      <c r="N791" s="83">
        <v>38139.699999999997</v>
      </c>
      <c r="O791" s="83">
        <v>114179.1</v>
      </c>
      <c r="P791">
        <v>0.334034</v>
      </c>
      <c r="Q791"/>
    </row>
    <row r="792" spans="1:17">
      <c r="A792" t="s">
        <v>76</v>
      </c>
      <c r="B792">
        <v>813</v>
      </c>
      <c r="C792">
        <v>12</v>
      </c>
      <c r="D792" t="s">
        <v>96</v>
      </c>
      <c r="E792" t="s">
        <v>411</v>
      </c>
      <c r="F792" s="74">
        <v>45581</v>
      </c>
      <c r="G792" s="83">
        <v>217.64</v>
      </c>
      <c r="H792" t="s">
        <v>106</v>
      </c>
      <c r="I792">
        <v>2024</v>
      </c>
      <c r="J792" t="s">
        <v>349</v>
      </c>
      <c r="K792" t="s">
        <v>335</v>
      </c>
      <c r="L792">
        <v>10</v>
      </c>
      <c r="M792" t="s">
        <v>264</v>
      </c>
      <c r="N792" s="83">
        <v>38139.699999999997</v>
      </c>
      <c r="O792" s="83">
        <v>114179.1</v>
      </c>
      <c r="P792">
        <v>0.334034</v>
      </c>
      <c r="Q792"/>
    </row>
    <row r="793" spans="1:17">
      <c r="A793" t="s">
        <v>76</v>
      </c>
      <c r="B793">
        <v>814</v>
      </c>
      <c r="C793">
        <v>10</v>
      </c>
      <c r="D793" t="s">
        <v>81</v>
      </c>
      <c r="E793" t="s">
        <v>411</v>
      </c>
      <c r="F793" s="74">
        <v>45581</v>
      </c>
      <c r="G793" s="83">
        <v>108.53</v>
      </c>
      <c r="H793" t="s">
        <v>106</v>
      </c>
      <c r="I793">
        <v>2024</v>
      </c>
      <c r="J793" t="s">
        <v>349</v>
      </c>
      <c r="K793" t="s">
        <v>335</v>
      </c>
      <c r="L793">
        <v>10</v>
      </c>
      <c r="M793" t="s">
        <v>264</v>
      </c>
      <c r="N793" s="83">
        <v>38139.699999999997</v>
      </c>
      <c r="O793" s="83">
        <v>114179.1</v>
      </c>
      <c r="P793">
        <v>0.334034</v>
      </c>
      <c r="Q793"/>
    </row>
    <row r="794" spans="1:17">
      <c r="A794" t="s">
        <v>76</v>
      </c>
      <c r="B794">
        <v>815</v>
      </c>
      <c r="C794">
        <v>10</v>
      </c>
      <c r="D794" t="s">
        <v>81</v>
      </c>
      <c r="E794" t="s">
        <v>411</v>
      </c>
      <c r="F794" s="74">
        <v>45576</v>
      </c>
      <c r="G794" s="83">
        <v>314.31</v>
      </c>
      <c r="H794" t="s">
        <v>106</v>
      </c>
      <c r="I794">
        <v>2024</v>
      </c>
      <c r="J794" t="s">
        <v>349</v>
      </c>
      <c r="K794" t="s">
        <v>335</v>
      </c>
      <c r="L794">
        <v>10</v>
      </c>
      <c r="M794" t="s">
        <v>265</v>
      </c>
      <c r="N794" s="83">
        <v>38139.699999999997</v>
      </c>
      <c r="O794" s="83">
        <v>114179.1</v>
      </c>
      <c r="P794">
        <v>0.334034</v>
      </c>
      <c r="Q794"/>
    </row>
    <row r="795" spans="1:17">
      <c r="A795" t="s">
        <v>76</v>
      </c>
      <c r="B795">
        <v>816</v>
      </c>
      <c r="C795">
        <v>44</v>
      </c>
      <c r="D795" t="s">
        <v>1572</v>
      </c>
      <c r="E795" t="s">
        <v>411</v>
      </c>
      <c r="F795" s="74">
        <v>45581</v>
      </c>
      <c r="G795" s="83">
        <v>335.83</v>
      </c>
      <c r="H795" t="s">
        <v>106</v>
      </c>
      <c r="I795">
        <v>2024</v>
      </c>
      <c r="J795" t="s">
        <v>349</v>
      </c>
      <c r="K795" t="s">
        <v>335</v>
      </c>
      <c r="L795">
        <v>10</v>
      </c>
      <c r="M795" t="s">
        <v>264</v>
      </c>
      <c r="N795" s="83">
        <v>38139.699999999997</v>
      </c>
      <c r="O795" s="83">
        <v>114179.1</v>
      </c>
      <c r="P795">
        <v>0.334034</v>
      </c>
      <c r="Q795"/>
    </row>
    <row r="796" spans="1:17">
      <c r="A796" t="s">
        <v>76</v>
      </c>
      <c r="B796">
        <v>817</v>
      </c>
      <c r="C796">
        <v>15</v>
      </c>
      <c r="D796" t="s">
        <v>97</v>
      </c>
      <c r="E796" t="s">
        <v>411</v>
      </c>
      <c r="F796" s="74">
        <v>45580</v>
      </c>
      <c r="G796" s="83">
        <v>249.25</v>
      </c>
      <c r="H796" t="s">
        <v>106</v>
      </c>
      <c r="I796">
        <v>2024</v>
      </c>
      <c r="J796" t="s">
        <v>349</v>
      </c>
      <c r="K796" t="s">
        <v>335</v>
      </c>
      <c r="L796">
        <v>10</v>
      </c>
      <c r="M796" t="s">
        <v>263</v>
      </c>
      <c r="N796" s="83">
        <v>38139.699999999997</v>
      </c>
      <c r="O796" s="83">
        <v>114179.1</v>
      </c>
      <c r="P796">
        <v>0.334034</v>
      </c>
      <c r="Q796"/>
    </row>
    <row r="797" spans="1:17">
      <c r="A797" t="s">
        <v>76</v>
      </c>
      <c r="B797">
        <v>818</v>
      </c>
      <c r="C797">
        <v>8</v>
      </c>
      <c r="D797" t="s">
        <v>95</v>
      </c>
      <c r="E797" t="s">
        <v>411</v>
      </c>
      <c r="F797" s="74">
        <v>45581</v>
      </c>
      <c r="G797" s="83">
        <v>222.65</v>
      </c>
      <c r="H797" t="s">
        <v>106</v>
      </c>
      <c r="I797">
        <v>2024</v>
      </c>
      <c r="J797" t="s">
        <v>349</v>
      </c>
      <c r="K797" t="s">
        <v>335</v>
      </c>
      <c r="L797">
        <v>10</v>
      </c>
      <c r="M797" t="s">
        <v>264</v>
      </c>
      <c r="N797" s="83">
        <v>38139.699999999997</v>
      </c>
      <c r="O797" s="83">
        <v>114179.1</v>
      </c>
      <c r="P797">
        <v>0.334034</v>
      </c>
      <c r="Q797"/>
    </row>
    <row r="798" spans="1:17">
      <c r="A798" t="s">
        <v>76</v>
      </c>
      <c r="B798">
        <v>819</v>
      </c>
      <c r="C798">
        <v>8</v>
      </c>
      <c r="D798" t="s">
        <v>95</v>
      </c>
      <c r="E798" t="s">
        <v>411</v>
      </c>
      <c r="F798" s="74">
        <v>45580</v>
      </c>
      <c r="G798" s="83">
        <v>682.66</v>
      </c>
      <c r="H798" t="s">
        <v>106</v>
      </c>
      <c r="I798">
        <v>2024</v>
      </c>
      <c r="J798" t="s">
        <v>349</v>
      </c>
      <c r="K798" t="s">
        <v>335</v>
      </c>
      <c r="L798">
        <v>10</v>
      </c>
      <c r="M798" t="s">
        <v>263</v>
      </c>
      <c r="N798" s="83">
        <v>38139.699999999997</v>
      </c>
      <c r="O798" s="83">
        <v>114179.1</v>
      </c>
      <c r="P798">
        <v>0.334034</v>
      </c>
      <c r="Q798"/>
    </row>
    <row r="799" spans="1:17">
      <c r="A799" t="s">
        <v>76</v>
      </c>
      <c r="B799">
        <v>820</v>
      </c>
      <c r="C799">
        <v>12</v>
      </c>
      <c r="D799" t="s">
        <v>96</v>
      </c>
      <c r="E799" t="s">
        <v>411</v>
      </c>
      <c r="F799" s="74">
        <v>45579</v>
      </c>
      <c r="G799" s="83">
        <v>326.77</v>
      </c>
      <c r="H799" t="s">
        <v>106</v>
      </c>
      <c r="I799">
        <v>2024</v>
      </c>
      <c r="J799" t="s">
        <v>349</v>
      </c>
      <c r="K799" t="s">
        <v>335</v>
      </c>
      <c r="L799">
        <v>10</v>
      </c>
      <c r="M799" t="s">
        <v>262</v>
      </c>
      <c r="N799" s="83">
        <v>38139.699999999997</v>
      </c>
      <c r="O799" s="83">
        <v>114179.1</v>
      </c>
      <c r="P799">
        <v>0.334034</v>
      </c>
      <c r="Q799"/>
    </row>
    <row r="800" spans="1:17">
      <c r="A800" t="s">
        <v>76</v>
      </c>
      <c r="B800">
        <v>821</v>
      </c>
      <c r="C800">
        <v>8</v>
      </c>
      <c r="D800" t="s">
        <v>95</v>
      </c>
      <c r="E800" t="s">
        <v>411</v>
      </c>
      <c r="F800" s="74">
        <v>45576</v>
      </c>
      <c r="G800" s="83">
        <v>616.70000000000005</v>
      </c>
      <c r="H800" t="s">
        <v>106</v>
      </c>
      <c r="I800">
        <v>2024</v>
      </c>
      <c r="J800" t="s">
        <v>349</v>
      </c>
      <c r="K800" t="s">
        <v>335</v>
      </c>
      <c r="L800">
        <v>10</v>
      </c>
      <c r="M800" t="s">
        <v>265</v>
      </c>
      <c r="N800" s="83">
        <v>38139.699999999997</v>
      </c>
      <c r="O800" s="83">
        <v>114179.1</v>
      </c>
      <c r="P800">
        <v>0.334034</v>
      </c>
      <c r="Q800"/>
    </row>
    <row r="801" spans="1:17">
      <c r="A801" t="s">
        <v>76</v>
      </c>
      <c r="B801">
        <v>822</v>
      </c>
      <c r="C801">
        <v>8</v>
      </c>
      <c r="D801" t="s">
        <v>95</v>
      </c>
      <c r="E801" t="s">
        <v>411</v>
      </c>
      <c r="F801" s="74">
        <v>45575</v>
      </c>
      <c r="G801" s="83">
        <v>450.62</v>
      </c>
      <c r="H801" t="s">
        <v>106</v>
      </c>
      <c r="I801">
        <v>2024</v>
      </c>
      <c r="J801" t="s">
        <v>349</v>
      </c>
      <c r="K801" t="s">
        <v>335</v>
      </c>
      <c r="L801">
        <v>10</v>
      </c>
      <c r="M801" t="s">
        <v>261</v>
      </c>
      <c r="N801" s="83">
        <v>38139.699999999997</v>
      </c>
      <c r="O801" s="83">
        <v>114179.1</v>
      </c>
      <c r="P801">
        <v>0.334034</v>
      </c>
      <c r="Q801"/>
    </row>
    <row r="802" spans="1:17">
      <c r="A802" t="s">
        <v>76</v>
      </c>
      <c r="B802">
        <v>823</v>
      </c>
      <c r="C802">
        <v>12</v>
      </c>
      <c r="D802" t="s">
        <v>96</v>
      </c>
      <c r="E802" t="s">
        <v>411</v>
      </c>
      <c r="F802" s="74">
        <v>45583</v>
      </c>
      <c r="G802" s="83">
        <v>259.14</v>
      </c>
      <c r="H802" t="s">
        <v>106</v>
      </c>
      <c r="I802">
        <v>2024</v>
      </c>
      <c r="J802" t="s">
        <v>349</v>
      </c>
      <c r="K802" t="s">
        <v>335</v>
      </c>
      <c r="L802">
        <v>10</v>
      </c>
      <c r="M802" t="s">
        <v>266</v>
      </c>
      <c r="N802" s="83">
        <v>38139.699999999997</v>
      </c>
      <c r="O802" s="83">
        <v>114179.1</v>
      </c>
      <c r="P802">
        <v>0.334034</v>
      </c>
      <c r="Q802"/>
    </row>
    <row r="803" spans="1:17">
      <c r="A803" t="s">
        <v>76</v>
      </c>
      <c r="B803">
        <v>824</v>
      </c>
      <c r="C803">
        <v>44</v>
      </c>
      <c r="D803" t="s">
        <v>1572</v>
      </c>
      <c r="E803" t="s">
        <v>411</v>
      </c>
      <c r="F803" s="74">
        <v>45583</v>
      </c>
      <c r="G803" s="83">
        <v>634.03</v>
      </c>
      <c r="H803" t="s">
        <v>106</v>
      </c>
      <c r="I803">
        <v>2024</v>
      </c>
      <c r="J803" t="s">
        <v>349</v>
      </c>
      <c r="K803" t="s">
        <v>335</v>
      </c>
      <c r="L803">
        <v>10</v>
      </c>
      <c r="M803" t="s">
        <v>266</v>
      </c>
      <c r="N803" s="83">
        <v>38139.699999999997</v>
      </c>
      <c r="O803" s="83">
        <v>114179.1</v>
      </c>
      <c r="P803">
        <v>0.334034</v>
      </c>
      <c r="Q803"/>
    </row>
    <row r="804" spans="1:17">
      <c r="A804" t="s">
        <v>76</v>
      </c>
      <c r="B804">
        <v>825</v>
      </c>
      <c r="C804">
        <v>3</v>
      </c>
      <c r="D804" t="s">
        <v>91</v>
      </c>
      <c r="E804" t="s">
        <v>411</v>
      </c>
      <c r="F804" s="74">
        <v>45583</v>
      </c>
      <c r="G804" s="83">
        <v>429.31</v>
      </c>
      <c r="H804" t="s">
        <v>106</v>
      </c>
      <c r="I804">
        <v>2024</v>
      </c>
      <c r="J804" t="s">
        <v>349</v>
      </c>
      <c r="K804" t="s">
        <v>335</v>
      </c>
      <c r="L804">
        <v>10</v>
      </c>
      <c r="M804" t="s">
        <v>266</v>
      </c>
      <c r="N804" s="83">
        <v>38139.699999999997</v>
      </c>
      <c r="O804" s="83">
        <v>114179.1</v>
      </c>
      <c r="P804">
        <v>0.334034</v>
      </c>
      <c r="Q804"/>
    </row>
    <row r="805" spans="1:17">
      <c r="A805" t="s">
        <v>76</v>
      </c>
      <c r="B805">
        <v>826</v>
      </c>
      <c r="C805">
        <v>8</v>
      </c>
      <c r="D805" t="s">
        <v>95</v>
      </c>
      <c r="E805" t="s">
        <v>411</v>
      </c>
      <c r="F805" s="74">
        <v>45583</v>
      </c>
      <c r="G805" s="83">
        <v>441.16</v>
      </c>
      <c r="H805" t="s">
        <v>106</v>
      </c>
      <c r="I805">
        <v>2024</v>
      </c>
      <c r="J805" t="s">
        <v>349</v>
      </c>
      <c r="K805" t="s">
        <v>335</v>
      </c>
      <c r="L805">
        <v>10</v>
      </c>
      <c r="M805" t="s">
        <v>266</v>
      </c>
      <c r="N805" s="83">
        <v>38139.699999999997</v>
      </c>
      <c r="O805" s="83">
        <v>114179.1</v>
      </c>
      <c r="P805">
        <v>0.334034</v>
      </c>
      <c r="Q805"/>
    </row>
    <row r="806" spans="1:17">
      <c r="A806" t="s">
        <v>76</v>
      </c>
      <c r="B806">
        <v>827</v>
      </c>
      <c r="C806">
        <v>5</v>
      </c>
      <c r="D806" t="s">
        <v>92</v>
      </c>
      <c r="E806" t="s">
        <v>411</v>
      </c>
      <c r="F806" s="74">
        <v>45581</v>
      </c>
      <c r="G806" s="83">
        <v>487.92</v>
      </c>
      <c r="H806" t="s">
        <v>106</v>
      </c>
      <c r="I806">
        <v>2024</v>
      </c>
      <c r="J806" t="s">
        <v>349</v>
      </c>
      <c r="K806" t="s">
        <v>335</v>
      </c>
      <c r="L806">
        <v>10</v>
      </c>
      <c r="M806" t="s">
        <v>264</v>
      </c>
      <c r="N806" s="83">
        <v>38139.699999999997</v>
      </c>
      <c r="O806" s="83">
        <v>114179.1</v>
      </c>
      <c r="P806">
        <v>0.334034</v>
      </c>
      <c r="Q806"/>
    </row>
    <row r="807" spans="1:17">
      <c r="A807" t="s">
        <v>76</v>
      </c>
      <c r="B807">
        <v>828</v>
      </c>
      <c r="C807">
        <v>44</v>
      </c>
      <c r="D807" t="s">
        <v>1572</v>
      </c>
      <c r="E807" t="s">
        <v>411</v>
      </c>
      <c r="F807" s="74">
        <v>45584</v>
      </c>
      <c r="G807" s="83">
        <v>270.47000000000003</v>
      </c>
      <c r="H807" t="s">
        <v>106</v>
      </c>
      <c r="I807">
        <v>2024</v>
      </c>
      <c r="J807" t="s">
        <v>349</v>
      </c>
      <c r="K807" t="s">
        <v>335</v>
      </c>
      <c r="L807">
        <v>10</v>
      </c>
      <c r="M807" t="s">
        <v>267</v>
      </c>
      <c r="N807" s="83">
        <v>38139.699999999997</v>
      </c>
      <c r="O807" s="83">
        <v>114179.1</v>
      </c>
      <c r="P807">
        <v>0.334034</v>
      </c>
      <c r="Q807"/>
    </row>
    <row r="808" spans="1:17">
      <c r="A808" t="s">
        <v>76</v>
      </c>
      <c r="B808">
        <v>829</v>
      </c>
      <c r="C808">
        <v>44</v>
      </c>
      <c r="D808" t="s">
        <v>1572</v>
      </c>
      <c r="E808" t="s">
        <v>411</v>
      </c>
      <c r="F808" s="74">
        <v>45584</v>
      </c>
      <c r="G808" s="83">
        <v>65.599999999999994</v>
      </c>
      <c r="H808" t="s">
        <v>106</v>
      </c>
      <c r="I808">
        <v>2024</v>
      </c>
      <c r="J808" t="s">
        <v>349</v>
      </c>
      <c r="K808" t="s">
        <v>335</v>
      </c>
      <c r="L808">
        <v>10</v>
      </c>
      <c r="M808" t="s">
        <v>267</v>
      </c>
      <c r="N808" s="83">
        <v>38139.699999999997</v>
      </c>
      <c r="O808" s="83">
        <v>114179.1</v>
      </c>
      <c r="P808">
        <v>0.334034</v>
      </c>
      <c r="Q808"/>
    </row>
    <row r="809" spans="1:17">
      <c r="A809" t="s">
        <v>76</v>
      </c>
      <c r="B809">
        <v>830</v>
      </c>
      <c r="C809">
        <v>10</v>
      </c>
      <c r="D809" t="s">
        <v>81</v>
      </c>
      <c r="E809" t="s">
        <v>411</v>
      </c>
      <c r="F809" s="74">
        <v>45584</v>
      </c>
      <c r="G809" s="83">
        <v>180.54</v>
      </c>
      <c r="H809" t="s">
        <v>106</v>
      </c>
      <c r="I809">
        <v>2024</v>
      </c>
      <c r="J809" t="s">
        <v>349</v>
      </c>
      <c r="K809" t="s">
        <v>335</v>
      </c>
      <c r="L809">
        <v>10</v>
      </c>
      <c r="M809" t="s">
        <v>267</v>
      </c>
      <c r="N809" s="83">
        <v>38139.699999999997</v>
      </c>
      <c r="O809" s="83">
        <v>114179.1</v>
      </c>
      <c r="P809">
        <v>0.334034</v>
      </c>
      <c r="Q809"/>
    </row>
    <row r="810" spans="1:17">
      <c r="A810" t="s">
        <v>76</v>
      </c>
      <c r="B810">
        <v>831</v>
      </c>
      <c r="C810">
        <v>12</v>
      </c>
      <c r="D810" t="s">
        <v>96</v>
      </c>
      <c r="E810" t="s">
        <v>411</v>
      </c>
      <c r="F810" s="74">
        <v>45582</v>
      </c>
      <c r="G810" s="83">
        <v>353.27</v>
      </c>
      <c r="H810" t="s">
        <v>106</v>
      </c>
      <c r="I810">
        <v>2024</v>
      </c>
      <c r="J810" t="s">
        <v>349</v>
      </c>
      <c r="K810" t="s">
        <v>335</v>
      </c>
      <c r="L810">
        <v>10</v>
      </c>
      <c r="M810" t="s">
        <v>295</v>
      </c>
      <c r="N810" s="83">
        <v>38139.699999999997</v>
      </c>
      <c r="O810" s="83">
        <v>114179.1</v>
      </c>
      <c r="P810">
        <v>0.334034</v>
      </c>
      <c r="Q810"/>
    </row>
    <row r="811" spans="1:17">
      <c r="A811" t="s">
        <v>76</v>
      </c>
      <c r="B811">
        <v>832</v>
      </c>
      <c r="C811">
        <v>15</v>
      </c>
      <c r="D811" t="s">
        <v>97</v>
      </c>
      <c r="E811" t="s">
        <v>411</v>
      </c>
      <c r="F811" s="74">
        <v>45583</v>
      </c>
      <c r="G811" s="83">
        <v>403.68</v>
      </c>
      <c r="H811" t="s">
        <v>106</v>
      </c>
      <c r="I811">
        <v>2024</v>
      </c>
      <c r="J811" t="s">
        <v>349</v>
      </c>
      <c r="K811" t="s">
        <v>335</v>
      </c>
      <c r="L811">
        <v>10</v>
      </c>
      <c r="M811" t="s">
        <v>266</v>
      </c>
      <c r="N811" s="83">
        <v>38139.699999999997</v>
      </c>
      <c r="O811" s="83">
        <v>114179.1</v>
      </c>
      <c r="P811">
        <v>0.334034</v>
      </c>
      <c r="Q811"/>
    </row>
    <row r="812" spans="1:17">
      <c r="A812" t="s">
        <v>76</v>
      </c>
      <c r="B812">
        <v>833</v>
      </c>
      <c r="C812">
        <v>44</v>
      </c>
      <c r="D812" t="s">
        <v>1572</v>
      </c>
      <c r="E812" t="s">
        <v>411</v>
      </c>
      <c r="F812" s="74">
        <v>45582</v>
      </c>
      <c r="G812" s="83">
        <v>426.38</v>
      </c>
      <c r="H812" t="s">
        <v>106</v>
      </c>
      <c r="I812">
        <v>2024</v>
      </c>
      <c r="J812" t="s">
        <v>349</v>
      </c>
      <c r="K812" t="s">
        <v>335</v>
      </c>
      <c r="L812">
        <v>10</v>
      </c>
      <c r="M812" t="s">
        <v>295</v>
      </c>
      <c r="N812" s="83">
        <v>38139.699999999997</v>
      </c>
      <c r="O812" s="83">
        <v>114179.1</v>
      </c>
      <c r="P812">
        <v>0.334034</v>
      </c>
      <c r="Q812"/>
    </row>
    <row r="813" spans="1:17">
      <c r="A813" t="s">
        <v>76</v>
      </c>
      <c r="B813">
        <v>834</v>
      </c>
      <c r="C813">
        <v>12</v>
      </c>
      <c r="D813" t="s">
        <v>96</v>
      </c>
      <c r="E813" t="s">
        <v>411</v>
      </c>
      <c r="F813" s="74">
        <v>45582</v>
      </c>
      <c r="G813" s="83">
        <v>526.37</v>
      </c>
      <c r="H813" t="s">
        <v>106</v>
      </c>
      <c r="I813">
        <v>2024</v>
      </c>
      <c r="J813" t="s">
        <v>349</v>
      </c>
      <c r="K813" t="s">
        <v>335</v>
      </c>
      <c r="L813">
        <v>10</v>
      </c>
      <c r="M813" t="s">
        <v>295</v>
      </c>
      <c r="N813" s="83">
        <v>38139.699999999997</v>
      </c>
      <c r="O813" s="83">
        <v>114179.1</v>
      </c>
      <c r="P813">
        <v>0.334034</v>
      </c>
      <c r="Q813"/>
    </row>
    <row r="814" spans="1:17">
      <c r="A814" t="s">
        <v>76</v>
      </c>
      <c r="B814">
        <v>835</v>
      </c>
      <c r="C814">
        <v>5</v>
      </c>
      <c r="D814" t="s">
        <v>92</v>
      </c>
      <c r="E814" t="s">
        <v>411</v>
      </c>
      <c r="F814" s="74">
        <v>45589</v>
      </c>
      <c r="G814" s="83">
        <v>262.88</v>
      </c>
      <c r="H814" t="s">
        <v>106</v>
      </c>
      <c r="I814">
        <v>2024</v>
      </c>
      <c r="J814" t="s">
        <v>349</v>
      </c>
      <c r="K814" t="s">
        <v>335</v>
      </c>
      <c r="L814">
        <v>10</v>
      </c>
      <c r="M814" t="s">
        <v>271</v>
      </c>
      <c r="N814" s="83">
        <v>38139.699999999997</v>
      </c>
      <c r="O814" s="83">
        <v>114179.1</v>
      </c>
      <c r="P814">
        <v>0.334034</v>
      </c>
      <c r="Q814"/>
    </row>
    <row r="815" spans="1:17">
      <c r="A815" t="s">
        <v>76</v>
      </c>
      <c r="B815">
        <v>836</v>
      </c>
      <c r="C815">
        <v>12</v>
      </c>
      <c r="D815" t="s">
        <v>96</v>
      </c>
      <c r="E815" t="s">
        <v>411</v>
      </c>
      <c r="F815" s="74">
        <v>45590</v>
      </c>
      <c r="G815" s="83">
        <v>575.25</v>
      </c>
      <c r="H815" t="s">
        <v>106</v>
      </c>
      <c r="I815">
        <v>2024</v>
      </c>
      <c r="J815" t="s">
        <v>349</v>
      </c>
      <c r="K815" t="s">
        <v>335</v>
      </c>
      <c r="L815">
        <v>10</v>
      </c>
      <c r="M815" t="s">
        <v>273</v>
      </c>
      <c r="N815" s="83">
        <v>38139.699999999997</v>
      </c>
      <c r="O815" s="83">
        <v>114179.1</v>
      </c>
      <c r="P815">
        <v>0.334034</v>
      </c>
      <c r="Q815"/>
    </row>
    <row r="816" spans="1:17">
      <c r="A816" t="s">
        <v>76</v>
      </c>
      <c r="B816">
        <v>837</v>
      </c>
      <c r="C816">
        <v>15</v>
      </c>
      <c r="D816" t="s">
        <v>97</v>
      </c>
      <c r="E816" t="s">
        <v>411</v>
      </c>
      <c r="F816" s="74">
        <v>45590</v>
      </c>
      <c r="G816" s="83">
        <v>248.82</v>
      </c>
      <c r="H816" t="s">
        <v>106</v>
      </c>
      <c r="I816">
        <v>2024</v>
      </c>
      <c r="J816" t="s">
        <v>349</v>
      </c>
      <c r="K816" t="s">
        <v>335</v>
      </c>
      <c r="L816">
        <v>10</v>
      </c>
      <c r="M816" t="s">
        <v>273</v>
      </c>
      <c r="N816" s="83">
        <v>38139.699999999997</v>
      </c>
      <c r="O816" s="83">
        <v>114179.1</v>
      </c>
      <c r="P816">
        <v>0.334034</v>
      </c>
      <c r="Q816"/>
    </row>
    <row r="817" spans="1:17">
      <c r="A817" t="s">
        <v>76</v>
      </c>
      <c r="B817">
        <v>838</v>
      </c>
      <c r="C817">
        <v>10</v>
      </c>
      <c r="D817" t="s">
        <v>81</v>
      </c>
      <c r="E817" t="s">
        <v>411</v>
      </c>
      <c r="F817" s="74">
        <v>45590</v>
      </c>
      <c r="G817" s="83">
        <v>83.89</v>
      </c>
      <c r="H817" t="s">
        <v>106</v>
      </c>
      <c r="I817">
        <v>2024</v>
      </c>
      <c r="J817" t="s">
        <v>349</v>
      </c>
      <c r="K817" t="s">
        <v>335</v>
      </c>
      <c r="L817">
        <v>10</v>
      </c>
      <c r="M817" t="s">
        <v>273</v>
      </c>
      <c r="N817" s="83">
        <v>38139.699999999997</v>
      </c>
      <c r="O817" s="83">
        <v>114179.1</v>
      </c>
      <c r="P817">
        <v>0.334034</v>
      </c>
      <c r="Q817"/>
    </row>
    <row r="818" spans="1:17">
      <c r="A818" t="s">
        <v>76</v>
      </c>
      <c r="B818">
        <v>839</v>
      </c>
      <c r="C818">
        <v>44</v>
      </c>
      <c r="D818" t="s">
        <v>1572</v>
      </c>
      <c r="E818" t="s">
        <v>411</v>
      </c>
      <c r="F818" s="74">
        <v>45590</v>
      </c>
      <c r="G818" s="83">
        <v>398.21</v>
      </c>
      <c r="H818" t="s">
        <v>106</v>
      </c>
      <c r="I818">
        <v>2024</v>
      </c>
      <c r="J818" t="s">
        <v>349</v>
      </c>
      <c r="K818" t="s">
        <v>335</v>
      </c>
      <c r="L818">
        <v>10</v>
      </c>
      <c r="M818" t="s">
        <v>273</v>
      </c>
      <c r="N818" s="83">
        <v>38139.699999999997</v>
      </c>
      <c r="O818" s="83">
        <v>114179.1</v>
      </c>
      <c r="P818">
        <v>0.334034</v>
      </c>
      <c r="Q818"/>
    </row>
    <row r="819" spans="1:17">
      <c r="A819" t="s">
        <v>76</v>
      </c>
      <c r="B819">
        <v>840</v>
      </c>
      <c r="C819">
        <v>5</v>
      </c>
      <c r="D819" t="s">
        <v>92</v>
      </c>
      <c r="E819" t="s">
        <v>411</v>
      </c>
      <c r="F819" s="74">
        <v>45590</v>
      </c>
      <c r="G819" s="83">
        <v>420.25</v>
      </c>
      <c r="H819" t="s">
        <v>106</v>
      </c>
      <c r="I819">
        <v>2024</v>
      </c>
      <c r="J819" t="s">
        <v>349</v>
      </c>
      <c r="K819" t="s">
        <v>335</v>
      </c>
      <c r="L819">
        <v>10</v>
      </c>
      <c r="M819" t="s">
        <v>273</v>
      </c>
      <c r="N819" s="83">
        <v>38139.699999999997</v>
      </c>
      <c r="O819" s="83">
        <v>114179.1</v>
      </c>
      <c r="P819">
        <v>0.334034</v>
      </c>
      <c r="Q819"/>
    </row>
    <row r="820" spans="1:17">
      <c r="A820" t="s">
        <v>76</v>
      </c>
      <c r="B820">
        <v>841</v>
      </c>
      <c r="C820">
        <v>12</v>
      </c>
      <c r="D820" t="s">
        <v>96</v>
      </c>
      <c r="E820" t="s">
        <v>411</v>
      </c>
      <c r="F820" s="74">
        <v>45587</v>
      </c>
      <c r="G820" s="83">
        <v>737.94</v>
      </c>
      <c r="H820" t="s">
        <v>106</v>
      </c>
      <c r="I820">
        <v>2024</v>
      </c>
      <c r="J820" t="s">
        <v>349</v>
      </c>
      <c r="K820" t="s">
        <v>335</v>
      </c>
      <c r="L820">
        <v>10</v>
      </c>
      <c r="M820" t="s">
        <v>297</v>
      </c>
      <c r="N820" s="83">
        <v>38139.699999999997</v>
      </c>
      <c r="O820" s="83">
        <v>114179.1</v>
      </c>
      <c r="P820">
        <v>0.334034</v>
      </c>
      <c r="Q820"/>
    </row>
    <row r="821" spans="1:17">
      <c r="A821" t="s">
        <v>76</v>
      </c>
      <c r="B821">
        <v>842</v>
      </c>
      <c r="C821">
        <v>3</v>
      </c>
      <c r="D821" t="s">
        <v>91</v>
      </c>
      <c r="E821" t="s">
        <v>411</v>
      </c>
      <c r="F821" s="74">
        <v>45588</v>
      </c>
      <c r="G821" s="83">
        <v>73.03</v>
      </c>
      <c r="H821" t="s">
        <v>106</v>
      </c>
      <c r="I821">
        <v>2024</v>
      </c>
      <c r="J821" t="s">
        <v>349</v>
      </c>
      <c r="K821" t="s">
        <v>335</v>
      </c>
      <c r="L821">
        <v>10</v>
      </c>
      <c r="M821" t="s">
        <v>270</v>
      </c>
      <c r="N821" s="83">
        <v>38139.699999999997</v>
      </c>
      <c r="O821" s="83">
        <v>114179.1</v>
      </c>
      <c r="P821">
        <v>0.334034</v>
      </c>
      <c r="Q821"/>
    </row>
    <row r="822" spans="1:17">
      <c r="A822" t="s">
        <v>76</v>
      </c>
      <c r="B822">
        <v>843</v>
      </c>
      <c r="C822">
        <v>3</v>
      </c>
      <c r="D822" t="s">
        <v>91</v>
      </c>
      <c r="E822" t="s">
        <v>411</v>
      </c>
      <c r="F822" s="74">
        <v>45588</v>
      </c>
      <c r="G822" s="83">
        <v>25.5</v>
      </c>
      <c r="H822" t="s">
        <v>106</v>
      </c>
      <c r="I822">
        <v>2024</v>
      </c>
      <c r="J822" t="s">
        <v>349</v>
      </c>
      <c r="K822" t="s">
        <v>335</v>
      </c>
      <c r="L822">
        <v>10</v>
      </c>
      <c r="M822" t="s">
        <v>270</v>
      </c>
      <c r="N822" s="83">
        <v>38139.699999999997</v>
      </c>
      <c r="O822" s="83">
        <v>114179.1</v>
      </c>
      <c r="P822">
        <v>0.334034</v>
      </c>
      <c r="Q822"/>
    </row>
    <row r="823" spans="1:17">
      <c r="A823" t="s">
        <v>76</v>
      </c>
      <c r="B823">
        <v>844</v>
      </c>
      <c r="C823">
        <v>44</v>
      </c>
      <c r="D823" t="s">
        <v>1572</v>
      </c>
      <c r="E823" t="s">
        <v>411</v>
      </c>
      <c r="F823" s="74">
        <v>45589</v>
      </c>
      <c r="G823" s="83">
        <v>306.92</v>
      </c>
      <c r="H823" t="s">
        <v>106</v>
      </c>
      <c r="I823">
        <v>2024</v>
      </c>
      <c r="J823" t="s">
        <v>349</v>
      </c>
      <c r="K823" t="s">
        <v>335</v>
      </c>
      <c r="L823">
        <v>10</v>
      </c>
      <c r="M823" t="s">
        <v>271</v>
      </c>
      <c r="N823" s="83">
        <v>38139.699999999997</v>
      </c>
      <c r="O823" s="83">
        <v>114179.1</v>
      </c>
      <c r="P823">
        <v>0.334034</v>
      </c>
      <c r="Q823"/>
    </row>
    <row r="824" spans="1:17">
      <c r="A824" t="s">
        <v>76</v>
      </c>
      <c r="B824">
        <v>845</v>
      </c>
      <c r="C824">
        <v>44</v>
      </c>
      <c r="D824" t="s">
        <v>1572</v>
      </c>
      <c r="E824" t="s">
        <v>411</v>
      </c>
      <c r="F824" s="74">
        <v>45587</v>
      </c>
      <c r="G824" s="83">
        <v>320.27999999999997</v>
      </c>
      <c r="H824" t="s">
        <v>106</v>
      </c>
      <c r="I824">
        <v>2024</v>
      </c>
      <c r="J824" t="s">
        <v>349</v>
      </c>
      <c r="K824" t="s">
        <v>335</v>
      </c>
      <c r="L824">
        <v>10</v>
      </c>
      <c r="M824" t="s">
        <v>297</v>
      </c>
      <c r="N824" s="83">
        <v>38139.699999999997</v>
      </c>
      <c r="O824" s="83">
        <v>114179.1</v>
      </c>
      <c r="P824">
        <v>0.334034</v>
      </c>
      <c r="Q824"/>
    </row>
    <row r="825" spans="1:17">
      <c r="A825" t="s">
        <v>76</v>
      </c>
      <c r="B825">
        <v>846</v>
      </c>
      <c r="C825">
        <v>8</v>
      </c>
      <c r="D825" t="s">
        <v>95</v>
      </c>
      <c r="E825" t="s">
        <v>411</v>
      </c>
      <c r="F825" s="74">
        <v>45587</v>
      </c>
      <c r="G825" s="83">
        <v>653.14</v>
      </c>
      <c r="H825" t="s">
        <v>106</v>
      </c>
      <c r="I825">
        <v>2024</v>
      </c>
      <c r="J825" t="s">
        <v>349</v>
      </c>
      <c r="K825" t="s">
        <v>335</v>
      </c>
      <c r="L825">
        <v>10</v>
      </c>
      <c r="M825" t="s">
        <v>297</v>
      </c>
      <c r="N825" s="83">
        <v>38139.699999999997</v>
      </c>
      <c r="O825" s="83">
        <v>114179.1</v>
      </c>
      <c r="P825">
        <v>0.334034</v>
      </c>
      <c r="Q825"/>
    </row>
    <row r="826" spans="1:17">
      <c r="A826" t="s">
        <v>76</v>
      </c>
      <c r="B826">
        <v>847</v>
      </c>
      <c r="C826">
        <v>8</v>
      </c>
      <c r="D826" t="s">
        <v>95</v>
      </c>
      <c r="E826" t="s">
        <v>411</v>
      </c>
      <c r="F826" s="74">
        <v>45590</v>
      </c>
      <c r="G826" s="83">
        <v>975.57</v>
      </c>
      <c r="H826" t="s">
        <v>106</v>
      </c>
      <c r="I826">
        <v>2024</v>
      </c>
      <c r="J826" t="s">
        <v>349</v>
      </c>
      <c r="K826" t="s">
        <v>335</v>
      </c>
      <c r="L826">
        <v>10</v>
      </c>
      <c r="M826" t="s">
        <v>273</v>
      </c>
      <c r="N826" s="83">
        <v>38139.699999999997</v>
      </c>
      <c r="O826" s="83">
        <v>114179.1</v>
      </c>
      <c r="P826">
        <v>0.334034</v>
      </c>
      <c r="Q826"/>
    </row>
    <row r="827" spans="1:17">
      <c r="A827" t="s">
        <v>76</v>
      </c>
      <c r="B827">
        <v>848</v>
      </c>
      <c r="C827">
        <v>5</v>
      </c>
      <c r="D827" t="s">
        <v>92</v>
      </c>
      <c r="E827" t="s">
        <v>411</v>
      </c>
      <c r="F827" s="74">
        <v>45583</v>
      </c>
      <c r="G827" s="83">
        <v>702.58</v>
      </c>
      <c r="H827" t="s">
        <v>106</v>
      </c>
      <c r="I827">
        <v>2024</v>
      </c>
      <c r="J827" t="s">
        <v>349</v>
      </c>
      <c r="K827" t="s">
        <v>335</v>
      </c>
      <c r="L827">
        <v>10</v>
      </c>
      <c r="M827" t="s">
        <v>266</v>
      </c>
      <c r="N827" s="83">
        <v>38139.699999999997</v>
      </c>
      <c r="O827" s="83">
        <v>114179.1</v>
      </c>
      <c r="P827">
        <v>0.334034</v>
      </c>
      <c r="Q827"/>
    </row>
    <row r="828" spans="1:17">
      <c r="A828" t="s">
        <v>76</v>
      </c>
      <c r="B828">
        <v>849</v>
      </c>
      <c r="C828">
        <v>5</v>
      </c>
      <c r="D828" t="s">
        <v>92</v>
      </c>
      <c r="E828" t="s">
        <v>411</v>
      </c>
      <c r="F828" s="74">
        <v>45587</v>
      </c>
      <c r="G828" s="83">
        <v>763.94</v>
      </c>
      <c r="H828" t="s">
        <v>106</v>
      </c>
      <c r="I828">
        <v>2024</v>
      </c>
      <c r="J828" t="s">
        <v>349</v>
      </c>
      <c r="K828" t="s">
        <v>335</v>
      </c>
      <c r="L828">
        <v>10</v>
      </c>
      <c r="M828" t="s">
        <v>297</v>
      </c>
      <c r="N828" s="83">
        <v>38139.699999999997</v>
      </c>
      <c r="O828" s="83">
        <v>114179.1</v>
      </c>
      <c r="P828">
        <v>0.334034</v>
      </c>
      <c r="Q828"/>
    </row>
    <row r="829" spans="1:17">
      <c r="A829" t="s">
        <v>76</v>
      </c>
      <c r="B829">
        <v>850</v>
      </c>
      <c r="C829">
        <v>8</v>
      </c>
      <c r="D829" t="s">
        <v>95</v>
      </c>
      <c r="E829" t="s">
        <v>411</v>
      </c>
      <c r="F829" s="74">
        <v>45594</v>
      </c>
      <c r="G829" s="83">
        <v>273.67</v>
      </c>
      <c r="H829" t="s">
        <v>106</v>
      </c>
      <c r="I829">
        <v>2024</v>
      </c>
      <c r="J829" t="s">
        <v>349</v>
      </c>
      <c r="K829" t="s">
        <v>335</v>
      </c>
      <c r="L829">
        <v>10</v>
      </c>
      <c r="M829" t="s">
        <v>275</v>
      </c>
      <c r="N829" s="83">
        <v>38139.699999999997</v>
      </c>
      <c r="O829" s="83">
        <v>114179.1</v>
      </c>
      <c r="P829">
        <v>0.334034</v>
      </c>
      <c r="Q829"/>
    </row>
    <row r="830" spans="1:17">
      <c r="A830" t="s">
        <v>76</v>
      </c>
      <c r="B830">
        <v>851</v>
      </c>
      <c r="C830">
        <v>12</v>
      </c>
      <c r="D830" t="s">
        <v>96</v>
      </c>
      <c r="E830" t="s">
        <v>411</v>
      </c>
      <c r="F830" s="74">
        <v>45593</v>
      </c>
      <c r="G830" s="83">
        <v>328.52</v>
      </c>
      <c r="H830" t="s">
        <v>106</v>
      </c>
      <c r="I830">
        <v>2024</v>
      </c>
      <c r="J830" t="s">
        <v>349</v>
      </c>
      <c r="K830" t="s">
        <v>335</v>
      </c>
      <c r="L830">
        <v>10</v>
      </c>
      <c r="M830" t="s">
        <v>274</v>
      </c>
      <c r="N830" s="83">
        <v>38139.699999999997</v>
      </c>
      <c r="O830" s="83">
        <v>114179.1</v>
      </c>
      <c r="P830">
        <v>0.334034</v>
      </c>
      <c r="Q830"/>
    </row>
    <row r="831" spans="1:17">
      <c r="A831" t="s">
        <v>76</v>
      </c>
      <c r="B831">
        <v>852</v>
      </c>
      <c r="C831">
        <v>44</v>
      </c>
      <c r="D831" t="s">
        <v>1572</v>
      </c>
      <c r="E831" t="s">
        <v>411</v>
      </c>
      <c r="F831" s="74">
        <v>45592</v>
      </c>
      <c r="G831" s="83">
        <v>359.54</v>
      </c>
      <c r="H831" t="s">
        <v>106</v>
      </c>
      <c r="I831">
        <v>2024</v>
      </c>
      <c r="J831" t="s">
        <v>349</v>
      </c>
      <c r="K831" t="s">
        <v>335</v>
      </c>
      <c r="L831">
        <v>10</v>
      </c>
      <c r="M831" t="s">
        <v>298</v>
      </c>
      <c r="N831" s="83">
        <v>38139.699999999997</v>
      </c>
      <c r="O831" s="83">
        <v>114179.1</v>
      </c>
      <c r="P831">
        <v>0.334034</v>
      </c>
      <c r="Q831"/>
    </row>
    <row r="832" spans="1:17">
      <c r="A832" t="s">
        <v>76</v>
      </c>
      <c r="B832">
        <v>853</v>
      </c>
      <c r="C832">
        <v>44</v>
      </c>
      <c r="D832" t="s">
        <v>1572</v>
      </c>
      <c r="E832" t="s">
        <v>411</v>
      </c>
      <c r="F832" s="74">
        <v>45596</v>
      </c>
      <c r="G832" s="83">
        <v>641</v>
      </c>
      <c r="H832" t="s">
        <v>106</v>
      </c>
      <c r="I832">
        <v>2024</v>
      </c>
      <c r="J832" t="s">
        <v>349</v>
      </c>
      <c r="K832" t="s">
        <v>335</v>
      </c>
      <c r="L832">
        <v>10</v>
      </c>
      <c r="M832" t="s">
        <v>276</v>
      </c>
      <c r="N832" s="83">
        <v>38139.699999999997</v>
      </c>
      <c r="O832" s="83">
        <v>114179.1</v>
      </c>
      <c r="P832">
        <v>0.334034</v>
      </c>
      <c r="Q832"/>
    </row>
    <row r="833" spans="1:17">
      <c r="A833" t="s">
        <v>76</v>
      </c>
      <c r="B833">
        <v>854</v>
      </c>
      <c r="C833">
        <v>3</v>
      </c>
      <c r="D833" t="s">
        <v>91</v>
      </c>
      <c r="E833" t="s">
        <v>411</v>
      </c>
      <c r="F833" s="74">
        <v>45596</v>
      </c>
      <c r="G833" s="83">
        <v>248.62</v>
      </c>
      <c r="H833" t="s">
        <v>106</v>
      </c>
      <c r="I833">
        <v>2024</v>
      </c>
      <c r="J833" t="s">
        <v>349</v>
      </c>
      <c r="K833" t="s">
        <v>335</v>
      </c>
      <c r="L833">
        <v>10</v>
      </c>
      <c r="M833" t="s">
        <v>276</v>
      </c>
      <c r="N833" s="83">
        <v>38139.699999999997</v>
      </c>
      <c r="O833" s="83">
        <v>114179.1</v>
      </c>
      <c r="P833">
        <v>0.334034</v>
      </c>
      <c r="Q833"/>
    </row>
    <row r="834" spans="1:17">
      <c r="A834" t="s">
        <v>76</v>
      </c>
      <c r="B834">
        <v>855</v>
      </c>
      <c r="C834">
        <v>44</v>
      </c>
      <c r="D834" t="s">
        <v>1572</v>
      </c>
      <c r="E834" t="s">
        <v>411</v>
      </c>
      <c r="F834" s="74">
        <v>45594</v>
      </c>
      <c r="G834" s="83">
        <v>294.02999999999997</v>
      </c>
      <c r="H834" t="s">
        <v>106</v>
      </c>
      <c r="I834">
        <v>2024</v>
      </c>
      <c r="J834" t="s">
        <v>349</v>
      </c>
      <c r="K834" t="s">
        <v>335</v>
      </c>
      <c r="L834">
        <v>10</v>
      </c>
      <c r="M834" t="s">
        <v>275</v>
      </c>
      <c r="N834" s="83">
        <v>38139.699999999997</v>
      </c>
      <c r="O834" s="83">
        <v>114179.1</v>
      </c>
      <c r="P834">
        <v>0.334034</v>
      </c>
      <c r="Q834"/>
    </row>
    <row r="835" spans="1:17">
      <c r="A835" t="s">
        <v>76</v>
      </c>
      <c r="B835">
        <v>856</v>
      </c>
      <c r="C835">
        <v>5</v>
      </c>
      <c r="D835" t="s">
        <v>92</v>
      </c>
      <c r="E835" t="s">
        <v>411</v>
      </c>
      <c r="F835" s="74">
        <v>45594</v>
      </c>
      <c r="G835" s="83">
        <v>237.99</v>
      </c>
      <c r="H835" t="s">
        <v>106</v>
      </c>
      <c r="I835">
        <v>2024</v>
      </c>
      <c r="J835" t="s">
        <v>349</v>
      </c>
      <c r="K835" t="s">
        <v>335</v>
      </c>
      <c r="L835">
        <v>10</v>
      </c>
      <c r="M835" t="s">
        <v>275</v>
      </c>
      <c r="N835" s="83">
        <v>38139.699999999997</v>
      </c>
      <c r="O835" s="83">
        <v>114179.1</v>
      </c>
      <c r="P835">
        <v>0.334034</v>
      </c>
      <c r="Q835"/>
    </row>
    <row r="836" spans="1:17">
      <c r="A836" t="s">
        <v>76</v>
      </c>
      <c r="B836">
        <v>857</v>
      </c>
      <c r="C836">
        <v>12</v>
      </c>
      <c r="D836" t="s">
        <v>96</v>
      </c>
      <c r="E836" t="s">
        <v>411</v>
      </c>
      <c r="F836" s="74">
        <v>45594</v>
      </c>
      <c r="G836" s="83">
        <v>314.14999999999998</v>
      </c>
      <c r="H836" t="s">
        <v>106</v>
      </c>
      <c r="I836">
        <v>2024</v>
      </c>
      <c r="J836" t="s">
        <v>349</v>
      </c>
      <c r="K836" t="s">
        <v>335</v>
      </c>
      <c r="L836">
        <v>10</v>
      </c>
      <c r="M836" t="s">
        <v>275</v>
      </c>
      <c r="N836" s="83">
        <v>38139.699999999997</v>
      </c>
      <c r="O836" s="83">
        <v>114179.1</v>
      </c>
      <c r="P836">
        <v>0.334034</v>
      </c>
      <c r="Q836"/>
    </row>
    <row r="837" spans="1:17">
      <c r="A837" t="s">
        <v>76</v>
      </c>
      <c r="B837">
        <v>858</v>
      </c>
      <c r="C837">
        <v>10</v>
      </c>
      <c r="D837" t="s">
        <v>81</v>
      </c>
      <c r="E837" t="s">
        <v>411</v>
      </c>
      <c r="F837" s="74">
        <v>45597</v>
      </c>
      <c r="G837" s="83">
        <v>470.41</v>
      </c>
      <c r="H837" t="s">
        <v>106</v>
      </c>
      <c r="I837">
        <v>2024</v>
      </c>
      <c r="J837" t="s">
        <v>350</v>
      </c>
      <c r="K837" t="s">
        <v>336</v>
      </c>
      <c r="L837">
        <v>11</v>
      </c>
      <c r="M837" t="s">
        <v>324</v>
      </c>
      <c r="N837" s="83">
        <v>37881.089999999997</v>
      </c>
      <c r="O837" s="83">
        <v>136205.14000000001</v>
      </c>
      <c r="P837">
        <v>0.27811799999999998</v>
      </c>
      <c r="Q837"/>
    </row>
    <row r="838" spans="1:17">
      <c r="A838" t="s">
        <v>76</v>
      </c>
      <c r="B838">
        <v>859</v>
      </c>
      <c r="C838">
        <v>15</v>
      </c>
      <c r="D838" t="s">
        <v>97</v>
      </c>
      <c r="E838" t="s">
        <v>411</v>
      </c>
      <c r="F838" s="74">
        <v>45598</v>
      </c>
      <c r="G838" s="83">
        <v>352.04</v>
      </c>
      <c r="H838" t="s">
        <v>106</v>
      </c>
      <c r="I838">
        <v>2024</v>
      </c>
      <c r="J838" t="s">
        <v>350</v>
      </c>
      <c r="K838" t="s">
        <v>336</v>
      </c>
      <c r="L838">
        <v>11</v>
      </c>
      <c r="M838" t="s">
        <v>154</v>
      </c>
      <c r="N838" s="83">
        <v>37881.089999999997</v>
      </c>
      <c r="O838" s="83">
        <v>136205.14000000001</v>
      </c>
      <c r="P838">
        <v>0.27811799999999998</v>
      </c>
      <c r="Q838"/>
    </row>
    <row r="839" spans="1:17">
      <c r="A839" t="s">
        <v>76</v>
      </c>
      <c r="B839">
        <v>861</v>
      </c>
      <c r="C839">
        <v>12</v>
      </c>
      <c r="D839" t="s">
        <v>96</v>
      </c>
      <c r="E839" t="s">
        <v>411</v>
      </c>
      <c r="F839" s="74">
        <v>45598</v>
      </c>
      <c r="G839" s="83">
        <v>272.99</v>
      </c>
      <c r="H839" t="s">
        <v>106</v>
      </c>
      <c r="I839">
        <v>2024</v>
      </c>
      <c r="J839" t="s">
        <v>350</v>
      </c>
      <c r="K839" t="s">
        <v>336</v>
      </c>
      <c r="L839">
        <v>11</v>
      </c>
      <c r="M839" t="s">
        <v>154</v>
      </c>
      <c r="N839" s="83">
        <v>37881.089999999997</v>
      </c>
      <c r="O839" s="83">
        <v>136205.14000000001</v>
      </c>
      <c r="P839">
        <v>0.27811799999999998</v>
      </c>
      <c r="Q839"/>
    </row>
    <row r="840" spans="1:17">
      <c r="A840" t="s">
        <v>76</v>
      </c>
      <c r="B840">
        <v>862</v>
      </c>
      <c r="C840">
        <v>5</v>
      </c>
      <c r="D840" t="s">
        <v>92</v>
      </c>
      <c r="E840" t="s">
        <v>411</v>
      </c>
      <c r="F840" s="74">
        <v>45598</v>
      </c>
      <c r="G840" s="83">
        <v>1222.6099999999999</v>
      </c>
      <c r="H840" t="s">
        <v>106</v>
      </c>
      <c r="I840">
        <v>2024</v>
      </c>
      <c r="J840" t="s">
        <v>350</v>
      </c>
      <c r="K840" t="s">
        <v>336</v>
      </c>
      <c r="L840">
        <v>11</v>
      </c>
      <c r="M840" t="s">
        <v>154</v>
      </c>
      <c r="N840" s="83">
        <v>37881.089999999997</v>
      </c>
      <c r="O840" s="83">
        <v>136205.14000000001</v>
      </c>
      <c r="P840">
        <v>0.27811799999999998</v>
      </c>
      <c r="Q840"/>
    </row>
    <row r="841" spans="1:17">
      <c r="A841" t="s">
        <v>76</v>
      </c>
      <c r="B841">
        <v>863</v>
      </c>
      <c r="C841">
        <v>44</v>
      </c>
      <c r="D841" t="s">
        <v>1572</v>
      </c>
      <c r="E841" t="s">
        <v>411</v>
      </c>
      <c r="F841" s="74">
        <v>45598</v>
      </c>
      <c r="G841" s="83">
        <v>354.03</v>
      </c>
      <c r="H841" t="s">
        <v>106</v>
      </c>
      <c r="I841">
        <v>2024</v>
      </c>
      <c r="J841" t="s">
        <v>350</v>
      </c>
      <c r="K841" t="s">
        <v>336</v>
      </c>
      <c r="L841">
        <v>11</v>
      </c>
      <c r="M841" t="s">
        <v>154</v>
      </c>
      <c r="N841" s="83">
        <v>37881.089999999997</v>
      </c>
      <c r="O841" s="83">
        <v>136205.14000000001</v>
      </c>
      <c r="P841">
        <v>0.27811799999999998</v>
      </c>
      <c r="Q841"/>
    </row>
    <row r="842" spans="1:17">
      <c r="A842" t="s">
        <v>76</v>
      </c>
      <c r="B842">
        <v>864</v>
      </c>
      <c r="C842">
        <v>12</v>
      </c>
      <c r="D842" t="s">
        <v>96</v>
      </c>
      <c r="E842" t="s">
        <v>411</v>
      </c>
      <c r="F842" s="74">
        <v>45598</v>
      </c>
      <c r="G842" s="83">
        <v>954.85</v>
      </c>
      <c r="H842" t="s">
        <v>106</v>
      </c>
      <c r="I842">
        <v>2024</v>
      </c>
      <c r="J842" t="s">
        <v>350</v>
      </c>
      <c r="K842" t="s">
        <v>336</v>
      </c>
      <c r="L842">
        <v>11</v>
      </c>
      <c r="M842" t="s">
        <v>154</v>
      </c>
      <c r="N842" s="83">
        <v>37881.089999999997</v>
      </c>
      <c r="O842" s="83">
        <v>136205.14000000001</v>
      </c>
      <c r="P842">
        <v>0.27811799999999998</v>
      </c>
      <c r="Q842"/>
    </row>
    <row r="843" spans="1:17">
      <c r="A843" t="s">
        <v>76</v>
      </c>
      <c r="B843">
        <v>865</v>
      </c>
      <c r="C843">
        <v>5</v>
      </c>
      <c r="D843" t="s">
        <v>92</v>
      </c>
      <c r="E843" t="s">
        <v>411</v>
      </c>
      <c r="F843" s="74">
        <v>45600</v>
      </c>
      <c r="G843" s="83">
        <v>729.82</v>
      </c>
      <c r="H843" t="s">
        <v>106</v>
      </c>
      <c r="I843">
        <v>2024</v>
      </c>
      <c r="J843" t="s">
        <v>350</v>
      </c>
      <c r="K843" t="s">
        <v>336</v>
      </c>
      <c r="L843">
        <v>11</v>
      </c>
      <c r="M843" t="s">
        <v>153</v>
      </c>
      <c r="N843" s="83">
        <v>37881.089999999997</v>
      </c>
      <c r="O843" s="83">
        <v>136205.14000000001</v>
      </c>
      <c r="P843">
        <v>0.27811799999999998</v>
      </c>
      <c r="Q843"/>
    </row>
    <row r="844" spans="1:17">
      <c r="A844" t="s">
        <v>76</v>
      </c>
      <c r="B844">
        <v>866</v>
      </c>
      <c r="C844">
        <v>44</v>
      </c>
      <c r="D844" t="s">
        <v>1572</v>
      </c>
      <c r="E844" t="s">
        <v>411</v>
      </c>
      <c r="F844" s="74">
        <v>45601</v>
      </c>
      <c r="G844" s="83">
        <v>716.88</v>
      </c>
      <c r="H844" t="s">
        <v>106</v>
      </c>
      <c r="I844">
        <v>2024</v>
      </c>
      <c r="J844" t="s">
        <v>350</v>
      </c>
      <c r="K844" t="s">
        <v>336</v>
      </c>
      <c r="L844">
        <v>11</v>
      </c>
      <c r="M844" t="s">
        <v>155</v>
      </c>
      <c r="N844" s="83">
        <v>37881.089999999997</v>
      </c>
      <c r="O844" s="83">
        <v>136205.14000000001</v>
      </c>
      <c r="P844">
        <v>0.27811799999999998</v>
      </c>
      <c r="Q844"/>
    </row>
    <row r="845" spans="1:17">
      <c r="A845" t="s">
        <v>76</v>
      </c>
      <c r="B845">
        <v>867</v>
      </c>
      <c r="C845">
        <v>10</v>
      </c>
      <c r="D845" t="s">
        <v>81</v>
      </c>
      <c r="E845" t="s">
        <v>411</v>
      </c>
      <c r="F845" s="74">
        <v>45602</v>
      </c>
      <c r="G845" s="83">
        <v>403.38</v>
      </c>
      <c r="H845" t="s">
        <v>106</v>
      </c>
      <c r="I845">
        <v>2024</v>
      </c>
      <c r="J845" t="s">
        <v>350</v>
      </c>
      <c r="K845" t="s">
        <v>336</v>
      </c>
      <c r="L845">
        <v>11</v>
      </c>
      <c r="M845" t="s">
        <v>156</v>
      </c>
      <c r="N845" s="83">
        <v>37881.089999999997</v>
      </c>
      <c r="O845" s="83">
        <v>136205.14000000001</v>
      </c>
      <c r="P845">
        <v>0.27811799999999998</v>
      </c>
      <c r="Q845"/>
    </row>
    <row r="846" spans="1:17">
      <c r="A846" t="s">
        <v>76</v>
      </c>
      <c r="B846">
        <v>868</v>
      </c>
      <c r="C846">
        <v>8</v>
      </c>
      <c r="D846" t="s">
        <v>95</v>
      </c>
      <c r="E846" t="s">
        <v>411</v>
      </c>
      <c r="F846" s="74">
        <v>45600</v>
      </c>
      <c r="G846" s="83">
        <v>991.83</v>
      </c>
      <c r="H846" t="s">
        <v>106</v>
      </c>
      <c r="I846">
        <v>2024</v>
      </c>
      <c r="J846" t="s">
        <v>350</v>
      </c>
      <c r="K846" t="s">
        <v>336</v>
      </c>
      <c r="L846">
        <v>11</v>
      </c>
      <c r="M846" t="s">
        <v>153</v>
      </c>
      <c r="N846" s="83">
        <v>37881.089999999997</v>
      </c>
      <c r="O846" s="83">
        <v>136205.14000000001</v>
      </c>
      <c r="P846">
        <v>0.27811799999999998</v>
      </c>
      <c r="Q846"/>
    </row>
    <row r="847" spans="1:17">
      <c r="A847" t="s">
        <v>76</v>
      </c>
      <c r="B847">
        <v>869</v>
      </c>
      <c r="C847">
        <v>44</v>
      </c>
      <c r="D847" t="s">
        <v>1572</v>
      </c>
      <c r="E847" t="s">
        <v>411</v>
      </c>
      <c r="F847" s="74">
        <v>45602</v>
      </c>
      <c r="G847" s="83">
        <v>304.7</v>
      </c>
      <c r="H847" t="s">
        <v>106</v>
      </c>
      <c r="I847">
        <v>2024</v>
      </c>
      <c r="J847" t="s">
        <v>350</v>
      </c>
      <c r="K847" t="s">
        <v>336</v>
      </c>
      <c r="L847">
        <v>11</v>
      </c>
      <c r="M847" t="s">
        <v>156</v>
      </c>
      <c r="N847" s="83">
        <v>37881.089999999997</v>
      </c>
      <c r="O847" s="83">
        <v>136205.14000000001</v>
      </c>
      <c r="P847">
        <v>0.27811799999999998</v>
      </c>
      <c r="Q847"/>
    </row>
    <row r="848" spans="1:17">
      <c r="A848" t="s">
        <v>76</v>
      </c>
      <c r="B848">
        <v>870</v>
      </c>
      <c r="C848">
        <v>12</v>
      </c>
      <c r="D848" t="s">
        <v>96</v>
      </c>
      <c r="E848" t="s">
        <v>411</v>
      </c>
      <c r="F848" s="74">
        <v>45601</v>
      </c>
      <c r="G848" s="83">
        <v>682.44</v>
      </c>
      <c r="H848" t="s">
        <v>106</v>
      </c>
      <c r="I848">
        <v>2024</v>
      </c>
      <c r="J848" t="s">
        <v>350</v>
      </c>
      <c r="K848" t="s">
        <v>336</v>
      </c>
      <c r="L848">
        <v>11</v>
      </c>
      <c r="M848" t="s">
        <v>155</v>
      </c>
      <c r="N848" s="83">
        <v>37881.089999999997</v>
      </c>
      <c r="O848" s="83">
        <v>136205.14000000001</v>
      </c>
      <c r="P848">
        <v>0.27811799999999998</v>
      </c>
      <c r="Q848"/>
    </row>
    <row r="849" spans="1:17">
      <c r="A849" t="s">
        <v>76</v>
      </c>
      <c r="B849">
        <v>871</v>
      </c>
      <c r="C849">
        <v>8</v>
      </c>
      <c r="D849" t="s">
        <v>95</v>
      </c>
      <c r="E849" t="s">
        <v>411</v>
      </c>
      <c r="F849" s="74">
        <v>45603</v>
      </c>
      <c r="G849" s="83">
        <v>283.20999999999998</v>
      </c>
      <c r="H849" t="s">
        <v>106</v>
      </c>
      <c r="I849">
        <v>2024</v>
      </c>
      <c r="J849" t="s">
        <v>350</v>
      </c>
      <c r="K849" t="s">
        <v>336</v>
      </c>
      <c r="L849">
        <v>11</v>
      </c>
      <c r="M849" t="s">
        <v>157</v>
      </c>
      <c r="N849" s="83">
        <v>37881.089999999997</v>
      </c>
      <c r="O849" s="83">
        <v>136205.14000000001</v>
      </c>
      <c r="P849">
        <v>0.27811799999999998</v>
      </c>
      <c r="Q849"/>
    </row>
    <row r="850" spans="1:17">
      <c r="A850" t="s">
        <v>76</v>
      </c>
      <c r="B850">
        <v>872</v>
      </c>
      <c r="C850">
        <v>12</v>
      </c>
      <c r="D850" t="s">
        <v>96</v>
      </c>
      <c r="E850" t="s">
        <v>411</v>
      </c>
      <c r="F850" s="74">
        <v>45603</v>
      </c>
      <c r="G850" s="83">
        <v>440.61</v>
      </c>
      <c r="H850" t="s">
        <v>106</v>
      </c>
      <c r="I850">
        <v>2024</v>
      </c>
      <c r="J850" t="s">
        <v>350</v>
      </c>
      <c r="K850" t="s">
        <v>336</v>
      </c>
      <c r="L850">
        <v>11</v>
      </c>
      <c r="M850" t="s">
        <v>157</v>
      </c>
      <c r="N850" s="83">
        <v>37881.089999999997</v>
      </c>
      <c r="O850" s="83">
        <v>136205.14000000001</v>
      </c>
      <c r="P850">
        <v>0.27811799999999998</v>
      </c>
      <c r="Q850"/>
    </row>
    <row r="851" spans="1:17">
      <c r="A851" t="s">
        <v>76</v>
      </c>
      <c r="B851">
        <v>873</v>
      </c>
      <c r="C851">
        <v>5</v>
      </c>
      <c r="D851" t="s">
        <v>92</v>
      </c>
      <c r="E851" t="s">
        <v>411</v>
      </c>
      <c r="F851" s="74">
        <v>45603</v>
      </c>
      <c r="G851" s="83">
        <v>423.63</v>
      </c>
      <c r="H851" t="s">
        <v>106</v>
      </c>
      <c r="I851">
        <v>2024</v>
      </c>
      <c r="J851" t="s">
        <v>350</v>
      </c>
      <c r="K851" t="s">
        <v>336</v>
      </c>
      <c r="L851">
        <v>11</v>
      </c>
      <c r="M851" t="s">
        <v>157</v>
      </c>
      <c r="N851" s="83">
        <v>37881.089999999997</v>
      </c>
      <c r="O851" s="83">
        <v>136205.14000000001</v>
      </c>
      <c r="P851">
        <v>0.27811799999999998</v>
      </c>
      <c r="Q851"/>
    </row>
    <row r="852" spans="1:17">
      <c r="A852" t="s">
        <v>76</v>
      </c>
      <c r="B852">
        <v>874</v>
      </c>
      <c r="C852">
        <v>44</v>
      </c>
      <c r="D852" t="s">
        <v>1572</v>
      </c>
      <c r="E852" t="s">
        <v>411</v>
      </c>
      <c r="F852" s="74">
        <v>45603</v>
      </c>
      <c r="G852" s="83">
        <v>461.44</v>
      </c>
      <c r="H852" t="s">
        <v>106</v>
      </c>
      <c r="I852">
        <v>2024</v>
      </c>
      <c r="J852" t="s">
        <v>350</v>
      </c>
      <c r="K852" t="s">
        <v>336</v>
      </c>
      <c r="L852">
        <v>11</v>
      </c>
      <c r="M852" t="s">
        <v>157</v>
      </c>
      <c r="N852" s="83">
        <v>37881.089999999997</v>
      </c>
      <c r="O852" s="83">
        <v>136205.14000000001</v>
      </c>
      <c r="P852">
        <v>0.27811799999999998</v>
      </c>
      <c r="Q852"/>
    </row>
    <row r="853" spans="1:17">
      <c r="A853" t="s">
        <v>76</v>
      </c>
      <c r="B853">
        <v>875</v>
      </c>
      <c r="C853">
        <v>8</v>
      </c>
      <c r="D853" t="s">
        <v>95</v>
      </c>
      <c r="E853" t="s">
        <v>411</v>
      </c>
      <c r="F853" s="74">
        <v>45602</v>
      </c>
      <c r="G853" s="83">
        <v>935.38</v>
      </c>
      <c r="H853" t="s">
        <v>106</v>
      </c>
      <c r="I853">
        <v>2024</v>
      </c>
      <c r="J853" t="s">
        <v>350</v>
      </c>
      <c r="K853" t="s">
        <v>336</v>
      </c>
      <c r="L853">
        <v>11</v>
      </c>
      <c r="M853" t="s">
        <v>156</v>
      </c>
      <c r="N853" s="83">
        <v>37881.089999999997</v>
      </c>
      <c r="O853" s="83">
        <v>136205.14000000001</v>
      </c>
      <c r="P853">
        <v>0.27811799999999998</v>
      </c>
      <c r="Q853"/>
    </row>
    <row r="854" spans="1:17">
      <c r="A854" t="s">
        <v>76</v>
      </c>
      <c r="B854">
        <v>876</v>
      </c>
      <c r="C854">
        <v>5</v>
      </c>
      <c r="D854" t="s">
        <v>92</v>
      </c>
      <c r="E854" t="s">
        <v>411</v>
      </c>
      <c r="F854" s="74">
        <v>45604</v>
      </c>
      <c r="G854" s="83">
        <v>638.85</v>
      </c>
      <c r="H854" t="s">
        <v>106</v>
      </c>
      <c r="I854">
        <v>2024</v>
      </c>
      <c r="J854" t="s">
        <v>350</v>
      </c>
      <c r="K854" t="s">
        <v>336</v>
      </c>
      <c r="L854">
        <v>11</v>
      </c>
      <c r="M854" t="s">
        <v>158</v>
      </c>
      <c r="N854" s="83">
        <v>37881.089999999997</v>
      </c>
      <c r="O854" s="83">
        <v>136205.14000000001</v>
      </c>
      <c r="P854">
        <v>0.27811799999999998</v>
      </c>
      <c r="Q854"/>
    </row>
    <row r="855" spans="1:17">
      <c r="A855" t="s">
        <v>76</v>
      </c>
      <c r="B855">
        <v>877</v>
      </c>
      <c r="C855">
        <v>10</v>
      </c>
      <c r="D855" t="s">
        <v>81</v>
      </c>
      <c r="E855" t="s">
        <v>411</v>
      </c>
      <c r="F855" s="74">
        <v>45604</v>
      </c>
      <c r="G855" s="83">
        <v>114.32</v>
      </c>
      <c r="H855" t="s">
        <v>106</v>
      </c>
      <c r="I855">
        <v>2024</v>
      </c>
      <c r="J855" t="s">
        <v>350</v>
      </c>
      <c r="K855" t="s">
        <v>336</v>
      </c>
      <c r="L855">
        <v>11</v>
      </c>
      <c r="M855" t="s">
        <v>158</v>
      </c>
      <c r="N855" s="83">
        <v>37881.089999999997</v>
      </c>
      <c r="O855" s="83">
        <v>136205.14000000001</v>
      </c>
      <c r="P855">
        <v>0.27811799999999998</v>
      </c>
      <c r="Q855"/>
    </row>
    <row r="856" spans="1:17">
      <c r="A856" t="s">
        <v>76</v>
      </c>
      <c r="B856">
        <v>878</v>
      </c>
      <c r="C856">
        <v>12</v>
      </c>
      <c r="D856" t="s">
        <v>96</v>
      </c>
      <c r="E856" t="s">
        <v>411</v>
      </c>
      <c r="F856" s="74">
        <v>45604</v>
      </c>
      <c r="G856" s="83">
        <v>132.16</v>
      </c>
      <c r="H856" t="s">
        <v>106</v>
      </c>
      <c r="I856">
        <v>2024</v>
      </c>
      <c r="J856" t="s">
        <v>350</v>
      </c>
      <c r="K856" t="s">
        <v>336</v>
      </c>
      <c r="L856">
        <v>11</v>
      </c>
      <c r="M856" t="s">
        <v>158</v>
      </c>
      <c r="N856" s="83">
        <v>37881.089999999997</v>
      </c>
      <c r="O856" s="83">
        <v>136205.14000000001</v>
      </c>
      <c r="P856">
        <v>0.27811799999999998</v>
      </c>
      <c r="Q856"/>
    </row>
    <row r="857" spans="1:17">
      <c r="A857" t="s">
        <v>76</v>
      </c>
      <c r="B857">
        <v>879</v>
      </c>
      <c r="C857">
        <v>12</v>
      </c>
      <c r="D857" t="s">
        <v>96</v>
      </c>
      <c r="E857" t="s">
        <v>411</v>
      </c>
      <c r="F857" s="74">
        <v>45604</v>
      </c>
      <c r="G857" s="83">
        <v>625.72</v>
      </c>
      <c r="H857" t="s">
        <v>106</v>
      </c>
      <c r="I857">
        <v>2024</v>
      </c>
      <c r="J857" t="s">
        <v>350</v>
      </c>
      <c r="K857" t="s">
        <v>336</v>
      </c>
      <c r="L857">
        <v>11</v>
      </c>
      <c r="M857" t="s">
        <v>158</v>
      </c>
      <c r="N857" s="83">
        <v>37881.089999999997</v>
      </c>
      <c r="O857" s="83">
        <v>136205.14000000001</v>
      </c>
      <c r="P857">
        <v>0.27811799999999998</v>
      </c>
      <c r="Q857"/>
    </row>
    <row r="858" spans="1:17">
      <c r="A858" t="s">
        <v>76</v>
      </c>
      <c r="B858">
        <v>880</v>
      </c>
      <c r="C858">
        <v>44</v>
      </c>
      <c r="D858" t="s">
        <v>1572</v>
      </c>
      <c r="E858" t="s">
        <v>411</v>
      </c>
      <c r="F858" s="74">
        <v>45604</v>
      </c>
      <c r="G858" s="83">
        <v>444.74</v>
      </c>
      <c r="H858" t="s">
        <v>106</v>
      </c>
      <c r="I858">
        <v>2024</v>
      </c>
      <c r="J858" t="s">
        <v>350</v>
      </c>
      <c r="K858" t="s">
        <v>336</v>
      </c>
      <c r="L858">
        <v>11</v>
      </c>
      <c r="M858" t="s">
        <v>158</v>
      </c>
      <c r="N858" s="83">
        <v>37881.089999999997</v>
      </c>
      <c r="O858" s="83">
        <v>136205.14000000001</v>
      </c>
      <c r="P858">
        <v>0.27811799999999998</v>
      </c>
      <c r="Q858"/>
    </row>
    <row r="859" spans="1:17">
      <c r="A859" t="s">
        <v>76</v>
      </c>
      <c r="B859">
        <v>881</v>
      </c>
      <c r="C859">
        <v>3</v>
      </c>
      <c r="D859" t="s">
        <v>91</v>
      </c>
      <c r="E859" t="s">
        <v>411</v>
      </c>
      <c r="F859" s="74">
        <v>45604</v>
      </c>
      <c r="G859" s="83">
        <v>15.57</v>
      </c>
      <c r="H859" t="s">
        <v>106</v>
      </c>
      <c r="I859">
        <v>2024</v>
      </c>
      <c r="J859" t="s">
        <v>350</v>
      </c>
      <c r="K859" t="s">
        <v>336</v>
      </c>
      <c r="L859">
        <v>11</v>
      </c>
      <c r="M859" t="s">
        <v>158</v>
      </c>
      <c r="N859" s="83">
        <v>37881.089999999997</v>
      </c>
      <c r="O859" s="83">
        <v>136205.14000000001</v>
      </c>
      <c r="P859">
        <v>0.27811799999999998</v>
      </c>
      <c r="Q859"/>
    </row>
    <row r="860" spans="1:17">
      <c r="A860" t="s">
        <v>76</v>
      </c>
      <c r="B860">
        <v>883</v>
      </c>
      <c r="C860">
        <v>21</v>
      </c>
      <c r="D860" t="s">
        <v>413</v>
      </c>
      <c r="E860" t="s">
        <v>411</v>
      </c>
      <c r="F860" s="74">
        <v>45552</v>
      </c>
      <c r="G860" s="83">
        <v>5500</v>
      </c>
      <c r="H860" t="s">
        <v>106</v>
      </c>
      <c r="I860">
        <v>2024</v>
      </c>
      <c r="J860" t="s">
        <v>348</v>
      </c>
      <c r="K860" t="s">
        <v>334</v>
      </c>
      <c r="L860">
        <v>9</v>
      </c>
      <c r="M860" t="s">
        <v>243</v>
      </c>
      <c r="N860" s="83">
        <v>45286.5</v>
      </c>
      <c r="O860" s="83">
        <v>154018.98000000001</v>
      </c>
      <c r="P860">
        <v>0.29403200000000002</v>
      </c>
      <c r="Q860"/>
    </row>
    <row r="861" spans="1:17">
      <c r="A861" t="s">
        <v>76</v>
      </c>
      <c r="B861">
        <v>884</v>
      </c>
      <c r="C861">
        <v>3</v>
      </c>
      <c r="D861" t="s">
        <v>91</v>
      </c>
      <c r="E861" t="s">
        <v>411</v>
      </c>
      <c r="F861" s="74">
        <v>45603</v>
      </c>
      <c r="G861" s="83">
        <v>733.09</v>
      </c>
      <c r="H861" t="s">
        <v>106</v>
      </c>
      <c r="I861">
        <v>2024</v>
      </c>
      <c r="J861" t="s">
        <v>350</v>
      </c>
      <c r="K861" t="s">
        <v>336</v>
      </c>
      <c r="L861">
        <v>11</v>
      </c>
      <c r="M861" t="s">
        <v>157</v>
      </c>
      <c r="N861" s="83">
        <v>37881.089999999997</v>
      </c>
      <c r="O861" s="83">
        <v>136205.14000000001</v>
      </c>
      <c r="P861">
        <v>0.27811799999999998</v>
      </c>
      <c r="Q861"/>
    </row>
    <row r="862" spans="1:17">
      <c r="A862" t="s">
        <v>76</v>
      </c>
      <c r="B862">
        <v>885</v>
      </c>
      <c r="C862">
        <v>5</v>
      </c>
      <c r="D862" t="s">
        <v>92</v>
      </c>
      <c r="E862" t="s">
        <v>411</v>
      </c>
      <c r="F862" s="74">
        <v>45605</v>
      </c>
      <c r="G862" s="83">
        <v>217.68</v>
      </c>
      <c r="H862" t="s">
        <v>106</v>
      </c>
      <c r="I862">
        <v>2024</v>
      </c>
      <c r="J862" t="s">
        <v>350</v>
      </c>
      <c r="K862" t="s">
        <v>336</v>
      </c>
      <c r="L862">
        <v>11</v>
      </c>
      <c r="M862" t="s">
        <v>278</v>
      </c>
      <c r="N862" s="83">
        <v>37881.089999999997</v>
      </c>
      <c r="O862" s="83">
        <v>136205.14000000001</v>
      </c>
      <c r="P862">
        <v>0.27811799999999998</v>
      </c>
      <c r="Q862"/>
    </row>
    <row r="863" spans="1:17">
      <c r="A863" t="s">
        <v>76</v>
      </c>
      <c r="B863">
        <v>886</v>
      </c>
      <c r="C863">
        <v>15</v>
      </c>
      <c r="D863" t="s">
        <v>97</v>
      </c>
      <c r="E863" t="s">
        <v>411</v>
      </c>
      <c r="F863" s="74">
        <v>45604</v>
      </c>
      <c r="G863" s="83">
        <v>288.19</v>
      </c>
      <c r="H863" t="s">
        <v>106</v>
      </c>
      <c r="I863">
        <v>2024</v>
      </c>
      <c r="J863" t="s">
        <v>350</v>
      </c>
      <c r="K863" t="s">
        <v>336</v>
      </c>
      <c r="L863">
        <v>11</v>
      </c>
      <c r="M863" t="s">
        <v>158</v>
      </c>
      <c r="N863" s="83">
        <v>37881.089999999997</v>
      </c>
      <c r="O863" s="83">
        <v>136205.14000000001</v>
      </c>
      <c r="P863">
        <v>0.27811799999999998</v>
      </c>
      <c r="Q863"/>
    </row>
    <row r="864" spans="1:17">
      <c r="A864" t="s">
        <v>76</v>
      </c>
      <c r="B864">
        <v>887</v>
      </c>
      <c r="C864">
        <v>12</v>
      </c>
      <c r="D864" t="s">
        <v>96</v>
      </c>
      <c r="E864" t="s">
        <v>411</v>
      </c>
      <c r="F864" s="74">
        <v>45605</v>
      </c>
      <c r="G864" s="83">
        <v>21.6</v>
      </c>
      <c r="H864" t="s">
        <v>106</v>
      </c>
      <c r="I864">
        <v>2024</v>
      </c>
      <c r="J864" t="s">
        <v>350</v>
      </c>
      <c r="K864" t="s">
        <v>336</v>
      </c>
      <c r="L864">
        <v>11</v>
      </c>
      <c r="M864" t="s">
        <v>278</v>
      </c>
      <c r="N864" s="83">
        <v>37881.089999999997</v>
      </c>
      <c r="O864" s="83">
        <v>136205.14000000001</v>
      </c>
      <c r="P864">
        <v>0.27811799999999998</v>
      </c>
      <c r="Q864"/>
    </row>
    <row r="865" spans="1:17">
      <c r="A865" t="s">
        <v>76</v>
      </c>
      <c r="B865">
        <v>888</v>
      </c>
      <c r="C865">
        <v>8</v>
      </c>
      <c r="D865" t="s">
        <v>95</v>
      </c>
      <c r="E865" t="s">
        <v>411</v>
      </c>
      <c r="F865" s="74">
        <v>45608</v>
      </c>
      <c r="G865" s="83">
        <v>509.78</v>
      </c>
      <c r="H865" t="s">
        <v>106</v>
      </c>
      <c r="I865">
        <v>2024</v>
      </c>
      <c r="J865" t="s">
        <v>350</v>
      </c>
      <c r="K865" t="s">
        <v>336</v>
      </c>
      <c r="L865">
        <v>11</v>
      </c>
      <c r="M865" t="s">
        <v>159</v>
      </c>
      <c r="N865" s="83">
        <v>37881.089999999997</v>
      </c>
      <c r="O865" s="83">
        <v>136205.14000000001</v>
      </c>
      <c r="P865">
        <v>0.27811799999999998</v>
      </c>
      <c r="Q865"/>
    </row>
    <row r="866" spans="1:17">
      <c r="A866" t="s">
        <v>76</v>
      </c>
      <c r="B866">
        <v>889</v>
      </c>
      <c r="C866">
        <v>12</v>
      </c>
      <c r="D866" t="s">
        <v>96</v>
      </c>
      <c r="E866" t="s">
        <v>411</v>
      </c>
      <c r="F866" s="74">
        <v>45610</v>
      </c>
      <c r="G866" s="83">
        <v>167.28</v>
      </c>
      <c r="H866" t="s">
        <v>106</v>
      </c>
      <c r="I866">
        <v>2024</v>
      </c>
      <c r="J866" t="s">
        <v>350</v>
      </c>
      <c r="K866" t="s">
        <v>336</v>
      </c>
      <c r="L866">
        <v>11</v>
      </c>
      <c r="M866" t="s">
        <v>279</v>
      </c>
      <c r="N866" s="83">
        <v>37881.089999999997</v>
      </c>
      <c r="O866" s="83">
        <v>136205.14000000001</v>
      </c>
      <c r="P866">
        <v>0.27811799999999998</v>
      </c>
      <c r="Q866"/>
    </row>
    <row r="867" spans="1:17">
      <c r="A867" t="s">
        <v>76</v>
      </c>
      <c r="B867">
        <v>890</v>
      </c>
      <c r="C867">
        <v>44</v>
      </c>
      <c r="D867" t="s">
        <v>1572</v>
      </c>
      <c r="E867" t="s">
        <v>411</v>
      </c>
      <c r="F867" s="74">
        <v>45610</v>
      </c>
      <c r="G867" s="83">
        <v>172</v>
      </c>
      <c r="H867" t="s">
        <v>106</v>
      </c>
      <c r="I867">
        <v>2024</v>
      </c>
      <c r="J867" t="s">
        <v>350</v>
      </c>
      <c r="K867" t="s">
        <v>336</v>
      </c>
      <c r="L867">
        <v>11</v>
      </c>
      <c r="M867" t="s">
        <v>279</v>
      </c>
      <c r="N867" s="83">
        <v>37881.089999999997</v>
      </c>
      <c r="O867" s="83">
        <v>136205.14000000001</v>
      </c>
      <c r="P867">
        <v>0.27811799999999998</v>
      </c>
      <c r="Q867"/>
    </row>
    <row r="868" spans="1:17">
      <c r="A868" t="s">
        <v>76</v>
      </c>
      <c r="B868">
        <v>891</v>
      </c>
      <c r="C868">
        <v>10</v>
      </c>
      <c r="D868" t="s">
        <v>81</v>
      </c>
      <c r="E868" t="s">
        <v>411</v>
      </c>
      <c r="F868" s="74">
        <v>45609</v>
      </c>
      <c r="G868" s="83">
        <v>238.9</v>
      </c>
      <c r="H868" t="s">
        <v>106</v>
      </c>
      <c r="I868">
        <v>2024</v>
      </c>
      <c r="J868" t="s">
        <v>350</v>
      </c>
      <c r="K868" t="s">
        <v>336</v>
      </c>
      <c r="L868">
        <v>11</v>
      </c>
      <c r="M868" t="s">
        <v>161</v>
      </c>
      <c r="N868" s="83">
        <v>37881.089999999997</v>
      </c>
      <c r="O868" s="83">
        <v>136205.14000000001</v>
      </c>
      <c r="P868">
        <v>0.27811799999999998</v>
      </c>
      <c r="Q868"/>
    </row>
    <row r="869" spans="1:17">
      <c r="A869" t="s">
        <v>76</v>
      </c>
      <c r="B869">
        <v>892</v>
      </c>
      <c r="C869">
        <v>3</v>
      </c>
      <c r="D869" t="s">
        <v>91</v>
      </c>
      <c r="E869" t="s">
        <v>411</v>
      </c>
      <c r="F869" s="74">
        <v>45609</v>
      </c>
      <c r="G869" s="83">
        <v>616.14</v>
      </c>
      <c r="H869" t="s">
        <v>106</v>
      </c>
      <c r="I869">
        <v>2024</v>
      </c>
      <c r="J869" t="s">
        <v>350</v>
      </c>
      <c r="K869" t="s">
        <v>336</v>
      </c>
      <c r="L869">
        <v>11</v>
      </c>
      <c r="M869" t="s">
        <v>161</v>
      </c>
      <c r="N869" s="83">
        <v>37881.089999999997</v>
      </c>
      <c r="O869" s="83">
        <v>136205.14000000001</v>
      </c>
      <c r="P869">
        <v>0.27811799999999998</v>
      </c>
      <c r="Q869"/>
    </row>
    <row r="870" spans="1:17">
      <c r="A870" t="s">
        <v>76</v>
      </c>
      <c r="B870">
        <v>893</v>
      </c>
      <c r="C870">
        <v>15</v>
      </c>
      <c r="D870" t="s">
        <v>97</v>
      </c>
      <c r="E870" t="s">
        <v>411</v>
      </c>
      <c r="F870" s="74">
        <v>45610</v>
      </c>
      <c r="G870" s="83">
        <v>418.63</v>
      </c>
      <c r="H870" t="s">
        <v>106</v>
      </c>
      <c r="I870">
        <v>2024</v>
      </c>
      <c r="J870" t="s">
        <v>350</v>
      </c>
      <c r="K870" t="s">
        <v>336</v>
      </c>
      <c r="L870">
        <v>11</v>
      </c>
      <c r="M870" t="s">
        <v>279</v>
      </c>
      <c r="N870" s="83">
        <v>37881.089999999997</v>
      </c>
      <c r="O870" s="83">
        <v>136205.14000000001</v>
      </c>
      <c r="P870">
        <v>0.27811799999999998</v>
      </c>
      <c r="Q870"/>
    </row>
    <row r="871" spans="1:17">
      <c r="A871" t="s">
        <v>76</v>
      </c>
      <c r="B871">
        <v>894</v>
      </c>
      <c r="C871">
        <v>44</v>
      </c>
      <c r="D871" t="s">
        <v>1572</v>
      </c>
      <c r="E871" t="s">
        <v>411</v>
      </c>
      <c r="F871" s="74">
        <v>45609</v>
      </c>
      <c r="G871" s="83">
        <v>446.02</v>
      </c>
      <c r="H871" t="s">
        <v>106</v>
      </c>
      <c r="I871">
        <v>2024</v>
      </c>
      <c r="J871" t="s">
        <v>350</v>
      </c>
      <c r="K871" t="s">
        <v>336</v>
      </c>
      <c r="L871">
        <v>11</v>
      </c>
      <c r="M871" t="s">
        <v>161</v>
      </c>
      <c r="N871" s="83">
        <v>37881.089999999997</v>
      </c>
      <c r="O871" s="83">
        <v>136205.14000000001</v>
      </c>
      <c r="P871">
        <v>0.27811799999999998</v>
      </c>
      <c r="Q871"/>
    </row>
    <row r="872" spans="1:17">
      <c r="A872" t="s">
        <v>76</v>
      </c>
      <c r="B872">
        <v>895</v>
      </c>
      <c r="C872">
        <v>44</v>
      </c>
      <c r="D872" t="s">
        <v>1572</v>
      </c>
      <c r="E872" t="s">
        <v>411</v>
      </c>
      <c r="F872" s="74">
        <v>45605</v>
      </c>
      <c r="G872" s="83">
        <v>268.05</v>
      </c>
      <c r="H872" t="s">
        <v>106</v>
      </c>
      <c r="I872">
        <v>2024</v>
      </c>
      <c r="J872" t="s">
        <v>350</v>
      </c>
      <c r="K872" t="s">
        <v>336</v>
      </c>
      <c r="L872">
        <v>11</v>
      </c>
      <c r="M872" t="s">
        <v>278</v>
      </c>
      <c r="N872" s="83">
        <v>37881.089999999997</v>
      </c>
      <c r="O872" s="83">
        <v>136205.14000000001</v>
      </c>
      <c r="P872">
        <v>0.27811799999999998</v>
      </c>
      <c r="Q872"/>
    </row>
    <row r="873" spans="1:17">
      <c r="A873" t="s">
        <v>76</v>
      </c>
      <c r="B873">
        <v>896</v>
      </c>
      <c r="C873">
        <v>5</v>
      </c>
      <c r="D873" t="s">
        <v>92</v>
      </c>
      <c r="E873" t="s">
        <v>411</v>
      </c>
      <c r="F873" s="74">
        <v>45609</v>
      </c>
      <c r="G873" s="83">
        <v>399.08</v>
      </c>
      <c r="H873" t="s">
        <v>106</v>
      </c>
      <c r="I873">
        <v>2024</v>
      </c>
      <c r="J873" t="s">
        <v>350</v>
      </c>
      <c r="K873" t="s">
        <v>336</v>
      </c>
      <c r="L873">
        <v>11</v>
      </c>
      <c r="M873" t="s">
        <v>161</v>
      </c>
      <c r="N873" s="83">
        <v>37881.089999999997</v>
      </c>
      <c r="O873" s="83">
        <v>136205.14000000001</v>
      </c>
      <c r="P873">
        <v>0.27811799999999998</v>
      </c>
      <c r="Q873"/>
    </row>
    <row r="874" spans="1:17">
      <c r="A874" t="s">
        <v>76</v>
      </c>
      <c r="B874">
        <v>897</v>
      </c>
      <c r="C874">
        <v>45</v>
      </c>
      <c r="D874" t="s">
        <v>93</v>
      </c>
      <c r="E874" t="s">
        <v>411</v>
      </c>
      <c r="F874" s="74">
        <v>45609</v>
      </c>
      <c r="G874" s="83">
        <v>226.8</v>
      </c>
      <c r="H874" t="s">
        <v>106</v>
      </c>
      <c r="I874">
        <v>2024</v>
      </c>
      <c r="J874" t="s">
        <v>350</v>
      </c>
      <c r="K874" t="s">
        <v>336</v>
      </c>
      <c r="L874">
        <v>11</v>
      </c>
      <c r="M874" t="s">
        <v>161</v>
      </c>
      <c r="N874" s="83">
        <v>37881.089999999997</v>
      </c>
      <c r="O874" s="83">
        <v>136205.14000000001</v>
      </c>
      <c r="P874">
        <v>0.27811799999999998</v>
      </c>
      <c r="Q874"/>
    </row>
    <row r="875" spans="1:17">
      <c r="A875" t="s">
        <v>76</v>
      </c>
      <c r="B875">
        <v>898</v>
      </c>
      <c r="C875">
        <v>5</v>
      </c>
      <c r="D875" t="s">
        <v>92</v>
      </c>
      <c r="E875" t="s">
        <v>411</v>
      </c>
      <c r="F875" s="74">
        <v>45609</v>
      </c>
      <c r="G875" s="83">
        <v>267.08</v>
      </c>
      <c r="H875" t="s">
        <v>106</v>
      </c>
      <c r="I875">
        <v>2024</v>
      </c>
      <c r="J875" t="s">
        <v>350</v>
      </c>
      <c r="K875" t="s">
        <v>336</v>
      </c>
      <c r="L875">
        <v>11</v>
      </c>
      <c r="M875" t="s">
        <v>161</v>
      </c>
      <c r="N875" s="83">
        <v>37881.089999999997</v>
      </c>
      <c r="O875" s="83">
        <v>136205.14000000001</v>
      </c>
      <c r="P875">
        <v>0.27811799999999998</v>
      </c>
      <c r="Q875"/>
    </row>
    <row r="876" spans="1:17">
      <c r="A876" t="s">
        <v>76</v>
      </c>
      <c r="B876">
        <v>899</v>
      </c>
      <c r="C876">
        <v>44</v>
      </c>
      <c r="D876" t="s">
        <v>1572</v>
      </c>
      <c r="E876" t="s">
        <v>411</v>
      </c>
      <c r="F876" s="74">
        <v>45611</v>
      </c>
      <c r="G876" s="83">
        <v>585.88</v>
      </c>
      <c r="H876" t="s">
        <v>106</v>
      </c>
      <c r="I876">
        <v>2024</v>
      </c>
      <c r="J876" t="s">
        <v>350</v>
      </c>
      <c r="K876" t="s">
        <v>336</v>
      </c>
      <c r="L876">
        <v>11</v>
      </c>
      <c r="M876" t="s">
        <v>162</v>
      </c>
      <c r="N876" s="83">
        <v>37881.089999999997</v>
      </c>
      <c r="O876" s="83">
        <v>136205.14000000001</v>
      </c>
      <c r="P876">
        <v>0.27811799999999998</v>
      </c>
      <c r="Q876"/>
    </row>
    <row r="877" spans="1:17">
      <c r="A877" t="s">
        <v>76</v>
      </c>
      <c r="B877">
        <v>900</v>
      </c>
      <c r="C877">
        <v>12</v>
      </c>
      <c r="D877" t="s">
        <v>96</v>
      </c>
      <c r="E877" t="s">
        <v>411</v>
      </c>
      <c r="F877" s="74">
        <v>45610</v>
      </c>
      <c r="G877" s="83">
        <v>704.46</v>
      </c>
      <c r="H877" t="s">
        <v>106</v>
      </c>
      <c r="I877">
        <v>2024</v>
      </c>
      <c r="J877" t="s">
        <v>350</v>
      </c>
      <c r="K877" t="s">
        <v>336</v>
      </c>
      <c r="L877">
        <v>11</v>
      </c>
      <c r="M877" t="s">
        <v>279</v>
      </c>
      <c r="N877" s="83">
        <v>37881.089999999997</v>
      </c>
      <c r="O877" s="83">
        <v>136205.14000000001</v>
      </c>
      <c r="P877">
        <v>0.27811799999999998</v>
      </c>
      <c r="Q877"/>
    </row>
    <row r="878" spans="1:17">
      <c r="A878" t="s">
        <v>76</v>
      </c>
      <c r="B878">
        <v>901</v>
      </c>
      <c r="C878">
        <v>44</v>
      </c>
      <c r="D878" t="s">
        <v>1572</v>
      </c>
      <c r="E878" t="s">
        <v>411</v>
      </c>
      <c r="F878" s="74">
        <v>45612</v>
      </c>
      <c r="G878" s="83">
        <v>305.39999999999998</v>
      </c>
      <c r="H878" t="s">
        <v>106</v>
      </c>
      <c r="I878">
        <v>2024</v>
      </c>
      <c r="J878" t="s">
        <v>350</v>
      </c>
      <c r="K878" t="s">
        <v>336</v>
      </c>
      <c r="L878">
        <v>11</v>
      </c>
      <c r="M878" t="s">
        <v>163</v>
      </c>
      <c r="N878" s="83">
        <v>37881.089999999997</v>
      </c>
      <c r="O878" s="83">
        <v>136205.14000000001</v>
      </c>
      <c r="P878">
        <v>0.27811799999999998</v>
      </c>
      <c r="Q878"/>
    </row>
    <row r="879" spans="1:17">
      <c r="A879" t="s">
        <v>76</v>
      </c>
      <c r="B879">
        <v>902</v>
      </c>
      <c r="C879">
        <v>12</v>
      </c>
      <c r="D879" t="s">
        <v>96</v>
      </c>
      <c r="E879" t="s">
        <v>411</v>
      </c>
      <c r="F879" s="74">
        <v>45612</v>
      </c>
      <c r="G879" s="83">
        <v>161.30000000000001</v>
      </c>
      <c r="H879" t="s">
        <v>106</v>
      </c>
      <c r="I879">
        <v>2024</v>
      </c>
      <c r="J879" t="s">
        <v>350</v>
      </c>
      <c r="K879" t="s">
        <v>336</v>
      </c>
      <c r="L879">
        <v>11</v>
      </c>
      <c r="M879" t="s">
        <v>163</v>
      </c>
      <c r="N879" s="83">
        <v>37881.089999999997</v>
      </c>
      <c r="O879" s="83">
        <v>136205.14000000001</v>
      </c>
      <c r="P879">
        <v>0.27811799999999998</v>
      </c>
      <c r="Q879"/>
    </row>
    <row r="880" spans="1:17">
      <c r="A880" t="s">
        <v>76</v>
      </c>
      <c r="B880">
        <v>903</v>
      </c>
      <c r="C880">
        <v>10</v>
      </c>
      <c r="D880" t="s">
        <v>81</v>
      </c>
      <c r="E880" t="s">
        <v>411</v>
      </c>
      <c r="F880" s="74">
        <v>45612</v>
      </c>
      <c r="G880" s="83">
        <v>397.04</v>
      </c>
      <c r="H880" t="s">
        <v>106</v>
      </c>
      <c r="I880">
        <v>2024</v>
      </c>
      <c r="J880" t="s">
        <v>350</v>
      </c>
      <c r="K880" t="s">
        <v>336</v>
      </c>
      <c r="L880">
        <v>11</v>
      </c>
      <c r="M880" t="s">
        <v>163</v>
      </c>
      <c r="N880" s="83">
        <v>37881.089999999997</v>
      </c>
      <c r="O880" s="83">
        <v>136205.14000000001</v>
      </c>
      <c r="P880">
        <v>0.27811799999999998</v>
      </c>
      <c r="Q880"/>
    </row>
    <row r="881" spans="1:17">
      <c r="A881" t="s">
        <v>76</v>
      </c>
      <c r="B881">
        <v>904</v>
      </c>
      <c r="C881">
        <v>12</v>
      </c>
      <c r="D881" t="s">
        <v>96</v>
      </c>
      <c r="E881" t="s">
        <v>411</v>
      </c>
      <c r="F881" s="74">
        <v>45609</v>
      </c>
      <c r="G881" s="83">
        <v>589.28</v>
      </c>
      <c r="H881" t="s">
        <v>106</v>
      </c>
      <c r="I881">
        <v>2024</v>
      </c>
      <c r="J881" t="s">
        <v>350</v>
      </c>
      <c r="K881" t="s">
        <v>336</v>
      </c>
      <c r="L881">
        <v>11</v>
      </c>
      <c r="M881" t="s">
        <v>161</v>
      </c>
      <c r="N881" s="83">
        <v>37881.089999999997</v>
      </c>
      <c r="O881" s="83">
        <v>136205.14000000001</v>
      </c>
      <c r="P881">
        <v>0.27811799999999998</v>
      </c>
      <c r="Q881"/>
    </row>
    <row r="882" spans="1:17">
      <c r="A882" t="s">
        <v>76</v>
      </c>
      <c r="B882">
        <v>905</v>
      </c>
      <c r="C882">
        <v>5</v>
      </c>
      <c r="D882" t="s">
        <v>92</v>
      </c>
      <c r="E882" t="s">
        <v>411</v>
      </c>
      <c r="F882" s="74">
        <v>45611</v>
      </c>
      <c r="G882" s="83">
        <v>534.91999999999996</v>
      </c>
      <c r="H882" t="s">
        <v>106</v>
      </c>
      <c r="I882">
        <v>2024</v>
      </c>
      <c r="J882" t="s">
        <v>350</v>
      </c>
      <c r="K882" t="s">
        <v>336</v>
      </c>
      <c r="L882">
        <v>11</v>
      </c>
      <c r="M882" t="s">
        <v>162</v>
      </c>
      <c r="N882" s="83">
        <v>37881.089999999997</v>
      </c>
      <c r="O882" s="83">
        <v>136205.14000000001</v>
      </c>
      <c r="P882">
        <v>0.27811799999999998</v>
      </c>
      <c r="Q882"/>
    </row>
    <row r="883" spans="1:17">
      <c r="A883" t="s">
        <v>76</v>
      </c>
      <c r="B883">
        <v>906</v>
      </c>
      <c r="C883">
        <v>44</v>
      </c>
      <c r="D883" t="s">
        <v>1572</v>
      </c>
      <c r="E883" t="s">
        <v>411</v>
      </c>
      <c r="F883" s="74">
        <v>45616</v>
      </c>
      <c r="G883" s="83">
        <v>149.21</v>
      </c>
      <c r="H883" t="s">
        <v>106</v>
      </c>
      <c r="I883">
        <v>2024</v>
      </c>
      <c r="J883" t="s">
        <v>350</v>
      </c>
      <c r="K883" t="s">
        <v>336</v>
      </c>
      <c r="L883">
        <v>11</v>
      </c>
      <c r="M883" t="s">
        <v>166</v>
      </c>
      <c r="N883" s="83">
        <v>37881.089999999997</v>
      </c>
      <c r="O883" s="83">
        <v>136205.14000000001</v>
      </c>
      <c r="P883">
        <v>0.27811799999999998</v>
      </c>
      <c r="Q883"/>
    </row>
    <row r="884" spans="1:17">
      <c r="A884" t="s">
        <v>76</v>
      </c>
      <c r="B884">
        <v>907</v>
      </c>
      <c r="C884">
        <v>10</v>
      </c>
      <c r="D884" t="s">
        <v>81</v>
      </c>
      <c r="E884" t="s">
        <v>411</v>
      </c>
      <c r="F884" s="74">
        <v>45615</v>
      </c>
      <c r="G884" s="83">
        <v>244.38</v>
      </c>
      <c r="H884" t="s">
        <v>106</v>
      </c>
      <c r="I884">
        <v>2024</v>
      </c>
      <c r="J884" t="s">
        <v>350</v>
      </c>
      <c r="K884" t="s">
        <v>336</v>
      </c>
      <c r="L884">
        <v>11</v>
      </c>
      <c r="M884" t="s">
        <v>165</v>
      </c>
      <c r="N884" s="83">
        <v>37881.089999999997</v>
      </c>
      <c r="O884" s="83">
        <v>136205.14000000001</v>
      </c>
      <c r="P884">
        <v>0.27811799999999998</v>
      </c>
      <c r="Q884"/>
    </row>
    <row r="885" spans="1:17">
      <c r="A885" t="s">
        <v>76</v>
      </c>
      <c r="B885">
        <v>908</v>
      </c>
      <c r="C885">
        <v>8</v>
      </c>
      <c r="D885" t="s">
        <v>95</v>
      </c>
      <c r="E885" t="s">
        <v>411</v>
      </c>
      <c r="F885" s="74">
        <v>45615</v>
      </c>
      <c r="G885" s="83">
        <v>552.79</v>
      </c>
      <c r="H885" t="s">
        <v>106</v>
      </c>
      <c r="I885">
        <v>2024</v>
      </c>
      <c r="J885" t="s">
        <v>350</v>
      </c>
      <c r="K885" t="s">
        <v>336</v>
      </c>
      <c r="L885">
        <v>11</v>
      </c>
      <c r="M885" t="s">
        <v>165</v>
      </c>
      <c r="N885" s="83">
        <v>37881.089999999997</v>
      </c>
      <c r="O885" s="83">
        <v>136205.14000000001</v>
      </c>
      <c r="P885">
        <v>0.27811799999999998</v>
      </c>
      <c r="Q885"/>
    </row>
    <row r="886" spans="1:17">
      <c r="A886" t="s">
        <v>76</v>
      </c>
      <c r="B886">
        <v>909</v>
      </c>
      <c r="C886">
        <v>12</v>
      </c>
      <c r="D886" t="s">
        <v>96</v>
      </c>
      <c r="E886" t="s">
        <v>411</v>
      </c>
      <c r="F886" s="74">
        <v>45615</v>
      </c>
      <c r="G886" s="83">
        <v>659.18</v>
      </c>
      <c r="H886" t="s">
        <v>106</v>
      </c>
      <c r="I886">
        <v>2024</v>
      </c>
      <c r="J886" t="s">
        <v>350</v>
      </c>
      <c r="K886" t="s">
        <v>336</v>
      </c>
      <c r="L886">
        <v>11</v>
      </c>
      <c r="M886" t="s">
        <v>165</v>
      </c>
      <c r="N886" s="83">
        <v>37881.089999999997</v>
      </c>
      <c r="O886" s="83">
        <v>136205.14000000001</v>
      </c>
      <c r="P886">
        <v>0.27811799999999998</v>
      </c>
      <c r="Q886"/>
    </row>
    <row r="887" spans="1:17">
      <c r="A887" t="s">
        <v>76</v>
      </c>
      <c r="B887">
        <v>910</v>
      </c>
      <c r="C887">
        <v>44</v>
      </c>
      <c r="D887" t="s">
        <v>1572</v>
      </c>
      <c r="E887" t="s">
        <v>411</v>
      </c>
      <c r="F887" s="74">
        <v>45615</v>
      </c>
      <c r="G887" s="83">
        <v>519.47</v>
      </c>
      <c r="H887" t="s">
        <v>106</v>
      </c>
      <c r="I887">
        <v>2024</v>
      </c>
      <c r="J887" t="s">
        <v>350</v>
      </c>
      <c r="K887" t="s">
        <v>336</v>
      </c>
      <c r="L887">
        <v>11</v>
      </c>
      <c r="M887" t="s">
        <v>165</v>
      </c>
      <c r="N887" s="83">
        <v>37881.089999999997</v>
      </c>
      <c r="O887" s="83">
        <v>136205.14000000001</v>
      </c>
      <c r="P887">
        <v>0.27811799999999998</v>
      </c>
      <c r="Q887"/>
    </row>
    <row r="888" spans="1:17">
      <c r="A888" t="s">
        <v>76</v>
      </c>
      <c r="B888">
        <v>911</v>
      </c>
      <c r="C888">
        <v>5</v>
      </c>
      <c r="D888" t="s">
        <v>92</v>
      </c>
      <c r="E888" t="s">
        <v>411</v>
      </c>
      <c r="F888" s="74">
        <v>45614</v>
      </c>
      <c r="G888" s="83">
        <v>750.04</v>
      </c>
      <c r="H888" t="s">
        <v>106</v>
      </c>
      <c r="I888">
        <v>2024</v>
      </c>
      <c r="J888" t="s">
        <v>350</v>
      </c>
      <c r="K888" t="s">
        <v>336</v>
      </c>
      <c r="L888">
        <v>11</v>
      </c>
      <c r="M888" t="s">
        <v>280</v>
      </c>
      <c r="N888" s="83">
        <v>37881.089999999997</v>
      </c>
      <c r="O888" s="83">
        <v>136205.14000000001</v>
      </c>
      <c r="P888">
        <v>0.27811799999999998</v>
      </c>
      <c r="Q888"/>
    </row>
    <row r="889" spans="1:17">
      <c r="A889" t="s">
        <v>76</v>
      </c>
      <c r="B889">
        <v>912</v>
      </c>
      <c r="C889">
        <v>44</v>
      </c>
      <c r="D889" t="s">
        <v>1572</v>
      </c>
      <c r="E889" t="s">
        <v>411</v>
      </c>
      <c r="F889" s="74">
        <v>45617</v>
      </c>
      <c r="G889" s="83">
        <v>230.94</v>
      </c>
      <c r="H889" t="s">
        <v>106</v>
      </c>
      <c r="I889">
        <v>2024</v>
      </c>
      <c r="J889" t="s">
        <v>350</v>
      </c>
      <c r="K889" t="s">
        <v>336</v>
      </c>
      <c r="L889">
        <v>11</v>
      </c>
      <c r="M889" t="s">
        <v>167</v>
      </c>
      <c r="N889" s="83">
        <v>37881.089999999997</v>
      </c>
      <c r="O889" s="83">
        <v>136205.14000000001</v>
      </c>
      <c r="P889">
        <v>0.27811799999999998</v>
      </c>
      <c r="Q889"/>
    </row>
    <row r="890" spans="1:17">
      <c r="A890" t="s">
        <v>76</v>
      </c>
      <c r="B890">
        <v>913</v>
      </c>
      <c r="C890">
        <v>10</v>
      </c>
      <c r="D890" t="s">
        <v>81</v>
      </c>
      <c r="E890" t="s">
        <v>411</v>
      </c>
      <c r="F890" s="74">
        <v>45616</v>
      </c>
      <c r="G890" s="83">
        <v>275.01</v>
      </c>
      <c r="H890" t="s">
        <v>106</v>
      </c>
      <c r="I890">
        <v>2024</v>
      </c>
      <c r="J890" t="s">
        <v>350</v>
      </c>
      <c r="K890" t="s">
        <v>336</v>
      </c>
      <c r="L890">
        <v>11</v>
      </c>
      <c r="M890" t="s">
        <v>166</v>
      </c>
      <c r="N890" s="83">
        <v>37881.089999999997</v>
      </c>
      <c r="O890" s="83">
        <v>136205.14000000001</v>
      </c>
      <c r="P890">
        <v>0.27811799999999998</v>
      </c>
      <c r="Q890"/>
    </row>
    <row r="891" spans="1:17">
      <c r="A891" t="s">
        <v>76</v>
      </c>
      <c r="B891">
        <v>914</v>
      </c>
      <c r="C891">
        <v>3</v>
      </c>
      <c r="D891" t="s">
        <v>91</v>
      </c>
      <c r="E891" t="s">
        <v>411</v>
      </c>
      <c r="F891" s="74">
        <v>45616</v>
      </c>
      <c r="G891" s="83">
        <v>309.3</v>
      </c>
      <c r="H891" t="s">
        <v>106</v>
      </c>
      <c r="I891">
        <v>2024</v>
      </c>
      <c r="J891" t="s">
        <v>350</v>
      </c>
      <c r="K891" t="s">
        <v>336</v>
      </c>
      <c r="L891">
        <v>11</v>
      </c>
      <c r="M891" t="s">
        <v>166</v>
      </c>
      <c r="N891" s="83">
        <v>37881.089999999997</v>
      </c>
      <c r="O891" s="83">
        <v>136205.14000000001</v>
      </c>
      <c r="P891">
        <v>0.27811799999999998</v>
      </c>
      <c r="Q891"/>
    </row>
    <row r="892" spans="1:17">
      <c r="A892" t="s">
        <v>76</v>
      </c>
      <c r="B892">
        <v>915</v>
      </c>
      <c r="C892">
        <v>8</v>
      </c>
      <c r="D892" t="s">
        <v>95</v>
      </c>
      <c r="E892" t="s">
        <v>411</v>
      </c>
      <c r="F892" s="74">
        <v>45614</v>
      </c>
      <c r="G892" s="83">
        <v>1063.1500000000001</v>
      </c>
      <c r="H892" t="s">
        <v>106</v>
      </c>
      <c r="I892">
        <v>2024</v>
      </c>
      <c r="J892" t="s">
        <v>350</v>
      </c>
      <c r="K892" t="s">
        <v>336</v>
      </c>
      <c r="L892">
        <v>11</v>
      </c>
      <c r="M892" t="s">
        <v>280</v>
      </c>
      <c r="N892" s="83">
        <v>37881.089999999997</v>
      </c>
      <c r="O892" s="83">
        <v>136205.14000000001</v>
      </c>
      <c r="P892">
        <v>0.27811799999999998</v>
      </c>
      <c r="Q892"/>
    </row>
    <row r="893" spans="1:17">
      <c r="A893" t="s">
        <v>76</v>
      </c>
      <c r="B893">
        <v>916</v>
      </c>
      <c r="C893">
        <v>8</v>
      </c>
      <c r="D893" t="s">
        <v>95</v>
      </c>
      <c r="E893" t="s">
        <v>411</v>
      </c>
      <c r="F893" s="74">
        <v>45616</v>
      </c>
      <c r="G893" s="83">
        <v>320.35000000000002</v>
      </c>
      <c r="H893" t="s">
        <v>106</v>
      </c>
      <c r="I893">
        <v>2024</v>
      </c>
      <c r="J893" t="s">
        <v>350</v>
      </c>
      <c r="K893" t="s">
        <v>336</v>
      </c>
      <c r="L893">
        <v>11</v>
      </c>
      <c r="M893" t="s">
        <v>166</v>
      </c>
      <c r="N893" s="83">
        <v>37881.089999999997</v>
      </c>
      <c r="O893" s="83">
        <v>136205.14000000001</v>
      </c>
      <c r="P893">
        <v>0.27811799999999998</v>
      </c>
      <c r="Q893"/>
    </row>
    <row r="894" spans="1:17">
      <c r="A894" t="s">
        <v>76</v>
      </c>
      <c r="B894">
        <v>917</v>
      </c>
      <c r="C894">
        <v>12</v>
      </c>
      <c r="D894" t="s">
        <v>96</v>
      </c>
      <c r="E894" t="s">
        <v>411</v>
      </c>
      <c r="F894" s="74">
        <v>45616</v>
      </c>
      <c r="G894" s="83">
        <v>387.34</v>
      </c>
      <c r="H894" t="s">
        <v>106</v>
      </c>
      <c r="I894">
        <v>2024</v>
      </c>
      <c r="J894" t="s">
        <v>350</v>
      </c>
      <c r="K894" t="s">
        <v>336</v>
      </c>
      <c r="L894">
        <v>11</v>
      </c>
      <c r="M894" t="s">
        <v>166</v>
      </c>
      <c r="N894" s="83">
        <v>37881.089999999997</v>
      </c>
      <c r="O894" s="83">
        <v>136205.14000000001</v>
      </c>
      <c r="P894">
        <v>0.27811799999999998</v>
      </c>
      <c r="Q894"/>
    </row>
    <row r="895" spans="1:17">
      <c r="A895" t="s">
        <v>76</v>
      </c>
      <c r="B895">
        <v>919</v>
      </c>
      <c r="C895">
        <v>5</v>
      </c>
      <c r="D895" t="s">
        <v>92</v>
      </c>
      <c r="E895" t="s">
        <v>411</v>
      </c>
      <c r="F895" s="74">
        <v>45617</v>
      </c>
      <c r="G895" s="83">
        <v>671.04</v>
      </c>
      <c r="H895" t="s">
        <v>106</v>
      </c>
      <c r="I895">
        <v>2024</v>
      </c>
      <c r="J895" t="s">
        <v>350</v>
      </c>
      <c r="K895" t="s">
        <v>336</v>
      </c>
      <c r="L895">
        <v>11</v>
      </c>
      <c r="M895" t="s">
        <v>167</v>
      </c>
      <c r="N895" s="83">
        <v>37881.089999999997</v>
      </c>
      <c r="O895" s="83">
        <v>136205.14000000001</v>
      </c>
      <c r="P895">
        <v>0.27811799999999998</v>
      </c>
      <c r="Q895"/>
    </row>
    <row r="896" spans="1:17">
      <c r="A896" t="s">
        <v>76</v>
      </c>
      <c r="B896">
        <v>921</v>
      </c>
      <c r="C896">
        <v>10</v>
      </c>
      <c r="D896" t="s">
        <v>81</v>
      </c>
      <c r="E896" t="s">
        <v>411</v>
      </c>
      <c r="F896" s="74">
        <v>45618</v>
      </c>
      <c r="G896" s="83">
        <v>197.61</v>
      </c>
      <c r="H896" t="s">
        <v>106</v>
      </c>
      <c r="I896">
        <v>2024</v>
      </c>
      <c r="J896" t="s">
        <v>350</v>
      </c>
      <c r="K896" t="s">
        <v>336</v>
      </c>
      <c r="L896">
        <v>11</v>
      </c>
      <c r="M896" t="s">
        <v>168</v>
      </c>
      <c r="N896" s="83">
        <v>37881.089999999997</v>
      </c>
      <c r="O896" s="83">
        <v>136205.14000000001</v>
      </c>
      <c r="P896">
        <v>0.27811799999999998</v>
      </c>
      <c r="Q896"/>
    </row>
    <row r="897" spans="1:17">
      <c r="A897" t="s">
        <v>76</v>
      </c>
      <c r="B897">
        <v>922</v>
      </c>
      <c r="C897">
        <v>5</v>
      </c>
      <c r="D897" t="s">
        <v>92</v>
      </c>
      <c r="E897" t="s">
        <v>411</v>
      </c>
      <c r="F897" s="74">
        <v>45618</v>
      </c>
      <c r="G897" s="83">
        <v>283.67</v>
      </c>
      <c r="H897" t="s">
        <v>106</v>
      </c>
      <c r="I897">
        <v>2024</v>
      </c>
      <c r="J897" t="s">
        <v>350</v>
      </c>
      <c r="K897" t="s">
        <v>336</v>
      </c>
      <c r="L897">
        <v>11</v>
      </c>
      <c r="M897" t="s">
        <v>168</v>
      </c>
      <c r="N897" s="83">
        <v>37881.089999999997</v>
      </c>
      <c r="O897" s="83">
        <v>136205.14000000001</v>
      </c>
      <c r="P897">
        <v>0.27811799999999998</v>
      </c>
      <c r="Q897"/>
    </row>
    <row r="898" spans="1:17">
      <c r="A898" t="s">
        <v>76</v>
      </c>
      <c r="B898">
        <v>923</v>
      </c>
      <c r="C898">
        <v>12</v>
      </c>
      <c r="D898" t="s">
        <v>96</v>
      </c>
      <c r="E898" t="s">
        <v>411</v>
      </c>
      <c r="F898" s="74">
        <v>45617</v>
      </c>
      <c r="G898" s="83">
        <v>468.96</v>
      </c>
      <c r="H898" t="s">
        <v>106</v>
      </c>
      <c r="I898">
        <v>2024</v>
      </c>
      <c r="J898" t="s">
        <v>350</v>
      </c>
      <c r="K898" t="s">
        <v>336</v>
      </c>
      <c r="L898">
        <v>11</v>
      </c>
      <c r="M898" t="s">
        <v>167</v>
      </c>
      <c r="N898" s="83">
        <v>37881.089999999997</v>
      </c>
      <c r="O898" s="83">
        <v>136205.14000000001</v>
      </c>
      <c r="P898">
        <v>0.27811799999999998</v>
      </c>
      <c r="Q898"/>
    </row>
    <row r="899" spans="1:17">
      <c r="A899" t="s">
        <v>76</v>
      </c>
      <c r="B899">
        <v>924</v>
      </c>
      <c r="C899">
        <v>44</v>
      </c>
      <c r="D899" t="s">
        <v>1572</v>
      </c>
      <c r="E899" t="s">
        <v>411</v>
      </c>
      <c r="F899" s="74">
        <v>45618</v>
      </c>
      <c r="G899" s="83">
        <v>199.69</v>
      </c>
      <c r="H899" t="s">
        <v>106</v>
      </c>
      <c r="I899">
        <v>2024</v>
      </c>
      <c r="J899" t="s">
        <v>350</v>
      </c>
      <c r="K899" t="s">
        <v>336</v>
      </c>
      <c r="L899">
        <v>11</v>
      </c>
      <c r="M899" t="s">
        <v>168</v>
      </c>
      <c r="N899" s="83">
        <v>37881.089999999997</v>
      </c>
      <c r="O899" s="83">
        <v>136205.14000000001</v>
      </c>
      <c r="P899">
        <v>0.27811799999999998</v>
      </c>
      <c r="Q899"/>
    </row>
    <row r="900" spans="1:17">
      <c r="A900" t="s">
        <v>76</v>
      </c>
      <c r="B900">
        <v>925</v>
      </c>
      <c r="C900">
        <v>15</v>
      </c>
      <c r="D900" t="s">
        <v>97</v>
      </c>
      <c r="E900" t="s">
        <v>411</v>
      </c>
      <c r="F900" s="74">
        <v>45618</v>
      </c>
      <c r="G900" s="83">
        <v>250.97</v>
      </c>
      <c r="H900" t="s">
        <v>106</v>
      </c>
      <c r="I900">
        <v>2024</v>
      </c>
      <c r="J900" t="s">
        <v>350</v>
      </c>
      <c r="K900" t="s">
        <v>336</v>
      </c>
      <c r="L900">
        <v>11</v>
      </c>
      <c r="M900" t="s">
        <v>168</v>
      </c>
      <c r="N900" s="83">
        <v>37881.089999999997</v>
      </c>
      <c r="O900" s="83">
        <v>136205.14000000001</v>
      </c>
      <c r="P900">
        <v>0.27811799999999998</v>
      </c>
      <c r="Q900"/>
    </row>
    <row r="901" spans="1:17">
      <c r="A901" t="s">
        <v>76</v>
      </c>
      <c r="B901">
        <v>926</v>
      </c>
      <c r="C901">
        <v>12</v>
      </c>
      <c r="D901" t="s">
        <v>96</v>
      </c>
      <c r="E901" t="s">
        <v>411</v>
      </c>
      <c r="F901" s="74">
        <v>45618</v>
      </c>
      <c r="G901" s="83">
        <v>319.20999999999998</v>
      </c>
      <c r="H901" t="s">
        <v>106</v>
      </c>
      <c r="I901">
        <v>2024</v>
      </c>
      <c r="J901" t="s">
        <v>350</v>
      </c>
      <c r="K901" t="s">
        <v>336</v>
      </c>
      <c r="L901">
        <v>11</v>
      </c>
      <c r="M901" t="s">
        <v>168</v>
      </c>
      <c r="N901" s="83">
        <v>37881.089999999997</v>
      </c>
      <c r="O901" s="83">
        <v>136205.14000000001</v>
      </c>
      <c r="P901">
        <v>0.27811799999999998</v>
      </c>
      <c r="Q901"/>
    </row>
    <row r="902" spans="1:17">
      <c r="A902" t="s">
        <v>76</v>
      </c>
      <c r="B902">
        <v>927</v>
      </c>
      <c r="C902">
        <v>12</v>
      </c>
      <c r="D902" t="s">
        <v>96</v>
      </c>
      <c r="E902" t="s">
        <v>411</v>
      </c>
      <c r="F902" s="74">
        <v>45618</v>
      </c>
      <c r="G902" s="83">
        <v>94.1</v>
      </c>
      <c r="H902" t="s">
        <v>106</v>
      </c>
      <c r="I902">
        <v>2024</v>
      </c>
      <c r="J902" t="s">
        <v>350</v>
      </c>
      <c r="K902" t="s">
        <v>336</v>
      </c>
      <c r="L902">
        <v>11</v>
      </c>
      <c r="M902" t="s">
        <v>168</v>
      </c>
      <c r="N902" s="83">
        <v>37881.089999999997</v>
      </c>
      <c r="O902" s="83">
        <v>136205.14000000001</v>
      </c>
      <c r="P902">
        <v>0.27811799999999998</v>
      </c>
      <c r="Q902"/>
    </row>
    <row r="903" spans="1:17">
      <c r="A903" t="s">
        <v>76</v>
      </c>
      <c r="B903">
        <v>928</v>
      </c>
      <c r="C903">
        <v>12</v>
      </c>
      <c r="D903" t="s">
        <v>96</v>
      </c>
      <c r="E903" t="s">
        <v>411</v>
      </c>
      <c r="F903" s="74">
        <v>45619</v>
      </c>
      <c r="G903" s="83">
        <v>390.19</v>
      </c>
      <c r="H903" t="s">
        <v>106</v>
      </c>
      <c r="I903">
        <v>2024</v>
      </c>
      <c r="J903" t="s">
        <v>350</v>
      </c>
      <c r="K903" t="s">
        <v>336</v>
      </c>
      <c r="L903">
        <v>11</v>
      </c>
      <c r="M903" t="s">
        <v>175</v>
      </c>
      <c r="N903" s="83">
        <v>37881.089999999997</v>
      </c>
      <c r="O903" s="83">
        <v>136205.14000000001</v>
      </c>
      <c r="P903">
        <v>0.27811799999999998</v>
      </c>
      <c r="Q903"/>
    </row>
    <row r="904" spans="1:17">
      <c r="A904" t="s">
        <v>76</v>
      </c>
      <c r="B904">
        <v>929</v>
      </c>
      <c r="C904">
        <v>12</v>
      </c>
      <c r="D904" t="s">
        <v>96</v>
      </c>
      <c r="E904" t="s">
        <v>411</v>
      </c>
      <c r="F904" s="74">
        <v>45619</v>
      </c>
      <c r="G904" s="83">
        <v>115.05</v>
      </c>
      <c r="H904" t="s">
        <v>106</v>
      </c>
      <c r="I904">
        <v>2024</v>
      </c>
      <c r="J904" t="s">
        <v>350</v>
      </c>
      <c r="K904" t="s">
        <v>336</v>
      </c>
      <c r="L904">
        <v>11</v>
      </c>
      <c r="M904" t="s">
        <v>175</v>
      </c>
      <c r="N904" s="83">
        <v>37881.089999999997</v>
      </c>
      <c r="O904" s="83">
        <v>136205.14000000001</v>
      </c>
      <c r="P904">
        <v>0.27811799999999998</v>
      </c>
      <c r="Q904"/>
    </row>
    <row r="905" spans="1:17">
      <c r="A905" t="s">
        <v>76</v>
      </c>
      <c r="B905">
        <v>930</v>
      </c>
      <c r="C905">
        <v>10</v>
      </c>
      <c r="D905" t="s">
        <v>81</v>
      </c>
      <c r="E905" t="s">
        <v>411</v>
      </c>
      <c r="F905" s="74">
        <v>45619</v>
      </c>
      <c r="G905" s="83">
        <v>161.63</v>
      </c>
      <c r="H905" t="s">
        <v>106</v>
      </c>
      <c r="I905">
        <v>2024</v>
      </c>
      <c r="J905" t="s">
        <v>350</v>
      </c>
      <c r="K905" t="s">
        <v>336</v>
      </c>
      <c r="L905">
        <v>11</v>
      </c>
      <c r="M905" t="s">
        <v>175</v>
      </c>
      <c r="N905" s="83">
        <v>37881.089999999997</v>
      </c>
      <c r="O905" s="83">
        <v>136205.14000000001</v>
      </c>
      <c r="P905">
        <v>0.27811799999999998</v>
      </c>
      <c r="Q905"/>
    </row>
    <row r="906" spans="1:17">
      <c r="A906" t="s">
        <v>76</v>
      </c>
      <c r="B906">
        <v>931</v>
      </c>
      <c r="C906">
        <v>5</v>
      </c>
      <c r="D906" t="s">
        <v>92</v>
      </c>
      <c r="E906" t="s">
        <v>411</v>
      </c>
      <c r="F906" s="74">
        <v>45619</v>
      </c>
      <c r="G906" s="83">
        <v>591.75</v>
      </c>
      <c r="H906" t="s">
        <v>106</v>
      </c>
      <c r="I906">
        <v>2024</v>
      </c>
      <c r="J906" t="s">
        <v>350</v>
      </c>
      <c r="K906" t="s">
        <v>336</v>
      </c>
      <c r="L906">
        <v>11</v>
      </c>
      <c r="M906" t="s">
        <v>175</v>
      </c>
      <c r="N906" s="83">
        <v>37881.089999999997</v>
      </c>
      <c r="O906" s="83">
        <v>136205.14000000001</v>
      </c>
      <c r="P906">
        <v>0.27811799999999998</v>
      </c>
      <c r="Q906"/>
    </row>
    <row r="907" spans="1:17">
      <c r="A907" t="s">
        <v>76</v>
      </c>
      <c r="B907">
        <v>932</v>
      </c>
      <c r="C907">
        <v>44</v>
      </c>
      <c r="D907" t="s">
        <v>1572</v>
      </c>
      <c r="E907" t="s">
        <v>411</v>
      </c>
      <c r="F907" s="74">
        <v>45619</v>
      </c>
      <c r="G907" s="83">
        <v>297.7</v>
      </c>
      <c r="H907" t="s">
        <v>106</v>
      </c>
      <c r="I907">
        <v>2024</v>
      </c>
      <c r="J907" t="s">
        <v>350</v>
      </c>
      <c r="K907" t="s">
        <v>336</v>
      </c>
      <c r="L907">
        <v>11</v>
      </c>
      <c r="M907" t="s">
        <v>175</v>
      </c>
      <c r="N907" s="83">
        <v>37881.089999999997</v>
      </c>
      <c r="O907" s="83">
        <v>136205.14000000001</v>
      </c>
      <c r="P907">
        <v>0.27811799999999998</v>
      </c>
      <c r="Q907"/>
    </row>
    <row r="908" spans="1:17">
      <c r="A908" t="s">
        <v>76</v>
      </c>
      <c r="B908">
        <v>933</v>
      </c>
      <c r="C908">
        <v>3</v>
      </c>
      <c r="D908" t="s">
        <v>91</v>
      </c>
      <c r="E908" t="s">
        <v>411</v>
      </c>
      <c r="F908" s="74">
        <v>45621</v>
      </c>
      <c r="G908" s="83">
        <v>721.61</v>
      </c>
      <c r="H908" t="s">
        <v>106</v>
      </c>
      <c r="I908">
        <v>2024</v>
      </c>
      <c r="J908" t="s">
        <v>350</v>
      </c>
      <c r="K908" t="s">
        <v>336</v>
      </c>
      <c r="L908">
        <v>11</v>
      </c>
      <c r="M908" t="s">
        <v>169</v>
      </c>
      <c r="N908" s="83">
        <v>37881.089999999997</v>
      </c>
      <c r="O908" s="83">
        <v>136205.14000000001</v>
      </c>
      <c r="P908">
        <v>0.27811799999999998</v>
      </c>
      <c r="Q908"/>
    </row>
    <row r="909" spans="1:17">
      <c r="A909" t="s">
        <v>76</v>
      </c>
      <c r="B909">
        <v>934</v>
      </c>
      <c r="C909">
        <v>3</v>
      </c>
      <c r="D909" t="s">
        <v>91</v>
      </c>
      <c r="E909" t="s">
        <v>411</v>
      </c>
      <c r="F909" s="74">
        <v>45621</v>
      </c>
      <c r="G909" s="83">
        <v>721.61</v>
      </c>
      <c r="H909" t="s">
        <v>106</v>
      </c>
      <c r="I909">
        <v>2024</v>
      </c>
      <c r="J909" t="s">
        <v>350</v>
      </c>
      <c r="K909" t="s">
        <v>336</v>
      </c>
      <c r="L909">
        <v>11</v>
      </c>
      <c r="M909" t="s">
        <v>169</v>
      </c>
      <c r="N909" s="83">
        <v>37881.089999999997</v>
      </c>
      <c r="O909" s="83">
        <v>136205.14000000001</v>
      </c>
      <c r="P909">
        <v>0.27811799999999998</v>
      </c>
      <c r="Q909"/>
    </row>
    <row r="910" spans="1:17">
      <c r="A910" t="s">
        <v>76</v>
      </c>
      <c r="B910">
        <v>935</v>
      </c>
      <c r="C910">
        <v>5</v>
      </c>
      <c r="D910" t="s">
        <v>92</v>
      </c>
      <c r="E910" t="s">
        <v>411</v>
      </c>
      <c r="F910" s="74">
        <v>45622</v>
      </c>
      <c r="G910" s="83">
        <v>291.31</v>
      </c>
      <c r="H910" t="s">
        <v>106</v>
      </c>
      <c r="I910">
        <v>2024</v>
      </c>
      <c r="J910" t="s">
        <v>350</v>
      </c>
      <c r="K910" t="s">
        <v>336</v>
      </c>
      <c r="L910">
        <v>11</v>
      </c>
      <c r="M910" t="s">
        <v>170</v>
      </c>
      <c r="N910" s="83">
        <v>37881.089999999997</v>
      </c>
      <c r="O910" s="83">
        <v>136205.14000000001</v>
      </c>
      <c r="P910">
        <v>0.27811799999999998</v>
      </c>
      <c r="Q910"/>
    </row>
    <row r="911" spans="1:17">
      <c r="A911" t="s">
        <v>76</v>
      </c>
      <c r="B911">
        <v>936</v>
      </c>
      <c r="C911">
        <v>12</v>
      </c>
      <c r="D911" t="s">
        <v>96</v>
      </c>
      <c r="E911" t="s">
        <v>411</v>
      </c>
      <c r="F911" s="74">
        <v>45622</v>
      </c>
      <c r="G911" s="83">
        <v>579.74</v>
      </c>
      <c r="H911" t="s">
        <v>106</v>
      </c>
      <c r="I911">
        <v>2024</v>
      </c>
      <c r="J911" t="s">
        <v>350</v>
      </c>
      <c r="K911" t="s">
        <v>336</v>
      </c>
      <c r="L911">
        <v>11</v>
      </c>
      <c r="M911" t="s">
        <v>170</v>
      </c>
      <c r="N911" s="83">
        <v>37881.089999999997</v>
      </c>
      <c r="O911" s="83">
        <v>136205.14000000001</v>
      </c>
      <c r="P911">
        <v>0.27811799999999998</v>
      </c>
      <c r="Q911"/>
    </row>
    <row r="912" spans="1:17">
      <c r="A912" t="s">
        <v>76</v>
      </c>
      <c r="B912">
        <v>937</v>
      </c>
      <c r="C912">
        <v>12</v>
      </c>
      <c r="D912" t="s">
        <v>96</v>
      </c>
      <c r="E912" t="s">
        <v>411</v>
      </c>
      <c r="F912" s="74">
        <v>45622</v>
      </c>
      <c r="G912" s="83">
        <v>99.9</v>
      </c>
      <c r="H912" t="s">
        <v>106</v>
      </c>
      <c r="I912">
        <v>2024</v>
      </c>
      <c r="J912" t="s">
        <v>350</v>
      </c>
      <c r="K912" t="s">
        <v>336</v>
      </c>
      <c r="L912">
        <v>11</v>
      </c>
      <c r="M912" t="s">
        <v>170</v>
      </c>
      <c r="N912" s="83">
        <v>37881.089999999997</v>
      </c>
      <c r="O912" s="83">
        <v>136205.14000000001</v>
      </c>
      <c r="P912">
        <v>0.27811799999999998</v>
      </c>
      <c r="Q912"/>
    </row>
    <row r="913" spans="1:17">
      <c r="A913" t="s">
        <v>76</v>
      </c>
      <c r="B913">
        <v>938</v>
      </c>
      <c r="C913">
        <v>8</v>
      </c>
      <c r="D913" t="s">
        <v>95</v>
      </c>
      <c r="E913" t="s">
        <v>411</v>
      </c>
      <c r="F913" s="74">
        <v>45622</v>
      </c>
      <c r="G913" s="83">
        <v>633.4</v>
      </c>
      <c r="H913" t="s">
        <v>106</v>
      </c>
      <c r="I913">
        <v>2024</v>
      </c>
      <c r="J913" t="s">
        <v>350</v>
      </c>
      <c r="K913" t="s">
        <v>336</v>
      </c>
      <c r="L913">
        <v>11</v>
      </c>
      <c r="M913" t="s">
        <v>170</v>
      </c>
      <c r="N913" s="83">
        <v>37881.089999999997</v>
      </c>
      <c r="O913" s="83">
        <v>136205.14000000001</v>
      </c>
      <c r="P913">
        <v>0.27811799999999998</v>
      </c>
      <c r="Q913"/>
    </row>
    <row r="914" spans="1:17">
      <c r="A914" t="s">
        <v>76</v>
      </c>
      <c r="B914">
        <v>939</v>
      </c>
      <c r="C914">
        <v>44</v>
      </c>
      <c r="D914" t="s">
        <v>1572</v>
      </c>
      <c r="E914" t="s">
        <v>411</v>
      </c>
      <c r="F914" s="74">
        <v>45623</v>
      </c>
      <c r="G914" s="83">
        <v>324.81</v>
      </c>
      <c r="H914" t="s">
        <v>106</v>
      </c>
      <c r="I914">
        <v>2024</v>
      </c>
      <c r="J914" t="s">
        <v>350</v>
      </c>
      <c r="K914" t="s">
        <v>336</v>
      </c>
      <c r="L914">
        <v>11</v>
      </c>
      <c r="M914" t="s">
        <v>171</v>
      </c>
      <c r="N914" s="83">
        <v>37881.089999999997</v>
      </c>
      <c r="O914" s="83">
        <v>136205.14000000001</v>
      </c>
      <c r="P914">
        <v>0.27811799999999998</v>
      </c>
      <c r="Q914"/>
    </row>
    <row r="915" spans="1:17">
      <c r="A915" t="s">
        <v>76</v>
      </c>
      <c r="B915">
        <v>940</v>
      </c>
      <c r="C915">
        <v>44</v>
      </c>
      <c r="D915" t="s">
        <v>1572</v>
      </c>
      <c r="E915" t="s">
        <v>411</v>
      </c>
      <c r="F915" s="74">
        <v>45622</v>
      </c>
      <c r="G915" s="83">
        <v>599.07000000000005</v>
      </c>
      <c r="H915" t="s">
        <v>106</v>
      </c>
      <c r="I915">
        <v>2024</v>
      </c>
      <c r="J915" t="s">
        <v>350</v>
      </c>
      <c r="K915" t="s">
        <v>336</v>
      </c>
      <c r="L915">
        <v>11</v>
      </c>
      <c r="M915" t="s">
        <v>170</v>
      </c>
      <c r="N915" s="83">
        <v>37881.089999999997</v>
      </c>
      <c r="O915" s="83">
        <v>136205.14000000001</v>
      </c>
      <c r="P915">
        <v>0.27811799999999998</v>
      </c>
      <c r="Q915"/>
    </row>
    <row r="916" spans="1:17">
      <c r="A916" t="s">
        <v>76</v>
      </c>
      <c r="B916">
        <v>941</v>
      </c>
      <c r="C916">
        <v>15</v>
      </c>
      <c r="D916" t="s">
        <v>97</v>
      </c>
      <c r="E916" t="s">
        <v>411</v>
      </c>
      <c r="F916" s="74">
        <v>45623</v>
      </c>
      <c r="G916" s="83">
        <v>236.99</v>
      </c>
      <c r="H916" t="s">
        <v>106</v>
      </c>
      <c r="I916">
        <v>2024</v>
      </c>
      <c r="J916" t="s">
        <v>350</v>
      </c>
      <c r="K916" t="s">
        <v>336</v>
      </c>
      <c r="L916">
        <v>11</v>
      </c>
      <c r="M916" t="s">
        <v>171</v>
      </c>
      <c r="N916" s="83">
        <v>37881.089999999997</v>
      </c>
      <c r="O916" s="83">
        <v>136205.14000000001</v>
      </c>
      <c r="P916">
        <v>0.27811799999999998</v>
      </c>
      <c r="Q916"/>
    </row>
    <row r="917" spans="1:17">
      <c r="A917" t="s">
        <v>76</v>
      </c>
      <c r="B917">
        <v>942</v>
      </c>
      <c r="C917">
        <v>12</v>
      </c>
      <c r="D917" t="s">
        <v>96</v>
      </c>
      <c r="E917" t="s">
        <v>411</v>
      </c>
      <c r="F917" s="74">
        <v>45623</v>
      </c>
      <c r="G917" s="83">
        <v>428.17</v>
      </c>
      <c r="H917" t="s">
        <v>106</v>
      </c>
      <c r="I917">
        <v>2024</v>
      </c>
      <c r="J917" t="s">
        <v>350</v>
      </c>
      <c r="K917" t="s">
        <v>336</v>
      </c>
      <c r="L917">
        <v>11</v>
      </c>
      <c r="M917" t="s">
        <v>171</v>
      </c>
      <c r="N917" s="83">
        <v>37881.089999999997</v>
      </c>
      <c r="O917" s="83">
        <v>136205.14000000001</v>
      </c>
      <c r="P917">
        <v>0.27811799999999998</v>
      </c>
      <c r="Q917"/>
    </row>
    <row r="918" spans="1:17">
      <c r="A918" t="s">
        <v>76</v>
      </c>
      <c r="B918">
        <v>943</v>
      </c>
      <c r="C918">
        <v>8</v>
      </c>
      <c r="D918" t="s">
        <v>95</v>
      </c>
      <c r="E918" t="s">
        <v>411</v>
      </c>
      <c r="F918" s="74">
        <v>45623</v>
      </c>
      <c r="G918" s="83">
        <v>606.84</v>
      </c>
      <c r="H918" t="s">
        <v>106</v>
      </c>
      <c r="I918">
        <v>2024</v>
      </c>
      <c r="J918" t="s">
        <v>350</v>
      </c>
      <c r="K918" t="s">
        <v>336</v>
      </c>
      <c r="L918">
        <v>11</v>
      </c>
      <c r="M918" t="s">
        <v>171</v>
      </c>
      <c r="N918" s="83">
        <v>37881.089999999997</v>
      </c>
      <c r="O918" s="83">
        <v>136205.14000000001</v>
      </c>
      <c r="P918">
        <v>0.27811799999999998</v>
      </c>
      <c r="Q918"/>
    </row>
    <row r="919" spans="1:17">
      <c r="A919" t="s">
        <v>76</v>
      </c>
      <c r="B919">
        <v>944</v>
      </c>
      <c r="C919">
        <v>5</v>
      </c>
      <c r="D919" t="s">
        <v>92</v>
      </c>
      <c r="E919" t="s">
        <v>411</v>
      </c>
      <c r="F919" s="74">
        <v>45623</v>
      </c>
      <c r="G919" s="83">
        <v>262.75</v>
      </c>
      <c r="H919" t="s">
        <v>106</v>
      </c>
      <c r="I919">
        <v>2024</v>
      </c>
      <c r="J919" t="s">
        <v>350</v>
      </c>
      <c r="K919" t="s">
        <v>336</v>
      </c>
      <c r="L919">
        <v>11</v>
      </c>
      <c r="M919" t="s">
        <v>171</v>
      </c>
      <c r="N919" s="83">
        <v>37881.089999999997</v>
      </c>
      <c r="O919" s="83">
        <v>136205.14000000001</v>
      </c>
      <c r="P919">
        <v>0.27811799999999998</v>
      </c>
      <c r="Q919"/>
    </row>
    <row r="920" spans="1:17">
      <c r="A920" t="s">
        <v>76</v>
      </c>
      <c r="B920">
        <v>945</v>
      </c>
      <c r="C920">
        <v>5</v>
      </c>
      <c r="D920" t="s">
        <v>92</v>
      </c>
      <c r="E920" t="s">
        <v>411</v>
      </c>
      <c r="F920" s="74">
        <v>45624</v>
      </c>
      <c r="G920" s="83">
        <v>642.39</v>
      </c>
      <c r="H920" t="s">
        <v>106</v>
      </c>
      <c r="I920">
        <v>2024</v>
      </c>
      <c r="J920" t="s">
        <v>350</v>
      </c>
      <c r="K920" t="s">
        <v>336</v>
      </c>
      <c r="L920">
        <v>11</v>
      </c>
      <c r="M920" t="s">
        <v>172</v>
      </c>
      <c r="N920" s="83">
        <v>37881.089999999997</v>
      </c>
      <c r="O920" s="83">
        <v>136205.14000000001</v>
      </c>
      <c r="P920">
        <v>0.27811799999999998</v>
      </c>
      <c r="Q920"/>
    </row>
    <row r="921" spans="1:17">
      <c r="A921" t="s">
        <v>76</v>
      </c>
      <c r="B921">
        <v>946</v>
      </c>
      <c r="C921">
        <v>44</v>
      </c>
      <c r="D921" t="s">
        <v>1572</v>
      </c>
      <c r="E921" t="s">
        <v>411</v>
      </c>
      <c r="F921" s="74">
        <v>45624</v>
      </c>
      <c r="G921" s="83">
        <v>70</v>
      </c>
      <c r="H921" t="s">
        <v>106</v>
      </c>
      <c r="I921">
        <v>2024</v>
      </c>
      <c r="J921" t="s">
        <v>350</v>
      </c>
      <c r="K921" t="s">
        <v>336</v>
      </c>
      <c r="L921">
        <v>11</v>
      </c>
      <c r="M921" t="s">
        <v>172</v>
      </c>
      <c r="N921" s="83">
        <v>37881.089999999997</v>
      </c>
      <c r="O921" s="83">
        <v>136205.14000000001</v>
      </c>
      <c r="P921">
        <v>0.27811799999999998</v>
      </c>
      <c r="Q921"/>
    </row>
    <row r="922" spans="1:17">
      <c r="A922" t="s">
        <v>76</v>
      </c>
      <c r="B922">
        <v>947</v>
      </c>
      <c r="C922">
        <v>44</v>
      </c>
      <c r="D922" t="s">
        <v>1572</v>
      </c>
      <c r="E922" t="s">
        <v>411</v>
      </c>
      <c r="F922" s="74">
        <v>45624</v>
      </c>
      <c r="G922" s="83">
        <v>237.87</v>
      </c>
      <c r="H922" t="s">
        <v>106</v>
      </c>
      <c r="I922">
        <v>2024</v>
      </c>
      <c r="J922" t="s">
        <v>350</v>
      </c>
      <c r="K922" t="s">
        <v>336</v>
      </c>
      <c r="L922">
        <v>11</v>
      </c>
      <c r="M922" t="s">
        <v>172</v>
      </c>
      <c r="N922" s="83">
        <v>37881.089999999997</v>
      </c>
      <c r="O922" s="83">
        <v>136205.14000000001</v>
      </c>
      <c r="P922">
        <v>0.27811799999999998</v>
      </c>
      <c r="Q922"/>
    </row>
    <row r="923" spans="1:17">
      <c r="A923" t="s">
        <v>76</v>
      </c>
      <c r="B923">
        <v>948</v>
      </c>
      <c r="C923">
        <v>15</v>
      </c>
      <c r="D923" t="s">
        <v>97</v>
      </c>
      <c r="E923" t="s">
        <v>411</v>
      </c>
      <c r="F923" s="74">
        <v>45624</v>
      </c>
      <c r="G923" s="83">
        <v>154.55000000000001</v>
      </c>
      <c r="H923" t="s">
        <v>106</v>
      </c>
      <c r="I923">
        <v>2024</v>
      </c>
      <c r="J923" t="s">
        <v>350</v>
      </c>
      <c r="K923" t="s">
        <v>336</v>
      </c>
      <c r="L923">
        <v>11</v>
      </c>
      <c r="M923" t="s">
        <v>172</v>
      </c>
      <c r="N923" s="83">
        <v>37881.089999999997</v>
      </c>
      <c r="O923" s="83">
        <v>136205.14000000001</v>
      </c>
      <c r="P923">
        <v>0.27811799999999998</v>
      </c>
      <c r="Q923"/>
    </row>
    <row r="924" spans="1:17">
      <c r="A924" t="s">
        <v>76</v>
      </c>
      <c r="B924">
        <v>949</v>
      </c>
      <c r="C924">
        <v>12</v>
      </c>
      <c r="D924" t="s">
        <v>96</v>
      </c>
      <c r="E924" t="s">
        <v>411</v>
      </c>
      <c r="F924" s="74">
        <v>45624</v>
      </c>
      <c r="G924" s="83">
        <v>237.39</v>
      </c>
      <c r="H924" t="s">
        <v>106</v>
      </c>
      <c r="I924">
        <v>2024</v>
      </c>
      <c r="J924" t="s">
        <v>350</v>
      </c>
      <c r="K924" t="s">
        <v>336</v>
      </c>
      <c r="L924">
        <v>11</v>
      </c>
      <c r="M924" t="s">
        <v>172</v>
      </c>
      <c r="N924" s="83">
        <v>37881.089999999997</v>
      </c>
      <c r="O924" s="83">
        <v>136205.14000000001</v>
      </c>
      <c r="P924">
        <v>0.27811799999999998</v>
      </c>
      <c r="Q924"/>
    </row>
    <row r="925" spans="1:17">
      <c r="A925" t="s">
        <v>76</v>
      </c>
      <c r="B925">
        <v>953</v>
      </c>
      <c r="C925">
        <v>12</v>
      </c>
      <c r="D925" t="s">
        <v>96</v>
      </c>
      <c r="E925" t="s">
        <v>411</v>
      </c>
      <c r="F925" s="74">
        <v>45626</v>
      </c>
      <c r="G925" s="83">
        <v>419.44</v>
      </c>
      <c r="H925" t="s">
        <v>106</v>
      </c>
      <c r="I925">
        <v>2024</v>
      </c>
      <c r="J925" t="s">
        <v>350</v>
      </c>
      <c r="K925" t="s">
        <v>336</v>
      </c>
      <c r="L925">
        <v>11</v>
      </c>
      <c r="M925" t="s">
        <v>174</v>
      </c>
      <c r="N925" s="83">
        <v>37881.089999999997</v>
      </c>
      <c r="O925" s="83">
        <v>136205.14000000001</v>
      </c>
      <c r="P925">
        <v>0.27811799999999998</v>
      </c>
      <c r="Q925"/>
    </row>
    <row r="926" spans="1:17">
      <c r="A926" t="s">
        <v>76</v>
      </c>
      <c r="B926">
        <v>954</v>
      </c>
      <c r="C926">
        <v>44</v>
      </c>
      <c r="D926" t="s">
        <v>1572</v>
      </c>
      <c r="E926" t="s">
        <v>411</v>
      </c>
      <c r="F926" s="74">
        <v>45625</v>
      </c>
      <c r="G926" s="83">
        <v>193.2</v>
      </c>
      <c r="H926" t="s">
        <v>106</v>
      </c>
      <c r="I926">
        <v>2024</v>
      </c>
      <c r="J926" t="s">
        <v>350</v>
      </c>
      <c r="K926" t="s">
        <v>336</v>
      </c>
      <c r="L926">
        <v>11</v>
      </c>
      <c r="M926" t="s">
        <v>173</v>
      </c>
      <c r="N926" s="83">
        <v>37881.089999999997</v>
      </c>
      <c r="O926" s="83">
        <v>136205.14000000001</v>
      </c>
      <c r="P926">
        <v>0.27811799999999998</v>
      </c>
      <c r="Q926"/>
    </row>
    <row r="927" spans="1:17">
      <c r="A927" t="s">
        <v>76</v>
      </c>
      <c r="B927">
        <v>955</v>
      </c>
      <c r="C927">
        <v>8</v>
      </c>
      <c r="D927" t="s">
        <v>95</v>
      </c>
      <c r="E927" t="s">
        <v>411</v>
      </c>
      <c r="F927" s="74">
        <v>45625</v>
      </c>
      <c r="G927" s="83">
        <v>488.93</v>
      </c>
      <c r="H927" t="s">
        <v>106</v>
      </c>
      <c r="I927">
        <v>2024</v>
      </c>
      <c r="J927" t="s">
        <v>350</v>
      </c>
      <c r="K927" t="s">
        <v>336</v>
      </c>
      <c r="L927">
        <v>11</v>
      </c>
      <c r="M927" t="s">
        <v>173</v>
      </c>
      <c r="N927" s="83">
        <v>37881.089999999997</v>
      </c>
      <c r="O927" s="83">
        <v>136205.14000000001</v>
      </c>
      <c r="P927">
        <v>0.27811799999999998</v>
      </c>
      <c r="Q927"/>
    </row>
    <row r="928" spans="1:17">
      <c r="A928" t="s">
        <v>76</v>
      </c>
      <c r="B928">
        <v>956</v>
      </c>
      <c r="C928">
        <v>44</v>
      </c>
      <c r="D928" t="s">
        <v>1572</v>
      </c>
      <c r="E928" t="s">
        <v>411</v>
      </c>
      <c r="F928" s="74">
        <v>45626</v>
      </c>
      <c r="G928" s="83">
        <v>188.18</v>
      </c>
      <c r="H928" t="s">
        <v>106</v>
      </c>
      <c r="I928">
        <v>2024</v>
      </c>
      <c r="J928" t="s">
        <v>350</v>
      </c>
      <c r="K928" t="s">
        <v>336</v>
      </c>
      <c r="L928">
        <v>11</v>
      </c>
      <c r="M928" t="s">
        <v>174</v>
      </c>
      <c r="N928" s="83">
        <v>37881.089999999997</v>
      </c>
      <c r="O928" s="83">
        <v>136205.14000000001</v>
      </c>
      <c r="P928">
        <v>0.27811799999999998</v>
      </c>
      <c r="Q928"/>
    </row>
    <row r="929" spans="1:17">
      <c r="A929" t="s">
        <v>76</v>
      </c>
      <c r="B929">
        <v>957</v>
      </c>
      <c r="C929">
        <v>44</v>
      </c>
      <c r="D929" t="s">
        <v>1572</v>
      </c>
      <c r="E929" t="s">
        <v>411</v>
      </c>
      <c r="F929" s="74">
        <v>45628</v>
      </c>
      <c r="G929" s="83">
        <v>426.45</v>
      </c>
      <c r="H929" t="s">
        <v>106</v>
      </c>
      <c r="I929">
        <v>2024</v>
      </c>
      <c r="J929" t="s">
        <v>351</v>
      </c>
      <c r="K929" t="s">
        <v>337</v>
      </c>
      <c r="L929">
        <v>12</v>
      </c>
      <c r="M929" t="s">
        <v>282</v>
      </c>
      <c r="N929" s="83">
        <v>27873.34</v>
      </c>
      <c r="O929" s="83">
        <v>105083.44</v>
      </c>
      <c r="P929">
        <v>0.26524999999999999</v>
      </c>
      <c r="Q929"/>
    </row>
    <row r="930" spans="1:17">
      <c r="A930" t="s">
        <v>76</v>
      </c>
      <c r="B930">
        <v>958</v>
      </c>
      <c r="C930">
        <v>5</v>
      </c>
      <c r="D930" t="s">
        <v>92</v>
      </c>
      <c r="E930" t="s">
        <v>411</v>
      </c>
      <c r="F930" s="74">
        <v>45628</v>
      </c>
      <c r="G930" s="83">
        <v>414.29</v>
      </c>
      <c r="H930" t="s">
        <v>106</v>
      </c>
      <c r="I930">
        <v>2024</v>
      </c>
      <c r="J930" t="s">
        <v>351</v>
      </c>
      <c r="K930" t="s">
        <v>337</v>
      </c>
      <c r="L930">
        <v>12</v>
      </c>
      <c r="M930" t="s">
        <v>282</v>
      </c>
      <c r="N930" s="83">
        <v>27873.34</v>
      </c>
      <c r="O930" s="83">
        <v>105083.44</v>
      </c>
      <c r="P930">
        <v>0.26524999999999999</v>
      </c>
      <c r="Q930"/>
    </row>
    <row r="931" spans="1:17">
      <c r="A931" t="s">
        <v>76</v>
      </c>
      <c r="B931">
        <v>959</v>
      </c>
      <c r="C931">
        <v>12</v>
      </c>
      <c r="D931" t="s">
        <v>96</v>
      </c>
      <c r="E931" t="s">
        <v>411</v>
      </c>
      <c r="F931" s="74">
        <v>45628</v>
      </c>
      <c r="G931" s="83">
        <v>398.13</v>
      </c>
      <c r="H931" t="s">
        <v>106</v>
      </c>
      <c r="I931">
        <v>2024</v>
      </c>
      <c r="J931" t="s">
        <v>351</v>
      </c>
      <c r="K931" t="s">
        <v>337</v>
      </c>
      <c r="L931">
        <v>12</v>
      </c>
      <c r="M931" t="s">
        <v>282</v>
      </c>
      <c r="N931" s="83">
        <v>27873.34</v>
      </c>
      <c r="O931" s="83">
        <v>105083.44</v>
      </c>
      <c r="P931">
        <v>0.26524999999999999</v>
      </c>
      <c r="Q931"/>
    </row>
    <row r="932" spans="1:17">
      <c r="A932" t="s">
        <v>76</v>
      </c>
      <c r="B932">
        <v>960</v>
      </c>
      <c r="C932">
        <v>10</v>
      </c>
      <c r="D932" t="s">
        <v>81</v>
      </c>
      <c r="E932" t="s">
        <v>411</v>
      </c>
      <c r="F932" s="74">
        <v>45629</v>
      </c>
      <c r="G932" s="83">
        <v>328.14</v>
      </c>
      <c r="H932" t="s">
        <v>106</v>
      </c>
      <c r="I932">
        <v>2024</v>
      </c>
      <c r="J932" t="s">
        <v>351</v>
      </c>
      <c r="K932" t="s">
        <v>337</v>
      </c>
      <c r="L932">
        <v>12</v>
      </c>
      <c r="M932" t="s">
        <v>233</v>
      </c>
      <c r="N932" s="83">
        <v>27873.34</v>
      </c>
      <c r="O932" s="83">
        <v>105083.44</v>
      </c>
      <c r="P932">
        <v>0.26524999999999999</v>
      </c>
      <c r="Q932"/>
    </row>
    <row r="933" spans="1:17">
      <c r="A933" t="s">
        <v>76</v>
      </c>
      <c r="B933">
        <v>961</v>
      </c>
      <c r="C933">
        <v>12</v>
      </c>
      <c r="D933" t="s">
        <v>96</v>
      </c>
      <c r="E933" t="s">
        <v>411</v>
      </c>
      <c r="F933" s="74">
        <v>45629</v>
      </c>
      <c r="G933" s="83">
        <v>171.36</v>
      </c>
      <c r="H933" t="s">
        <v>106</v>
      </c>
      <c r="I933">
        <v>2024</v>
      </c>
      <c r="J933" t="s">
        <v>351</v>
      </c>
      <c r="K933" t="s">
        <v>337</v>
      </c>
      <c r="L933">
        <v>12</v>
      </c>
      <c r="M933" t="s">
        <v>233</v>
      </c>
      <c r="N933" s="83">
        <v>27873.34</v>
      </c>
      <c r="O933" s="83">
        <v>105083.44</v>
      </c>
      <c r="P933">
        <v>0.26524999999999999</v>
      </c>
      <c r="Q933"/>
    </row>
    <row r="934" spans="1:17">
      <c r="A934" t="s">
        <v>76</v>
      </c>
      <c r="B934">
        <v>962</v>
      </c>
      <c r="C934">
        <v>44</v>
      </c>
      <c r="D934" t="s">
        <v>1572</v>
      </c>
      <c r="E934" t="s">
        <v>411</v>
      </c>
      <c r="F934" s="74">
        <v>45629</v>
      </c>
      <c r="G934" s="83">
        <v>384.72</v>
      </c>
      <c r="H934" t="s">
        <v>106</v>
      </c>
      <c r="I934">
        <v>2024</v>
      </c>
      <c r="J934" t="s">
        <v>351</v>
      </c>
      <c r="K934" t="s">
        <v>337</v>
      </c>
      <c r="L934">
        <v>12</v>
      </c>
      <c r="M934" t="s">
        <v>233</v>
      </c>
      <c r="N934" s="83">
        <v>27873.34</v>
      </c>
      <c r="O934" s="83">
        <v>105083.44</v>
      </c>
      <c r="P934">
        <v>0.26524999999999999</v>
      </c>
      <c r="Q934"/>
    </row>
    <row r="935" spans="1:17">
      <c r="A935" t="s">
        <v>76</v>
      </c>
      <c r="B935">
        <v>963</v>
      </c>
      <c r="C935">
        <v>5</v>
      </c>
      <c r="D935" t="s">
        <v>92</v>
      </c>
      <c r="E935" t="s">
        <v>411</v>
      </c>
      <c r="F935" s="74">
        <v>45629</v>
      </c>
      <c r="G935" s="83">
        <v>496.49</v>
      </c>
      <c r="H935" t="s">
        <v>106</v>
      </c>
      <c r="I935">
        <v>2024</v>
      </c>
      <c r="J935" t="s">
        <v>351</v>
      </c>
      <c r="K935" t="s">
        <v>337</v>
      </c>
      <c r="L935">
        <v>12</v>
      </c>
      <c r="M935" t="s">
        <v>233</v>
      </c>
      <c r="N935" s="83">
        <v>27873.34</v>
      </c>
      <c r="O935" s="83">
        <v>105083.44</v>
      </c>
      <c r="P935">
        <v>0.26524999999999999</v>
      </c>
      <c r="Q935"/>
    </row>
    <row r="936" spans="1:17">
      <c r="A936" t="s">
        <v>76</v>
      </c>
      <c r="B936">
        <v>964</v>
      </c>
      <c r="C936">
        <v>3</v>
      </c>
      <c r="D936" t="s">
        <v>91</v>
      </c>
      <c r="E936" t="s">
        <v>411</v>
      </c>
      <c r="F936" s="74">
        <v>45629</v>
      </c>
      <c r="G936" s="83">
        <v>409.06</v>
      </c>
      <c r="H936" t="s">
        <v>106</v>
      </c>
      <c r="I936">
        <v>2024</v>
      </c>
      <c r="J936" t="s">
        <v>351</v>
      </c>
      <c r="K936" t="s">
        <v>337</v>
      </c>
      <c r="L936">
        <v>12</v>
      </c>
      <c r="M936" t="s">
        <v>233</v>
      </c>
      <c r="N936" s="83">
        <v>27873.34</v>
      </c>
      <c r="O936" s="83">
        <v>105083.44</v>
      </c>
      <c r="P936">
        <v>0.26524999999999999</v>
      </c>
      <c r="Q936"/>
    </row>
    <row r="937" spans="1:17">
      <c r="A937" t="s">
        <v>76</v>
      </c>
      <c r="B937">
        <v>965</v>
      </c>
      <c r="C937">
        <v>44</v>
      </c>
      <c r="D937" t="s">
        <v>1572</v>
      </c>
      <c r="E937" t="s">
        <v>411</v>
      </c>
      <c r="F937" s="74">
        <v>45630</v>
      </c>
      <c r="G937" s="83">
        <v>375</v>
      </c>
      <c r="H937" t="s">
        <v>106</v>
      </c>
      <c r="I937">
        <v>2024</v>
      </c>
      <c r="J937" t="s">
        <v>351</v>
      </c>
      <c r="K937" t="s">
        <v>337</v>
      </c>
      <c r="L937">
        <v>12</v>
      </c>
      <c r="M937" t="s">
        <v>234</v>
      </c>
      <c r="N937" s="83">
        <v>27873.34</v>
      </c>
      <c r="O937" s="83">
        <v>105083.44</v>
      </c>
      <c r="P937">
        <v>0.26524999999999999</v>
      </c>
      <c r="Q937"/>
    </row>
    <row r="938" spans="1:17">
      <c r="A938" t="s">
        <v>76</v>
      </c>
      <c r="B938">
        <v>966</v>
      </c>
      <c r="C938">
        <v>10</v>
      </c>
      <c r="D938" t="s">
        <v>81</v>
      </c>
      <c r="E938" t="s">
        <v>411</v>
      </c>
      <c r="F938" s="74">
        <v>45630</v>
      </c>
      <c r="G938" s="83">
        <v>277.58</v>
      </c>
      <c r="H938" t="s">
        <v>106</v>
      </c>
      <c r="I938">
        <v>2024</v>
      </c>
      <c r="J938" t="s">
        <v>351</v>
      </c>
      <c r="K938" t="s">
        <v>337</v>
      </c>
      <c r="L938">
        <v>12</v>
      </c>
      <c r="M938" t="s">
        <v>234</v>
      </c>
      <c r="N938" s="83">
        <v>27873.34</v>
      </c>
      <c r="O938" s="83">
        <v>105083.44</v>
      </c>
      <c r="P938">
        <v>0.26524999999999999</v>
      </c>
      <c r="Q938"/>
    </row>
    <row r="939" spans="1:17">
      <c r="A939" t="s">
        <v>76</v>
      </c>
      <c r="B939">
        <v>967</v>
      </c>
      <c r="C939">
        <v>12</v>
      </c>
      <c r="D939" t="s">
        <v>96</v>
      </c>
      <c r="E939" t="s">
        <v>411</v>
      </c>
      <c r="F939" s="74">
        <v>45630</v>
      </c>
      <c r="G939" s="83">
        <v>382.98</v>
      </c>
      <c r="H939" t="s">
        <v>106</v>
      </c>
      <c r="I939">
        <v>2024</v>
      </c>
      <c r="J939" t="s">
        <v>351</v>
      </c>
      <c r="K939" t="s">
        <v>337</v>
      </c>
      <c r="L939">
        <v>12</v>
      </c>
      <c r="M939" t="s">
        <v>234</v>
      </c>
      <c r="N939" s="83">
        <v>27873.34</v>
      </c>
      <c r="O939" s="83">
        <v>105083.44</v>
      </c>
      <c r="P939">
        <v>0.26524999999999999</v>
      </c>
      <c r="Q939"/>
    </row>
    <row r="940" spans="1:17">
      <c r="A940" t="s">
        <v>76</v>
      </c>
      <c r="B940">
        <v>968</v>
      </c>
      <c r="C940">
        <v>49</v>
      </c>
      <c r="D940" t="s">
        <v>1575</v>
      </c>
      <c r="E940" t="s">
        <v>411</v>
      </c>
      <c r="F940" s="74">
        <v>45628</v>
      </c>
      <c r="G940" s="83">
        <v>308</v>
      </c>
      <c r="H940" t="s">
        <v>106</v>
      </c>
      <c r="I940">
        <v>2024</v>
      </c>
      <c r="J940" t="s">
        <v>351</v>
      </c>
      <c r="K940" t="s">
        <v>337</v>
      </c>
      <c r="L940">
        <v>12</v>
      </c>
      <c r="M940" t="s">
        <v>282</v>
      </c>
      <c r="N940" s="83">
        <v>27873.34</v>
      </c>
      <c r="O940" s="83">
        <v>105083.44</v>
      </c>
      <c r="P940">
        <v>0.26524999999999999</v>
      </c>
      <c r="Q940"/>
    </row>
    <row r="941" spans="1:17">
      <c r="A941" t="s">
        <v>76</v>
      </c>
      <c r="B941">
        <v>969</v>
      </c>
      <c r="C941">
        <v>5</v>
      </c>
      <c r="D941" t="s">
        <v>92</v>
      </c>
      <c r="E941" t="s">
        <v>411</v>
      </c>
      <c r="F941" s="74">
        <v>45630</v>
      </c>
      <c r="G941" s="83">
        <v>604.67999999999995</v>
      </c>
      <c r="H941" t="s">
        <v>106</v>
      </c>
      <c r="I941">
        <v>2024</v>
      </c>
      <c r="J941" t="s">
        <v>351</v>
      </c>
      <c r="K941" t="s">
        <v>337</v>
      </c>
      <c r="L941">
        <v>12</v>
      </c>
      <c r="M941" t="s">
        <v>234</v>
      </c>
      <c r="N941" s="83">
        <v>27873.34</v>
      </c>
      <c r="O941" s="83">
        <v>105083.44</v>
      </c>
      <c r="P941">
        <v>0.26524999999999999</v>
      </c>
      <c r="Q941"/>
    </row>
    <row r="942" spans="1:17">
      <c r="A942" t="s">
        <v>76</v>
      </c>
      <c r="B942">
        <v>970</v>
      </c>
      <c r="C942">
        <v>15</v>
      </c>
      <c r="D942" t="s">
        <v>97</v>
      </c>
      <c r="E942" t="s">
        <v>411</v>
      </c>
      <c r="F942" s="74">
        <v>45628</v>
      </c>
      <c r="G942" s="83">
        <v>676.04</v>
      </c>
      <c r="H942" t="s">
        <v>106</v>
      </c>
      <c r="I942">
        <v>2024</v>
      </c>
      <c r="J942" t="s">
        <v>351</v>
      </c>
      <c r="K942" t="s">
        <v>337</v>
      </c>
      <c r="L942">
        <v>12</v>
      </c>
      <c r="M942" t="s">
        <v>282</v>
      </c>
      <c r="N942" s="83">
        <v>27873.34</v>
      </c>
      <c r="O942" s="83">
        <v>105083.44</v>
      </c>
      <c r="P942">
        <v>0.26524999999999999</v>
      </c>
      <c r="Q942"/>
    </row>
    <row r="943" spans="1:17">
      <c r="A943" t="s">
        <v>76</v>
      </c>
      <c r="B943">
        <v>971</v>
      </c>
      <c r="C943">
        <v>44</v>
      </c>
      <c r="D943" t="s">
        <v>1572</v>
      </c>
      <c r="E943" t="s">
        <v>411</v>
      </c>
      <c r="F943" s="74">
        <v>45631</v>
      </c>
      <c r="G943" s="83">
        <v>446.08</v>
      </c>
      <c r="H943" t="s">
        <v>106</v>
      </c>
      <c r="I943">
        <v>2024</v>
      </c>
      <c r="J943" t="s">
        <v>351</v>
      </c>
      <c r="K943" t="s">
        <v>337</v>
      </c>
      <c r="L943">
        <v>12</v>
      </c>
      <c r="M943" t="s">
        <v>235</v>
      </c>
      <c r="N943" s="83">
        <v>27873.34</v>
      </c>
      <c r="O943" s="83">
        <v>105083.44</v>
      </c>
      <c r="P943">
        <v>0.26524999999999999</v>
      </c>
      <c r="Q943"/>
    </row>
    <row r="944" spans="1:17">
      <c r="A944" t="s">
        <v>76</v>
      </c>
      <c r="B944">
        <v>972</v>
      </c>
      <c r="C944">
        <v>44</v>
      </c>
      <c r="D944" t="s">
        <v>1572</v>
      </c>
      <c r="E944" t="s">
        <v>411</v>
      </c>
      <c r="F944" s="74">
        <v>45631</v>
      </c>
      <c r="G944" s="83">
        <v>53.1</v>
      </c>
      <c r="H944" t="s">
        <v>106</v>
      </c>
      <c r="I944">
        <v>2024</v>
      </c>
      <c r="J944" t="s">
        <v>351</v>
      </c>
      <c r="K944" t="s">
        <v>337</v>
      </c>
      <c r="L944">
        <v>12</v>
      </c>
      <c r="M944" t="s">
        <v>235</v>
      </c>
      <c r="N944" s="83">
        <v>27873.34</v>
      </c>
      <c r="O944" s="83">
        <v>105083.44</v>
      </c>
      <c r="P944">
        <v>0.26524999999999999</v>
      </c>
      <c r="Q944"/>
    </row>
    <row r="945" spans="1:17">
      <c r="A945" t="s">
        <v>76</v>
      </c>
      <c r="B945">
        <v>973</v>
      </c>
      <c r="C945">
        <v>8</v>
      </c>
      <c r="D945" t="s">
        <v>95</v>
      </c>
      <c r="E945" t="s">
        <v>411</v>
      </c>
      <c r="F945" s="74">
        <v>45631</v>
      </c>
      <c r="G945" s="83">
        <v>714.43</v>
      </c>
      <c r="H945" t="s">
        <v>106</v>
      </c>
      <c r="I945">
        <v>2024</v>
      </c>
      <c r="J945" t="s">
        <v>351</v>
      </c>
      <c r="K945" t="s">
        <v>337</v>
      </c>
      <c r="L945">
        <v>12</v>
      </c>
      <c r="M945" t="s">
        <v>235</v>
      </c>
      <c r="N945" s="83">
        <v>27873.34</v>
      </c>
      <c r="O945" s="83">
        <v>105083.44</v>
      </c>
      <c r="P945">
        <v>0.26524999999999999</v>
      </c>
      <c r="Q945"/>
    </row>
    <row r="946" spans="1:17">
      <c r="A946" t="s">
        <v>76</v>
      </c>
      <c r="B946">
        <v>974</v>
      </c>
      <c r="C946">
        <v>44</v>
      </c>
      <c r="D946" t="s">
        <v>1572</v>
      </c>
      <c r="E946" t="s">
        <v>411</v>
      </c>
      <c r="F946" s="74">
        <v>45633</v>
      </c>
      <c r="G946" s="83">
        <v>151.6</v>
      </c>
      <c r="H946" t="s">
        <v>106</v>
      </c>
      <c r="I946">
        <v>2024</v>
      </c>
      <c r="J946" t="s">
        <v>351</v>
      </c>
      <c r="K946" t="s">
        <v>337</v>
      </c>
      <c r="L946">
        <v>12</v>
      </c>
      <c r="M946" t="s">
        <v>240</v>
      </c>
      <c r="N946" s="83">
        <v>27873.34</v>
      </c>
      <c r="O946" s="83">
        <v>105083.44</v>
      </c>
      <c r="P946">
        <v>0.26524999999999999</v>
      </c>
      <c r="Q946"/>
    </row>
    <row r="947" spans="1:17">
      <c r="A947" t="s">
        <v>76</v>
      </c>
      <c r="B947">
        <v>975</v>
      </c>
      <c r="C947">
        <v>8</v>
      </c>
      <c r="D947" t="s">
        <v>95</v>
      </c>
      <c r="E947" t="s">
        <v>411</v>
      </c>
      <c r="F947" s="74">
        <v>45632</v>
      </c>
      <c r="G947" s="83">
        <v>742.85</v>
      </c>
      <c r="H947" t="s">
        <v>106</v>
      </c>
      <c r="I947">
        <v>2024</v>
      </c>
      <c r="J947" t="s">
        <v>351</v>
      </c>
      <c r="K947" t="s">
        <v>337</v>
      </c>
      <c r="L947">
        <v>12</v>
      </c>
      <c r="M947" t="s">
        <v>283</v>
      </c>
      <c r="N947" s="83">
        <v>27873.34</v>
      </c>
      <c r="O947" s="83">
        <v>105083.44</v>
      </c>
      <c r="P947">
        <v>0.26524999999999999</v>
      </c>
      <c r="Q947"/>
    </row>
    <row r="948" spans="1:17">
      <c r="A948" t="s">
        <v>76</v>
      </c>
      <c r="B948">
        <v>976</v>
      </c>
      <c r="C948">
        <v>44</v>
      </c>
      <c r="D948" t="s">
        <v>1572</v>
      </c>
      <c r="E948" t="s">
        <v>411</v>
      </c>
      <c r="F948" s="74">
        <v>45631</v>
      </c>
      <c r="G948" s="83">
        <v>20.8</v>
      </c>
      <c r="H948" t="s">
        <v>106</v>
      </c>
      <c r="I948">
        <v>2024</v>
      </c>
      <c r="J948" t="s">
        <v>351</v>
      </c>
      <c r="K948" t="s">
        <v>337</v>
      </c>
      <c r="L948">
        <v>12</v>
      </c>
      <c r="M948" t="s">
        <v>235</v>
      </c>
      <c r="N948" s="83">
        <v>27873.34</v>
      </c>
      <c r="O948" s="83">
        <v>105083.44</v>
      </c>
      <c r="P948">
        <v>0.26524999999999999</v>
      </c>
      <c r="Q948"/>
    </row>
    <row r="949" spans="1:17">
      <c r="A949" t="s">
        <v>76</v>
      </c>
      <c r="B949">
        <v>977</v>
      </c>
      <c r="C949">
        <v>44</v>
      </c>
      <c r="D949" t="s">
        <v>1572</v>
      </c>
      <c r="E949" t="s">
        <v>411</v>
      </c>
      <c r="F949" s="74">
        <v>45632</v>
      </c>
      <c r="G949" s="83">
        <v>236.84</v>
      </c>
      <c r="H949" t="s">
        <v>106</v>
      </c>
      <c r="I949">
        <v>2024</v>
      </c>
      <c r="J949" t="s">
        <v>351</v>
      </c>
      <c r="K949" t="s">
        <v>337</v>
      </c>
      <c r="L949">
        <v>12</v>
      </c>
      <c r="M949" t="s">
        <v>283</v>
      </c>
      <c r="N949" s="83">
        <v>27873.34</v>
      </c>
      <c r="O949" s="83">
        <v>105083.44</v>
      </c>
      <c r="P949">
        <v>0.26524999999999999</v>
      </c>
      <c r="Q949"/>
    </row>
    <row r="950" spans="1:17">
      <c r="A950" t="s">
        <v>76</v>
      </c>
      <c r="B950">
        <v>978</v>
      </c>
      <c r="C950">
        <v>3</v>
      </c>
      <c r="D950" t="s">
        <v>91</v>
      </c>
      <c r="E950" t="s">
        <v>411</v>
      </c>
      <c r="F950" s="74">
        <v>45632</v>
      </c>
      <c r="G950" s="83">
        <v>147.97999999999999</v>
      </c>
      <c r="H950" t="s">
        <v>106</v>
      </c>
      <c r="I950">
        <v>2024</v>
      </c>
      <c r="J950" t="s">
        <v>351</v>
      </c>
      <c r="K950" t="s">
        <v>337</v>
      </c>
      <c r="L950">
        <v>12</v>
      </c>
      <c r="M950" t="s">
        <v>283</v>
      </c>
      <c r="N950" s="83">
        <v>27873.34</v>
      </c>
      <c r="O950" s="83">
        <v>105083.44</v>
      </c>
      <c r="P950">
        <v>0.26524999999999999</v>
      </c>
      <c r="Q950"/>
    </row>
    <row r="951" spans="1:17">
      <c r="A951" t="s">
        <v>76</v>
      </c>
      <c r="B951">
        <v>979</v>
      </c>
      <c r="C951">
        <v>3</v>
      </c>
      <c r="D951" t="s">
        <v>91</v>
      </c>
      <c r="E951" t="s">
        <v>411</v>
      </c>
      <c r="F951" s="74">
        <v>45632</v>
      </c>
      <c r="G951" s="83">
        <v>17.14</v>
      </c>
      <c r="H951" t="s">
        <v>106</v>
      </c>
      <c r="I951">
        <v>2024</v>
      </c>
      <c r="J951" t="s">
        <v>351</v>
      </c>
      <c r="K951" t="s">
        <v>337</v>
      </c>
      <c r="L951">
        <v>12</v>
      </c>
      <c r="M951" t="s">
        <v>283</v>
      </c>
      <c r="N951" s="83">
        <v>27873.34</v>
      </c>
      <c r="O951" s="83">
        <v>105083.44</v>
      </c>
      <c r="P951">
        <v>0.26524999999999999</v>
      </c>
      <c r="Q951"/>
    </row>
    <row r="952" spans="1:17">
      <c r="A952" t="s">
        <v>76</v>
      </c>
      <c r="B952">
        <v>980</v>
      </c>
      <c r="C952">
        <v>15</v>
      </c>
      <c r="D952" t="s">
        <v>97</v>
      </c>
      <c r="E952" t="s">
        <v>411</v>
      </c>
      <c r="F952" s="74">
        <v>45631</v>
      </c>
      <c r="G952" s="83">
        <v>220.88</v>
      </c>
      <c r="H952" t="s">
        <v>106</v>
      </c>
      <c r="I952">
        <v>2024</v>
      </c>
      <c r="J952" t="s">
        <v>351</v>
      </c>
      <c r="K952" t="s">
        <v>337</v>
      </c>
      <c r="L952">
        <v>12</v>
      </c>
      <c r="M952" t="s">
        <v>235</v>
      </c>
      <c r="N952" s="83">
        <v>27873.34</v>
      </c>
      <c r="O952" s="83">
        <v>105083.44</v>
      </c>
      <c r="P952">
        <v>0.26524999999999999</v>
      </c>
      <c r="Q952"/>
    </row>
    <row r="953" spans="1:17">
      <c r="A953" t="s">
        <v>76</v>
      </c>
      <c r="B953">
        <v>981</v>
      </c>
      <c r="C953">
        <v>5</v>
      </c>
      <c r="D953" t="s">
        <v>92</v>
      </c>
      <c r="E953" t="s">
        <v>411</v>
      </c>
      <c r="F953" s="74">
        <v>45632</v>
      </c>
      <c r="G953" s="83">
        <v>685.89</v>
      </c>
      <c r="H953" t="s">
        <v>106</v>
      </c>
      <c r="I953">
        <v>2024</v>
      </c>
      <c r="J953" t="s">
        <v>351</v>
      </c>
      <c r="K953" t="s">
        <v>337</v>
      </c>
      <c r="L953">
        <v>12</v>
      </c>
      <c r="M953" t="s">
        <v>283</v>
      </c>
      <c r="N953" s="83">
        <v>27873.34</v>
      </c>
      <c r="O953" s="83">
        <v>105083.44</v>
      </c>
      <c r="P953">
        <v>0.26524999999999999</v>
      </c>
      <c r="Q953"/>
    </row>
    <row r="954" spans="1:17">
      <c r="A954" t="s">
        <v>76</v>
      </c>
      <c r="B954">
        <v>982</v>
      </c>
      <c r="C954">
        <v>12</v>
      </c>
      <c r="D954" t="s">
        <v>96</v>
      </c>
      <c r="E954" t="s">
        <v>411</v>
      </c>
      <c r="F954" s="74">
        <v>45632</v>
      </c>
      <c r="G954" s="83">
        <v>735.71</v>
      </c>
      <c r="H954" t="s">
        <v>106</v>
      </c>
      <c r="I954">
        <v>2024</v>
      </c>
      <c r="J954" t="s">
        <v>351</v>
      </c>
      <c r="K954" t="s">
        <v>337</v>
      </c>
      <c r="L954">
        <v>12</v>
      </c>
      <c r="M954" t="s">
        <v>283</v>
      </c>
      <c r="N954" s="83">
        <v>27873.34</v>
      </c>
      <c r="O954" s="83">
        <v>105083.44</v>
      </c>
      <c r="P954">
        <v>0.26524999999999999</v>
      </c>
      <c r="Q954"/>
    </row>
    <row r="955" spans="1:17">
      <c r="A955" t="s">
        <v>76</v>
      </c>
      <c r="B955">
        <v>983</v>
      </c>
      <c r="C955">
        <v>12</v>
      </c>
      <c r="D955" t="s">
        <v>96</v>
      </c>
      <c r="E955" t="s">
        <v>411</v>
      </c>
      <c r="F955" s="74">
        <v>45631</v>
      </c>
      <c r="G955" s="83">
        <v>437.47</v>
      </c>
      <c r="H955" t="s">
        <v>106</v>
      </c>
      <c r="I955">
        <v>2024</v>
      </c>
      <c r="J955" t="s">
        <v>351</v>
      </c>
      <c r="K955" t="s">
        <v>337</v>
      </c>
      <c r="L955">
        <v>12</v>
      </c>
      <c r="M955" t="s">
        <v>235</v>
      </c>
      <c r="N955" s="83">
        <v>27873.34</v>
      </c>
      <c r="O955" s="83">
        <v>105083.44</v>
      </c>
      <c r="P955">
        <v>0.26524999999999999</v>
      </c>
      <c r="Q955"/>
    </row>
    <row r="956" spans="1:17">
      <c r="A956" t="s">
        <v>76</v>
      </c>
      <c r="B956">
        <v>984</v>
      </c>
      <c r="C956">
        <v>5</v>
      </c>
      <c r="D956" t="s">
        <v>92</v>
      </c>
      <c r="E956" t="s">
        <v>411</v>
      </c>
      <c r="F956" s="74">
        <v>45636</v>
      </c>
      <c r="G956" s="83">
        <v>799.08</v>
      </c>
      <c r="H956" t="s">
        <v>106</v>
      </c>
      <c r="I956">
        <v>2024</v>
      </c>
      <c r="J956" t="s">
        <v>351</v>
      </c>
      <c r="K956" t="s">
        <v>337</v>
      </c>
      <c r="L956">
        <v>12</v>
      </c>
      <c r="M956" t="s">
        <v>237</v>
      </c>
      <c r="N956" s="83">
        <v>27873.34</v>
      </c>
      <c r="O956" s="83">
        <v>105083.44</v>
      </c>
      <c r="P956">
        <v>0.26524999999999999</v>
      </c>
      <c r="Q956"/>
    </row>
    <row r="957" spans="1:17">
      <c r="A957" t="s">
        <v>76</v>
      </c>
      <c r="B957">
        <v>985</v>
      </c>
      <c r="C957">
        <v>10</v>
      </c>
      <c r="D957" t="s">
        <v>81</v>
      </c>
      <c r="E957" t="s">
        <v>411</v>
      </c>
      <c r="F957" s="74">
        <v>45636</v>
      </c>
      <c r="G957" s="83">
        <v>399.96</v>
      </c>
      <c r="H957" t="s">
        <v>106</v>
      </c>
      <c r="I957">
        <v>2024</v>
      </c>
      <c r="J957" t="s">
        <v>351</v>
      </c>
      <c r="K957" t="s">
        <v>337</v>
      </c>
      <c r="L957">
        <v>12</v>
      </c>
      <c r="M957" t="s">
        <v>237</v>
      </c>
      <c r="N957" s="83">
        <v>27873.34</v>
      </c>
      <c r="O957" s="83">
        <v>105083.44</v>
      </c>
      <c r="P957">
        <v>0.26524999999999999</v>
      </c>
      <c r="Q957"/>
    </row>
    <row r="958" spans="1:17">
      <c r="A958" t="s">
        <v>76</v>
      </c>
      <c r="B958">
        <v>986</v>
      </c>
      <c r="C958">
        <v>12</v>
      </c>
      <c r="D958" t="s">
        <v>96</v>
      </c>
      <c r="E958" t="s">
        <v>411</v>
      </c>
      <c r="F958" s="74">
        <v>45636</v>
      </c>
      <c r="G958" s="83">
        <v>559.89</v>
      </c>
      <c r="H958" t="s">
        <v>106</v>
      </c>
      <c r="I958">
        <v>2024</v>
      </c>
      <c r="J958" t="s">
        <v>351</v>
      </c>
      <c r="K958" t="s">
        <v>337</v>
      </c>
      <c r="L958">
        <v>12</v>
      </c>
      <c r="M958" t="s">
        <v>237</v>
      </c>
      <c r="N958" s="83">
        <v>27873.34</v>
      </c>
      <c r="O958" s="83">
        <v>105083.44</v>
      </c>
      <c r="P958">
        <v>0.26524999999999999</v>
      </c>
      <c r="Q958"/>
    </row>
    <row r="959" spans="1:17">
      <c r="A959" t="s">
        <v>76</v>
      </c>
      <c r="B959">
        <v>987</v>
      </c>
      <c r="C959">
        <v>12</v>
      </c>
      <c r="D959" t="s">
        <v>96</v>
      </c>
      <c r="E959" t="s">
        <v>411</v>
      </c>
      <c r="F959" s="74">
        <v>45636</v>
      </c>
      <c r="G959" s="83">
        <v>83.22</v>
      </c>
      <c r="H959" t="s">
        <v>106</v>
      </c>
      <c r="I959">
        <v>2024</v>
      </c>
      <c r="J959" t="s">
        <v>351</v>
      </c>
      <c r="K959" t="s">
        <v>337</v>
      </c>
      <c r="L959">
        <v>12</v>
      </c>
      <c r="M959" t="s">
        <v>237</v>
      </c>
      <c r="N959" s="83">
        <v>27873.34</v>
      </c>
      <c r="O959" s="83">
        <v>105083.44</v>
      </c>
      <c r="P959">
        <v>0.26524999999999999</v>
      </c>
      <c r="Q959"/>
    </row>
    <row r="960" spans="1:17">
      <c r="A960" t="s">
        <v>76</v>
      </c>
      <c r="B960">
        <v>988</v>
      </c>
      <c r="C960">
        <v>44</v>
      </c>
      <c r="D960" t="s">
        <v>1572</v>
      </c>
      <c r="E960" t="s">
        <v>411</v>
      </c>
      <c r="F960" s="74">
        <v>45636</v>
      </c>
      <c r="G960" s="83">
        <v>309.82</v>
      </c>
      <c r="H960" t="s">
        <v>106</v>
      </c>
      <c r="I960">
        <v>2024</v>
      </c>
      <c r="J960" t="s">
        <v>351</v>
      </c>
      <c r="K960" t="s">
        <v>337</v>
      </c>
      <c r="L960">
        <v>12</v>
      </c>
      <c r="M960" t="s">
        <v>237</v>
      </c>
      <c r="N960" s="83">
        <v>27873.34</v>
      </c>
      <c r="O960" s="83">
        <v>105083.44</v>
      </c>
      <c r="P960">
        <v>0.26524999999999999</v>
      </c>
      <c r="Q960"/>
    </row>
    <row r="961" spans="1:17">
      <c r="A961" t="s">
        <v>76</v>
      </c>
      <c r="B961">
        <v>989</v>
      </c>
      <c r="C961">
        <v>5</v>
      </c>
      <c r="D961" t="s">
        <v>92</v>
      </c>
      <c r="E961" t="s">
        <v>411</v>
      </c>
      <c r="F961" s="74">
        <v>45637</v>
      </c>
      <c r="G961" s="83">
        <v>436.15</v>
      </c>
      <c r="H961" t="s">
        <v>106</v>
      </c>
      <c r="I961">
        <v>2024</v>
      </c>
      <c r="J961" t="s">
        <v>351</v>
      </c>
      <c r="K961" t="s">
        <v>337</v>
      </c>
      <c r="L961">
        <v>12</v>
      </c>
      <c r="M961" t="s">
        <v>238</v>
      </c>
      <c r="N961" s="83">
        <v>27873.34</v>
      </c>
      <c r="O961" s="83">
        <v>105083.44</v>
      </c>
      <c r="P961">
        <v>0.26524999999999999</v>
      </c>
      <c r="Q961"/>
    </row>
    <row r="962" spans="1:17">
      <c r="A962" t="s">
        <v>76</v>
      </c>
      <c r="B962">
        <v>990</v>
      </c>
      <c r="C962">
        <v>15</v>
      </c>
      <c r="D962" t="s">
        <v>97</v>
      </c>
      <c r="E962" t="s">
        <v>411</v>
      </c>
      <c r="F962" s="74">
        <v>45637</v>
      </c>
      <c r="G962" s="83">
        <v>304.89999999999998</v>
      </c>
      <c r="H962" t="s">
        <v>106</v>
      </c>
      <c r="I962">
        <v>2024</v>
      </c>
      <c r="J962" t="s">
        <v>351</v>
      </c>
      <c r="K962" t="s">
        <v>337</v>
      </c>
      <c r="L962">
        <v>12</v>
      </c>
      <c r="M962" t="s">
        <v>238</v>
      </c>
      <c r="N962" s="83">
        <v>27873.34</v>
      </c>
      <c r="O962" s="83">
        <v>105083.44</v>
      </c>
      <c r="P962">
        <v>0.26524999999999999</v>
      </c>
      <c r="Q962"/>
    </row>
    <row r="963" spans="1:17">
      <c r="A963" t="s">
        <v>76</v>
      </c>
      <c r="B963">
        <v>991</v>
      </c>
      <c r="C963">
        <v>44</v>
      </c>
      <c r="D963" t="s">
        <v>1572</v>
      </c>
      <c r="E963" t="s">
        <v>411</v>
      </c>
      <c r="F963" s="74">
        <v>45637</v>
      </c>
      <c r="G963" s="83">
        <v>340.1</v>
      </c>
      <c r="H963" t="s">
        <v>106</v>
      </c>
      <c r="I963">
        <v>2024</v>
      </c>
      <c r="J963" t="s">
        <v>351</v>
      </c>
      <c r="K963" t="s">
        <v>337</v>
      </c>
      <c r="L963">
        <v>12</v>
      </c>
      <c r="M963" t="s">
        <v>238</v>
      </c>
      <c r="N963" s="83">
        <v>27873.34</v>
      </c>
      <c r="O963" s="83">
        <v>105083.44</v>
      </c>
      <c r="P963">
        <v>0.26524999999999999</v>
      </c>
      <c r="Q963"/>
    </row>
    <row r="964" spans="1:17">
      <c r="A964" t="s">
        <v>76</v>
      </c>
      <c r="B964">
        <v>992</v>
      </c>
      <c r="C964">
        <v>12</v>
      </c>
      <c r="D964" t="s">
        <v>96</v>
      </c>
      <c r="E964" t="s">
        <v>411</v>
      </c>
      <c r="F964" s="74">
        <v>45637</v>
      </c>
      <c r="G964" s="83">
        <v>159.41999999999999</v>
      </c>
      <c r="H964" t="s">
        <v>106</v>
      </c>
      <c r="I964">
        <v>2024</v>
      </c>
      <c r="J964" t="s">
        <v>351</v>
      </c>
      <c r="K964" t="s">
        <v>337</v>
      </c>
      <c r="L964">
        <v>12</v>
      </c>
      <c r="M964" t="s">
        <v>238</v>
      </c>
      <c r="N964" s="83">
        <v>27873.34</v>
      </c>
      <c r="O964" s="83">
        <v>105083.44</v>
      </c>
      <c r="P964">
        <v>0.26524999999999999</v>
      </c>
      <c r="Q964"/>
    </row>
    <row r="965" spans="1:17">
      <c r="A965" t="s">
        <v>76</v>
      </c>
      <c r="B965">
        <v>993</v>
      </c>
      <c r="C965">
        <v>3</v>
      </c>
      <c r="D965" t="s">
        <v>91</v>
      </c>
      <c r="E965" t="s">
        <v>411</v>
      </c>
      <c r="F965" s="74">
        <v>45637</v>
      </c>
      <c r="G965" s="83">
        <v>201.6</v>
      </c>
      <c r="H965" t="s">
        <v>106</v>
      </c>
      <c r="I965">
        <v>2024</v>
      </c>
      <c r="J965" t="s">
        <v>351</v>
      </c>
      <c r="K965" t="s">
        <v>337</v>
      </c>
      <c r="L965">
        <v>12</v>
      </c>
      <c r="M965" t="s">
        <v>238</v>
      </c>
      <c r="N965" s="83">
        <v>27873.34</v>
      </c>
      <c r="O965" s="83">
        <v>105083.44</v>
      </c>
      <c r="P965">
        <v>0.26524999999999999</v>
      </c>
      <c r="Q965"/>
    </row>
    <row r="966" spans="1:17">
      <c r="A966" t="s">
        <v>76</v>
      </c>
      <c r="B966">
        <v>994</v>
      </c>
      <c r="C966">
        <v>12</v>
      </c>
      <c r="D966" t="s">
        <v>96</v>
      </c>
      <c r="E966" t="s">
        <v>411</v>
      </c>
      <c r="F966" s="74">
        <v>45638</v>
      </c>
      <c r="G966" s="83">
        <v>63.8</v>
      </c>
      <c r="H966" t="s">
        <v>106</v>
      </c>
      <c r="I966">
        <v>2024</v>
      </c>
      <c r="J966" t="s">
        <v>351</v>
      </c>
      <c r="K966" t="s">
        <v>337</v>
      </c>
      <c r="L966">
        <v>12</v>
      </c>
      <c r="M966" t="s">
        <v>239</v>
      </c>
      <c r="N966" s="83">
        <v>27873.34</v>
      </c>
      <c r="O966" s="83">
        <v>105083.44</v>
      </c>
      <c r="P966">
        <v>0.26524999999999999</v>
      </c>
      <c r="Q966"/>
    </row>
    <row r="967" spans="1:17">
      <c r="A967" t="s">
        <v>76</v>
      </c>
      <c r="B967">
        <v>995</v>
      </c>
      <c r="C967">
        <v>12</v>
      </c>
      <c r="D967" t="s">
        <v>96</v>
      </c>
      <c r="E967" t="s">
        <v>411</v>
      </c>
      <c r="F967" s="74">
        <v>45638</v>
      </c>
      <c r="G967" s="83">
        <v>107.36</v>
      </c>
      <c r="H967" t="s">
        <v>106</v>
      </c>
      <c r="I967">
        <v>2024</v>
      </c>
      <c r="J967" t="s">
        <v>351</v>
      </c>
      <c r="K967" t="s">
        <v>337</v>
      </c>
      <c r="L967">
        <v>12</v>
      </c>
      <c r="M967" t="s">
        <v>239</v>
      </c>
      <c r="N967" s="83">
        <v>27873.34</v>
      </c>
      <c r="O967" s="83">
        <v>105083.44</v>
      </c>
      <c r="P967">
        <v>0.26524999999999999</v>
      </c>
      <c r="Q967"/>
    </row>
    <row r="968" spans="1:17">
      <c r="A968" t="s">
        <v>76</v>
      </c>
      <c r="B968">
        <v>996</v>
      </c>
      <c r="C968">
        <v>5</v>
      </c>
      <c r="D968" t="s">
        <v>92</v>
      </c>
      <c r="E968" t="s">
        <v>411</v>
      </c>
      <c r="F968" s="74">
        <v>45639</v>
      </c>
      <c r="G968" s="83">
        <v>216.37</v>
      </c>
      <c r="H968" t="s">
        <v>106</v>
      </c>
      <c r="I968">
        <v>2024</v>
      </c>
      <c r="J968" t="s">
        <v>351</v>
      </c>
      <c r="K968" t="s">
        <v>337</v>
      </c>
      <c r="L968">
        <v>12</v>
      </c>
      <c r="M968" t="s">
        <v>246</v>
      </c>
      <c r="N968" s="83">
        <v>27873.34</v>
      </c>
      <c r="O968" s="83">
        <v>105083.44</v>
      </c>
      <c r="P968">
        <v>0.26524999999999999</v>
      </c>
      <c r="Q968"/>
    </row>
    <row r="969" spans="1:17">
      <c r="A969" t="s">
        <v>76</v>
      </c>
      <c r="B969">
        <v>997</v>
      </c>
      <c r="C969">
        <v>5</v>
      </c>
      <c r="D969" t="s">
        <v>92</v>
      </c>
      <c r="E969" t="s">
        <v>411</v>
      </c>
      <c r="F969" s="74">
        <v>45638</v>
      </c>
      <c r="G969" s="83">
        <v>353.07</v>
      </c>
      <c r="H969" t="s">
        <v>106</v>
      </c>
      <c r="I969">
        <v>2024</v>
      </c>
      <c r="J969" t="s">
        <v>351</v>
      </c>
      <c r="K969" t="s">
        <v>337</v>
      </c>
      <c r="L969">
        <v>12</v>
      </c>
      <c r="M969" t="s">
        <v>239</v>
      </c>
      <c r="N969" s="83">
        <v>27873.34</v>
      </c>
      <c r="O969" s="83">
        <v>105083.44</v>
      </c>
      <c r="P969">
        <v>0.26524999999999999</v>
      </c>
      <c r="Q969"/>
    </row>
    <row r="970" spans="1:17">
      <c r="A970" t="s">
        <v>76</v>
      </c>
      <c r="B970">
        <v>998</v>
      </c>
      <c r="C970">
        <v>12</v>
      </c>
      <c r="D970" t="s">
        <v>96</v>
      </c>
      <c r="E970" t="s">
        <v>411</v>
      </c>
      <c r="F970" s="74">
        <v>45638</v>
      </c>
      <c r="G970" s="83">
        <v>169.88</v>
      </c>
      <c r="H970" t="s">
        <v>106</v>
      </c>
      <c r="I970">
        <v>2024</v>
      </c>
      <c r="J970" t="s">
        <v>351</v>
      </c>
      <c r="K970" t="s">
        <v>337</v>
      </c>
      <c r="L970">
        <v>12</v>
      </c>
      <c r="M970" t="s">
        <v>239</v>
      </c>
      <c r="N970" s="83">
        <v>27873.34</v>
      </c>
      <c r="O970" s="83">
        <v>105083.44</v>
      </c>
      <c r="P970">
        <v>0.26524999999999999</v>
      </c>
      <c r="Q970"/>
    </row>
    <row r="971" spans="1:17">
      <c r="A971" t="s">
        <v>76</v>
      </c>
      <c r="B971">
        <v>999</v>
      </c>
      <c r="C971">
        <v>8</v>
      </c>
      <c r="D971" t="s">
        <v>95</v>
      </c>
      <c r="E971" t="s">
        <v>411</v>
      </c>
      <c r="F971" s="74">
        <v>45637</v>
      </c>
      <c r="G971" s="83">
        <v>1060.3599999999999</v>
      </c>
      <c r="H971" t="s">
        <v>106</v>
      </c>
      <c r="I971">
        <v>2024</v>
      </c>
      <c r="J971" t="s">
        <v>351</v>
      </c>
      <c r="K971" t="s">
        <v>337</v>
      </c>
      <c r="L971">
        <v>12</v>
      </c>
      <c r="M971" t="s">
        <v>238</v>
      </c>
      <c r="N971" s="83">
        <v>27873.34</v>
      </c>
      <c r="O971" s="83">
        <v>105083.44</v>
      </c>
      <c r="P971">
        <v>0.26524999999999999</v>
      </c>
      <c r="Q971"/>
    </row>
    <row r="972" spans="1:17">
      <c r="A972" t="s">
        <v>76</v>
      </c>
      <c r="B972">
        <v>1000</v>
      </c>
      <c r="C972">
        <v>44</v>
      </c>
      <c r="D972" t="s">
        <v>1572</v>
      </c>
      <c r="E972" t="s">
        <v>411</v>
      </c>
      <c r="F972" s="74">
        <v>45638</v>
      </c>
      <c r="G972" s="83">
        <v>662.33</v>
      </c>
      <c r="H972" t="s">
        <v>106</v>
      </c>
      <c r="I972">
        <v>2024</v>
      </c>
      <c r="J972" t="s">
        <v>351</v>
      </c>
      <c r="K972" t="s">
        <v>337</v>
      </c>
      <c r="L972">
        <v>12</v>
      </c>
      <c r="M972" t="s">
        <v>239</v>
      </c>
      <c r="N972" s="83">
        <v>27873.34</v>
      </c>
      <c r="O972" s="83">
        <v>105083.44</v>
      </c>
      <c r="P972">
        <v>0.26524999999999999</v>
      </c>
      <c r="Q972"/>
    </row>
    <row r="973" spans="1:17">
      <c r="A973" t="s">
        <v>76</v>
      </c>
      <c r="B973">
        <v>1001</v>
      </c>
      <c r="C973">
        <v>8</v>
      </c>
      <c r="D973" t="s">
        <v>95</v>
      </c>
      <c r="E973" t="s">
        <v>411</v>
      </c>
      <c r="F973" s="74">
        <v>45638</v>
      </c>
      <c r="G973" s="83">
        <v>599.35</v>
      </c>
      <c r="H973" t="s">
        <v>106</v>
      </c>
      <c r="I973">
        <v>2024</v>
      </c>
      <c r="J973" t="s">
        <v>351</v>
      </c>
      <c r="K973" t="s">
        <v>337</v>
      </c>
      <c r="L973">
        <v>12</v>
      </c>
      <c r="M973" t="s">
        <v>239</v>
      </c>
      <c r="N973" s="83">
        <v>27873.34</v>
      </c>
      <c r="O973" s="83">
        <v>105083.44</v>
      </c>
      <c r="P973">
        <v>0.26524999999999999</v>
      </c>
      <c r="Q973"/>
    </row>
    <row r="974" spans="1:17">
      <c r="A974" t="s">
        <v>76</v>
      </c>
      <c r="B974">
        <v>1002</v>
      </c>
      <c r="C974">
        <v>10</v>
      </c>
      <c r="D974" t="s">
        <v>81</v>
      </c>
      <c r="E974" t="s">
        <v>411</v>
      </c>
      <c r="F974" s="74">
        <v>45638</v>
      </c>
      <c r="G974" s="83">
        <v>509.79</v>
      </c>
      <c r="H974" t="s">
        <v>106</v>
      </c>
      <c r="I974">
        <v>2024</v>
      </c>
      <c r="J974" t="s">
        <v>351</v>
      </c>
      <c r="K974" t="s">
        <v>337</v>
      </c>
      <c r="L974">
        <v>12</v>
      </c>
      <c r="M974" t="s">
        <v>239</v>
      </c>
      <c r="N974" s="83">
        <v>27873.34</v>
      </c>
      <c r="O974" s="83">
        <v>105083.44</v>
      </c>
      <c r="P974">
        <v>0.26524999999999999</v>
      </c>
      <c r="Q974"/>
    </row>
    <row r="975" spans="1:17">
      <c r="A975" t="s">
        <v>76</v>
      </c>
      <c r="B975">
        <v>1003</v>
      </c>
      <c r="C975">
        <v>10</v>
      </c>
      <c r="D975" t="s">
        <v>81</v>
      </c>
      <c r="E975" t="s">
        <v>411</v>
      </c>
      <c r="F975" s="74">
        <v>45640</v>
      </c>
      <c r="G975" s="83">
        <v>182.08</v>
      </c>
      <c r="H975" t="s">
        <v>106</v>
      </c>
      <c r="I975">
        <v>2024</v>
      </c>
      <c r="J975" t="s">
        <v>351</v>
      </c>
      <c r="K975" t="s">
        <v>337</v>
      </c>
      <c r="L975">
        <v>12</v>
      </c>
      <c r="M975" t="s">
        <v>285</v>
      </c>
      <c r="N975" s="83">
        <v>27873.34</v>
      </c>
      <c r="O975" s="83">
        <v>105083.44</v>
      </c>
      <c r="P975">
        <v>0.26524999999999999</v>
      </c>
      <c r="Q975"/>
    </row>
    <row r="976" spans="1:17">
      <c r="A976" t="s">
        <v>76</v>
      </c>
      <c r="B976">
        <v>1004</v>
      </c>
      <c r="C976">
        <v>5</v>
      </c>
      <c r="D976" t="s">
        <v>92</v>
      </c>
      <c r="E976" t="s">
        <v>411</v>
      </c>
      <c r="F976" s="74">
        <v>45640</v>
      </c>
      <c r="G976" s="83">
        <v>577.01</v>
      </c>
      <c r="H976" t="s">
        <v>106</v>
      </c>
      <c r="I976">
        <v>2024</v>
      </c>
      <c r="J976" t="s">
        <v>351</v>
      </c>
      <c r="K976" t="s">
        <v>337</v>
      </c>
      <c r="L976">
        <v>12</v>
      </c>
      <c r="M976" t="s">
        <v>285</v>
      </c>
      <c r="N976" s="83">
        <v>27873.34</v>
      </c>
      <c r="O976" s="83">
        <v>105083.44</v>
      </c>
      <c r="P976">
        <v>0.26524999999999999</v>
      </c>
      <c r="Q976"/>
    </row>
    <row r="977" spans="1:17">
      <c r="A977" t="s">
        <v>76</v>
      </c>
      <c r="B977">
        <v>1005</v>
      </c>
      <c r="C977">
        <v>10</v>
      </c>
      <c r="D977" t="s">
        <v>81</v>
      </c>
      <c r="E977" t="s">
        <v>411</v>
      </c>
      <c r="F977" s="74">
        <v>45639</v>
      </c>
      <c r="G977" s="83">
        <v>172.95</v>
      </c>
      <c r="H977" t="s">
        <v>106</v>
      </c>
      <c r="I977">
        <v>2024</v>
      </c>
      <c r="J977" t="s">
        <v>351</v>
      </c>
      <c r="K977" t="s">
        <v>337</v>
      </c>
      <c r="L977">
        <v>12</v>
      </c>
      <c r="M977" t="s">
        <v>246</v>
      </c>
      <c r="N977" s="83">
        <v>27873.34</v>
      </c>
      <c r="O977" s="83">
        <v>105083.44</v>
      </c>
      <c r="P977">
        <v>0.26524999999999999</v>
      </c>
      <c r="Q977"/>
    </row>
    <row r="978" spans="1:17">
      <c r="A978" t="s">
        <v>76</v>
      </c>
      <c r="B978">
        <v>1006</v>
      </c>
      <c r="C978">
        <v>15</v>
      </c>
      <c r="D978" t="s">
        <v>97</v>
      </c>
      <c r="E978" t="s">
        <v>411</v>
      </c>
      <c r="F978" s="74">
        <v>45638</v>
      </c>
      <c r="G978" s="83">
        <v>376.85</v>
      </c>
      <c r="H978" t="s">
        <v>106</v>
      </c>
      <c r="I978">
        <v>2024</v>
      </c>
      <c r="J978" t="s">
        <v>351</v>
      </c>
      <c r="K978" t="s">
        <v>337</v>
      </c>
      <c r="L978">
        <v>12</v>
      </c>
      <c r="M978" t="s">
        <v>239</v>
      </c>
      <c r="N978" s="83">
        <v>27873.34</v>
      </c>
      <c r="O978" s="83">
        <v>105083.44</v>
      </c>
      <c r="P978">
        <v>0.26524999999999999</v>
      </c>
      <c r="Q978"/>
    </row>
    <row r="979" spans="1:17">
      <c r="A979" t="s">
        <v>76</v>
      </c>
      <c r="B979">
        <v>1007</v>
      </c>
      <c r="C979">
        <v>44</v>
      </c>
      <c r="D979" t="s">
        <v>1572</v>
      </c>
      <c r="E979" t="s">
        <v>411</v>
      </c>
      <c r="F979" s="74">
        <v>45639</v>
      </c>
      <c r="G979" s="83">
        <v>609.28</v>
      </c>
      <c r="H979" t="s">
        <v>106</v>
      </c>
      <c r="I979">
        <v>2024</v>
      </c>
      <c r="J979" t="s">
        <v>351</v>
      </c>
      <c r="K979" t="s">
        <v>337</v>
      </c>
      <c r="L979">
        <v>12</v>
      </c>
      <c r="M979" t="s">
        <v>246</v>
      </c>
      <c r="N979" s="83">
        <v>27873.34</v>
      </c>
      <c r="O979" s="83">
        <v>105083.44</v>
      </c>
      <c r="P979">
        <v>0.26524999999999999</v>
      </c>
      <c r="Q979"/>
    </row>
    <row r="980" spans="1:17">
      <c r="A980" t="s">
        <v>76</v>
      </c>
      <c r="B980">
        <v>1008</v>
      </c>
      <c r="C980">
        <v>12</v>
      </c>
      <c r="D980" t="s">
        <v>96</v>
      </c>
      <c r="E980" t="s">
        <v>411</v>
      </c>
      <c r="F980" s="74">
        <v>45638</v>
      </c>
      <c r="G980" s="83">
        <v>654.15</v>
      </c>
      <c r="H980" t="s">
        <v>106</v>
      </c>
      <c r="I980">
        <v>2024</v>
      </c>
      <c r="J980" t="s">
        <v>351</v>
      </c>
      <c r="K980" t="s">
        <v>337</v>
      </c>
      <c r="L980">
        <v>12</v>
      </c>
      <c r="M980" t="s">
        <v>239</v>
      </c>
      <c r="N980" s="83">
        <v>27873.34</v>
      </c>
      <c r="O980" s="83">
        <v>105083.44</v>
      </c>
      <c r="P980">
        <v>0.26524999999999999</v>
      </c>
      <c r="Q980"/>
    </row>
    <row r="981" spans="1:17">
      <c r="A981" t="s">
        <v>76</v>
      </c>
      <c r="B981">
        <v>1009</v>
      </c>
      <c r="C981">
        <v>44</v>
      </c>
      <c r="D981" t="s">
        <v>1572</v>
      </c>
      <c r="E981" t="s">
        <v>411</v>
      </c>
      <c r="F981" s="74">
        <v>45639</v>
      </c>
      <c r="G981" s="83">
        <v>-29.62</v>
      </c>
      <c r="H981" t="s">
        <v>106</v>
      </c>
      <c r="I981">
        <v>2024</v>
      </c>
      <c r="J981" t="s">
        <v>351</v>
      </c>
      <c r="K981" t="s">
        <v>337</v>
      </c>
      <c r="L981">
        <v>12</v>
      </c>
      <c r="M981" t="s">
        <v>246</v>
      </c>
      <c r="N981" s="83">
        <v>27873.34</v>
      </c>
      <c r="O981" s="83">
        <v>105083.44</v>
      </c>
      <c r="P981">
        <v>0.26524999999999999</v>
      </c>
      <c r="Q981"/>
    </row>
    <row r="982" spans="1:17">
      <c r="A982" t="s">
        <v>76</v>
      </c>
      <c r="B982">
        <v>1010</v>
      </c>
      <c r="C982">
        <v>44</v>
      </c>
      <c r="D982" t="s">
        <v>1572</v>
      </c>
      <c r="E982" t="s">
        <v>411</v>
      </c>
      <c r="F982" s="74">
        <v>45640</v>
      </c>
      <c r="G982" s="83">
        <v>157.6</v>
      </c>
      <c r="H982" t="s">
        <v>106</v>
      </c>
      <c r="I982">
        <v>2024</v>
      </c>
      <c r="J982" t="s">
        <v>351</v>
      </c>
      <c r="K982" t="s">
        <v>337</v>
      </c>
      <c r="L982">
        <v>12</v>
      </c>
      <c r="M982" t="s">
        <v>285</v>
      </c>
      <c r="N982" s="83">
        <v>27873.34</v>
      </c>
      <c r="O982" s="83">
        <v>105083.44</v>
      </c>
      <c r="P982">
        <v>0.26524999999999999</v>
      </c>
      <c r="Q982"/>
    </row>
    <row r="983" spans="1:17">
      <c r="A983" t="s">
        <v>76</v>
      </c>
      <c r="B983">
        <v>1011</v>
      </c>
      <c r="C983">
        <v>12</v>
      </c>
      <c r="D983" t="s">
        <v>96</v>
      </c>
      <c r="E983" t="s">
        <v>411</v>
      </c>
      <c r="F983" s="74">
        <v>45640</v>
      </c>
      <c r="G983" s="83">
        <v>792.07</v>
      </c>
      <c r="H983" t="s">
        <v>106</v>
      </c>
      <c r="I983">
        <v>2024</v>
      </c>
      <c r="J983" t="s">
        <v>351</v>
      </c>
      <c r="K983" t="s">
        <v>337</v>
      </c>
      <c r="L983">
        <v>12</v>
      </c>
      <c r="M983" t="s">
        <v>285</v>
      </c>
      <c r="N983" s="83">
        <v>27873.34</v>
      </c>
      <c r="O983" s="83">
        <v>105083.44</v>
      </c>
      <c r="P983">
        <v>0.26524999999999999</v>
      </c>
      <c r="Q983"/>
    </row>
    <row r="984" spans="1:17">
      <c r="A984" t="s">
        <v>76</v>
      </c>
      <c r="B984">
        <v>1012</v>
      </c>
      <c r="C984">
        <v>3</v>
      </c>
      <c r="D984" t="s">
        <v>91</v>
      </c>
      <c r="E984" t="s">
        <v>411</v>
      </c>
      <c r="F984" s="74">
        <v>45639</v>
      </c>
      <c r="G984" s="83">
        <v>711.12</v>
      </c>
      <c r="H984" t="s">
        <v>106</v>
      </c>
      <c r="I984">
        <v>2024</v>
      </c>
      <c r="J984" t="s">
        <v>351</v>
      </c>
      <c r="K984" t="s">
        <v>337</v>
      </c>
      <c r="L984">
        <v>12</v>
      </c>
      <c r="M984" t="s">
        <v>246</v>
      </c>
      <c r="N984" s="83">
        <v>27873.34</v>
      </c>
      <c r="O984" s="83">
        <v>105083.44</v>
      </c>
      <c r="P984">
        <v>0.26524999999999999</v>
      </c>
      <c r="Q984"/>
    </row>
    <row r="985" spans="1:17">
      <c r="A985" t="s">
        <v>76</v>
      </c>
      <c r="B985">
        <v>1013</v>
      </c>
      <c r="C985">
        <v>5</v>
      </c>
      <c r="D985" t="s">
        <v>92</v>
      </c>
      <c r="E985" t="s">
        <v>411</v>
      </c>
      <c r="F985" s="74">
        <v>45642</v>
      </c>
      <c r="G985" s="83">
        <v>438.97</v>
      </c>
      <c r="H985" t="s">
        <v>106</v>
      </c>
      <c r="I985">
        <v>2024</v>
      </c>
      <c r="J985" t="s">
        <v>351</v>
      </c>
      <c r="K985" t="s">
        <v>337</v>
      </c>
      <c r="L985">
        <v>12</v>
      </c>
      <c r="M985" t="s">
        <v>241</v>
      </c>
      <c r="N985" s="83">
        <v>27873.34</v>
      </c>
      <c r="O985" s="83">
        <v>105083.44</v>
      </c>
      <c r="P985">
        <v>0.26524999999999999</v>
      </c>
      <c r="Q985"/>
    </row>
    <row r="986" spans="1:17">
      <c r="A986" t="s">
        <v>76</v>
      </c>
      <c r="B986">
        <v>1014</v>
      </c>
      <c r="C986">
        <v>44</v>
      </c>
      <c r="D986" t="s">
        <v>1572</v>
      </c>
      <c r="E986" t="s">
        <v>411</v>
      </c>
      <c r="F986" s="74">
        <v>45643</v>
      </c>
      <c r="G986" s="83">
        <v>78.14</v>
      </c>
      <c r="H986" t="s">
        <v>106</v>
      </c>
      <c r="I986">
        <v>2024</v>
      </c>
      <c r="J986" t="s">
        <v>351</v>
      </c>
      <c r="K986" t="s">
        <v>337</v>
      </c>
      <c r="L986">
        <v>12</v>
      </c>
      <c r="M986" t="s">
        <v>243</v>
      </c>
      <c r="N986" s="83">
        <v>27873.34</v>
      </c>
      <c r="O986" s="83">
        <v>105083.44</v>
      </c>
      <c r="P986">
        <v>0.26524999999999999</v>
      </c>
      <c r="Q986"/>
    </row>
    <row r="987" spans="1:17">
      <c r="A987" t="s">
        <v>76</v>
      </c>
      <c r="B987">
        <v>1015</v>
      </c>
      <c r="C987">
        <v>44</v>
      </c>
      <c r="D987" t="s">
        <v>1572</v>
      </c>
      <c r="E987" t="s">
        <v>411</v>
      </c>
      <c r="F987" s="74">
        <v>45641</v>
      </c>
      <c r="G987" s="83">
        <v>214.7</v>
      </c>
      <c r="H987" t="s">
        <v>106</v>
      </c>
      <c r="I987">
        <v>2024</v>
      </c>
      <c r="J987" t="s">
        <v>351</v>
      </c>
      <c r="K987" t="s">
        <v>337</v>
      </c>
      <c r="L987">
        <v>12</v>
      </c>
      <c r="M987" t="s">
        <v>242</v>
      </c>
      <c r="N987" s="83">
        <v>27873.34</v>
      </c>
      <c r="O987" s="83">
        <v>105083.44</v>
      </c>
      <c r="P987">
        <v>0.26524999999999999</v>
      </c>
      <c r="Q987"/>
    </row>
    <row r="988" spans="1:17">
      <c r="A988" t="s">
        <v>76</v>
      </c>
      <c r="B988">
        <v>1016</v>
      </c>
      <c r="C988">
        <v>12</v>
      </c>
      <c r="D988" t="s">
        <v>96</v>
      </c>
      <c r="E988" t="s">
        <v>411</v>
      </c>
      <c r="F988" s="74">
        <v>45644</v>
      </c>
      <c r="G988" s="83">
        <v>558.74</v>
      </c>
      <c r="H988" t="s">
        <v>106</v>
      </c>
      <c r="I988">
        <v>2024</v>
      </c>
      <c r="J988" t="s">
        <v>351</v>
      </c>
      <c r="K988" t="s">
        <v>337</v>
      </c>
      <c r="L988">
        <v>12</v>
      </c>
      <c r="M988" t="s">
        <v>244</v>
      </c>
      <c r="N988" s="83">
        <v>27873.34</v>
      </c>
      <c r="O988" s="83">
        <v>105083.44</v>
      </c>
      <c r="P988">
        <v>0.26524999999999999</v>
      </c>
      <c r="Q988"/>
    </row>
    <row r="989" spans="1:17">
      <c r="A989" t="s">
        <v>76</v>
      </c>
      <c r="B989">
        <v>1017</v>
      </c>
      <c r="C989">
        <v>44</v>
      </c>
      <c r="D989" t="s">
        <v>1572</v>
      </c>
      <c r="E989" t="s">
        <v>411</v>
      </c>
      <c r="F989" s="74">
        <v>45644</v>
      </c>
      <c r="G989" s="83">
        <v>457.52</v>
      </c>
      <c r="H989" t="s">
        <v>106</v>
      </c>
      <c r="I989">
        <v>2024</v>
      </c>
      <c r="J989" t="s">
        <v>351</v>
      </c>
      <c r="K989" t="s">
        <v>337</v>
      </c>
      <c r="L989">
        <v>12</v>
      </c>
      <c r="M989" t="s">
        <v>244</v>
      </c>
      <c r="N989" s="83">
        <v>27873.34</v>
      </c>
      <c r="O989" s="83">
        <v>105083.44</v>
      </c>
      <c r="P989">
        <v>0.26524999999999999</v>
      </c>
      <c r="Q989"/>
    </row>
    <row r="990" spans="1:17">
      <c r="A990" t="s">
        <v>76</v>
      </c>
      <c r="B990">
        <v>1018</v>
      </c>
      <c r="C990">
        <v>3</v>
      </c>
      <c r="D990" t="s">
        <v>91</v>
      </c>
      <c r="E990" t="s">
        <v>411</v>
      </c>
      <c r="F990" s="74">
        <v>45644</v>
      </c>
      <c r="G990" s="83">
        <v>42.55</v>
      </c>
      <c r="H990" t="s">
        <v>106</v>
      </c>
      <c r="I990">
        <v>2024</v>
      </c>
      <c r="J990" t="s">
        <v>351</v>
      </c>
      <c r="K990" t="s">
        <v>337</v>
      </c>
      <c r="L990">
        <v>12</v>
      </c>
      <c r="M990" t="s">
        <v>244</v>
      </c>
      <c r="N990" s="83">
        <v>27873.34</v>
      </c>
      <c r="O990" s="83">
        <v>105083.44</v>
      </c>
      <c r="P990">
        <v>0.26524999999999999</v>
      </c>
      <c r="Q990"/>
    </row>
    <row r="991" spans="1:17">
      <c r="A991" t="s">
        <v>76</v>
      </c>
      <c r="B991">
        <v>1019</v>
      </c>
      <c r="C991">
        <v>5</v>
      </c>
      <c r="D991" t="s">
        <v>92</v>
      </c>
      <c r="E991" t="s">
        <v>411</v>
      </c>
      <c r="F991" s="74">
        <v>45644</v>
      </c>
      <c r="G991" s="83">
        <v>249.4</v>
      </c>
      <c r="H991" t="s">
        <v>106</v>
      </c>
      <c r="I991">
        <v>2024</v>
      </c>
      <c r="J991" t="s">
        <v>351</v>
      </c>
      <c r="K991" t="s">
        <v>337</v>
      </c>
      <c r="L991">
        <v>12</v>
      </c>
      <c r="M991" t="s">
        <v>244</v>
      </c>
      <c r="N991" s="83">
        <v>27873.34</v>
      </c>
      <c r="O991" s="83">
        <v>105083.44</v>
      </c>
      <c r="P991">
        <v>0.26524999999999999</v>
      </c>
      <c r="Q991"/>
    </row>
    <row r="992" spans="1:17">
      <c r="A992" t="s">
        <v>76</v>
      </c>
      <c r="B992">
        <v>1020</v>
      </c>
      <c r="C992">
        <v>5</v>
      </c>
      <c r="D992" t="s">
        <v>92</v>
      </c>
      <c r="E992" t="s">
        <v>411</v>
      </c>
      <c r="F992" s="74">
        <v>45645</v>
      </c>
      <c r="G992" s="83">
        <v>217.88</v>
      </c>
      <c r="H992" t="s">
        <v>106</v>
      </c>
      <c r="I992">
        <v>2024</v>
      </c>
      <c r="J992" t="s">
        <v>351</v>
      </c>
      <c r="K992" t="s">
        <v>337</v>
      </c>
      <c r="L992">
        <v>12</v>
      </c>
      <c r="M992" t="s">
        <v>245</v>
      </c>
      <c r="N992" s="83">
        <v>27873.34</v>
      </c>
      <c r="O992" s="83">
        <v>105083.44</v>
      </c>
      <c r="P992">
        <v>0.26524999999999999</v>
      </c>
      <c r="Q992"/>
    </row>
    <row r="993" spans="1:17">
      <c r="A993" t="s">
        <v>76</v>
      </c>
      <c r="B993">
        <v>1021</v>
      </c>
      <c r="C993">
        <v>8</v>
      </c>
      <c r="D993" t="s">
        <v>95</v>
      </c>
      <c r="E993" t="s">
        <v>411</v>
      </c>
      <c r="F993" s="74">
        <v>45644</v>
      </c>
      <c r="G993" s="83">
        <v>710.27</v>
      </c>
      <c r="H993" t="s">
        <v>106</v>
      </c>
      <c r="I993">
        <v>2024</v>
      </c>
      <c r="J993" t="s">
        <v>351</v>
      </c>
      <c r="K993" t="s">
        <v>337</v>
      </c>
      <c r="L993">
        <v>12</v>
      </c>
      <c r="M993" t="s">
        <v>244</v>
      </c>
      <c r="N993" s="83">
        <v>27873.34</v>
      </c>
      <c r="O993" s="83">
        <v>105083.44</v>
      </c>
      <c r="P993">
        <v>0.26524999999999999</v>
      </c>
      <c r="Q993"/>
    </row>
    <row r="994" spans="1:17">
      <c r="A994" t="s">
        <v>76</v>
      </c>
      <c r="B994">
        <v>1022</v>
      </c>
      <c r="C994">
        <v>12</v>
      </c>
      <c r="D994" t="s">
        <v>96</v>
      </c>
      <c r="E994" t="s">
        <v>411</v>
      </c>
      <c r="F994" s="74">
        <v>45645</v>
      </c>
      <c r="G994" s="83">
        <v>49.4</v>
      </c>
      <c r="H994" t="s">
        <v>106</v>
      </c>
      <c r="I994">
        <v>2024</v>
      </c>
      <c r="J994" t="s">
        <v>351</v>
      </c>
      <c r="K994" t="s">
        <v>337</v>
      </c>
      <c r="L994">
        <v>12</v>
      </c>
      <c r="M994" t="s">
        <v>245</v>
      </c>
      <c r="N994" s="83">
        <v>27873.34</v>
      </c>
      <c r="O994" s="83">
        <v>105083.44</v>
      </c>
      <c r="P994">
        <v>0.26524999999999999</v>
      </c>
      <c r="Q994"/>
    </row>
    <row r="995" spans="1:17">
      <c r="A995" t="s">
        <v>76</v>
      </c>
      <c r="B995">
        <v>1023</v>
      </c>
      <c r="C995">
        <v>44</v>
      </c>
      <c r="D995" t="s">
        <v>1572</v>
      </c>
      <c r="E995" t="s">
        <v>411</v>
      </c>
      <c r="F995" s="74">
        <v>45645</v>
      </c>
      <c r="G995" s="83">
        <v>280.19</v>
      </c>
      <c r="H995" t="s">
        <v>106</v>
      </c>
      <c r="I995">
        <v>2024</v>
      </c>
      <c r="J995" t="s">
        <v>351</v>
      </c>
      <c r="K995" t="s">
        <v>337</v>
      </c>
      <c r="L995">
        <v>12</v>
      </c>
      <c r="M995" t="s">
        <v>245</v>
      </c>
      <c r="N995" s="83">
        <v>27873.34</v>
      </c>
      <c r="O995" s="83">
        <v>105083.44</v>
      </c>
      <c r="P995">
        <v>0.26524999999999999</v>
      </c>
      <c r="Q995"/>
    </row>
    <row r="996" spans="1:17">
      <c r="A996" t="s">
        <v>76</v>
      </c>
      <c r="B996">
        <v>1024</v>
      </c>
      <c r="C996">
        <v>10</v>
      </c>
      <c r="D996" t="s">
        <v>81</v>
      </c>
      <c r="E996" t="s">
        <v>411</v>
      </c>
      <c r="F996" s="74">
        <v>45647</v>
      </c>
      <c r="G996" s="83">
        <v>55.67</v>
      </c>
      <c r="H996" t="s">
        <v>106</v>
      </c>
      <c r="I996">
        <v>2024</v>
      </c>
      <c r="J996" t="s">
        <v>351</v>
      </c>
      <c r="K996" t="s">
        <v>337</v>
      </c>
      <c r="L996">
        <v>12</v>
      </c>
      <c r="M996" t="s">
        <v>248</v>
      </c>
      <c r="N996" s="83">
        <v>27873.34</v>
      </c>
      <c r="O996" s="83">
        <v>105083.44</v>
      </c>
      <c r="P996">
        <v>0.26524999999999999</v>
      </c>
      <c r="Q996"/>
    </row>
    <row r="997" spans="1:17">
      <c r="A997" t="s">
        <v>76</v>
      </c>
      <c r="B997">
        <v>1025</v>
      </c>
      <c r="C997">
        <v>5</v>
      </c>
      <c r="D997" t="s">
        <v>92</v>
      </c>
      <c r="E997" t="s">
        <v>411</v>
      </c>
      <c r="F997" s="74">
        <v>45650</v>
      </c>
      <c r="G997" s="83">
        <v>292.3</v>
      </c>
      <c r="H997" t="s">
        <v>106</v>
      </c>
      <c r="I997">
        <v>2024</v>
      </c>
      <c r="J997" t="s">
        <v>351</v>
      </c>
      <c r="K997" t="s">
        <v>337</v>
      </c>
      <c r="L997">
        <v>12</v>
      </c>
      <c r="M997" t="s">
        <v>249</v>
      </c>
      <c r="N997" s="83">
        <v>27873.34</v>
      </c>
      <c r="O997" s="83">
        <v>105083.44</v>
      </c>
      <c r="P997">
        <v>0.26524999999999999</v>
      </c>
      <c r="Q997"/>
    </row>
    <row r="998" spans="1:17">
      <c r="A998" t="s">
        <v>76</v>
      </c>
      <c r="B998">
        <v>1026</v>
      </c>
      <c r="C998">
        <v>12</v>
      </c>
      <c r="D998" t="s">
        <v>96</v>
      </c>
      <c r="E998" t="s">
        <v>411</v>
      </c>
      <c r="F998" s="74">
        <v>45650</v>
      </c>
      <c r="G998" s="83">
        <v>271.7</v>
      </c>
      <c r="H998" t="s">
        <v>106</v>
      </c>
      <c r="I998">
        <v>2024</v>
      </c>
      <c r="J998" t="s">
        <v>351</v>
      </c>
      <c r="K998" t="s">
        <v>337</v>
      </c>
      <c r="L998">
        <v>12</v>
      </c>
      <c r="M998" t="s">
        <v>249</v>
      </c>
      <c r="N998" s="83">
        <v>27873.34</v>
      </c>
      <c r="O998" s="83">
        <v>105083.44</v>
      </c>
      <c r="P998">
        <v>0.26524999999999999</v>
      </c>
      <c r="Q998"/>
    </row>
    <row r="999" spans="1:17">
      <c r="A999" t="s">
        <v>76</v>
      </c>
      <c r="B999">
        <v>1027</v>
      </c>
      <c r="C999">
        <v>5</v>
      </c>
      <c r="D999" t="s">
        <v>92</v>
      </c>
      <c r="E999" t="s">
        <v>411</v>
      </c>
      <c r="F999" s="74">
        <v>45646</v>
      </c>
      <c r="G999" s="83">
        <v>274.14999999999998</v>
      </c>
      <c r="H999" t="s">
        <v>106</v>
      </c>
      <c r="I999">
        <v>2024</v>
      </c>
      <c r="J999" t="s">
        <v>351</v>
      </c>
      <c r="K999" t="s">
        <v>337</v>
      </c>
      <c r="L999">
        <v>12</v>
      </c>
      <c r="M999" t="s">
        <v>304</v>
      </c>
      <c r="N999" s="83">
        <v>27873.34</v>
      </c>
      <c r="O999" s="83">
        <v>105083.44</v>
      </c>
      <c r="P999">
        <v>0.26524999999999999</v>
      </c>
      <c r="Q999"/>
    </row>
    <row r="1000" spans="1:17">
      <c r="A1000" t="s">
        <v>76</v>
      </c>
      <c r="B1000">
        <v>1028</v>
      </c>
      <c r="C1000">
        <v>3</v>
      </c>
      <c r="D1000" t="s">
        <v>91</v>
      </c>
      <c r="E1000" t="s">
        <v>411</v>
      </c>
      <c r="F1000" s="74">
        <v>45650</v>
      </c>
      <c r="G1000" s="83">
        <v>160.22</v>
      </c>
      <c r="H1000" t="s">
        <v>106</v>
      </c>
      <c r="I1000">
        <v>2024</v>
      </c>
      <c r="J1000" t="s">
        <v>351</v>
      </c>
      <c r="K1000" t="s">
        <v>337</v>
      </c>
      <c r="L1000">
        <v>12</v>
      </c>
      <c r="M1000" t="s">
        <v>249</v>
      </c>
      <c r="N1000" s="83">
        <v>27873.34</v>
      </c>
      <c r="O1000" s="83">
        <v>105083.44</v>
      </c>
      <c r="P1000">
        <v>0.26524999999999999</v>
      </c>
      <c r="Q1000"/>
    </row>
    <row r="1001" spans="1:17">
      <c r="A1001" t="s">
        <v>76</v>
      </c>
      <c r="B1001">
        <v>1029</v>
      </c>
      <c r="C1001">
        <v>15</v>
      </c>
      <c r="D1001" t="s">
        <v>97</v>
      </c>
      <c r="E1001" t="s">
        <v>411</v>
      </c>
      <c r="F1001" s="74">
        <v>45647</v>
      </c>
      <c r="G1001" s="83">
        <v>97.63</v>
      </c>
      <c r="H1001" t="s">
        <v>106</v>
      </c>
      <c r="I1001">
        <v>2024</v>
      </c>
      <c r="J1001" t="s">
        <v>351</v>
      </c>
      <c r="K1001" t="s">
        <v>337</v>
      </c>
      <c r="L1001">
        <v>12</v>
      </c>
      <c r="M1001" t="s">
        <v>248</v>
      </c>
      <c r="N1001" s="83">
        <v>27873.34</v>
      </c>
      <c r="O1001" s="83">
        <v>105083.44</v>
      </c>
      <c r="P1001">
        <v>0.26524999999999999</v>
      </c>
      <c r="Q1001"/>
    </row>
    <row r="1002" spans="1:17">
      <c r="A1002" t="s">
        <v>76</v>
      </c>
      <c r="B1002">
        <v>1030</v>
      </c>
      <c r="C1002">
        <v>5</v>
      </c>
      <c r="D1002" t="s">
        <v>92</v>
      </c>
      <c r="E1002" t="s">
        <v>411</v>
      </c>
      <c r="F1002" s="74">
        <v>45647</v>
      </c>
      <c r="G1002" s="83">
        <v>178.97</v>
      </c>
      <c r="H1002" t="s">
        <v>106</v>
      </c>
      <c r="I1002">
        <v>2024</v>
      </c>
      <c r="J1002" t="s">
        <v>351</v>
      </c>
      <c r="K1002" t="s">
        <v>337</v>
      </c>
      <c r="L1002">
        <v>12</v>
      </c>
      <c r="M1002" t="s">
        <v>248</v>
      </c>
      <c r="N1002" s="83">
        <v>27873.34</v>
      </c>
      <c r="O1002" s="83">
        <v>105083.44</v>
      </c>
      <c r="P1002">
        <v>0.26524999999999999</v>
      </c>
      <c r="Q1002"/>
    </row>
    <row r="1003" spans="1:17">
      <c r="A1003" t="s">
        <v>76</v>
      </c>
      <c r="B1003">
        <v>1031</v>
      </c>
      <c r="C1003">
        <v>15</v>
      </c>
      <c r="D1003" t="s">
        <v>97</v>
      </c>
      <c r="E1003" t="s">
        <v>411</v>
      </c>
      <c r="F1003" s="74">
        <v>45657</v>
      </c>
      <c r="G1003" s="83">
        <v>67.45</v>
      </c>
      <c r="H1003" t="s">
        <v>106</v>
      </c>
      <c r="I1003">
        <v>2024</v>
      </c>
      <c r="J1003" t="s">
        <v>351</v>
      </c>
      <c r="K1003" t="s">
        <v>337</v>
      </c>
      <c r="L1003">
        <v>12</v>
      </c>
      <c r="M1003" t="s">
        <v>323</v>
      </c>
      <c r="N1003" s="83">
        <v>27873.34</v>
      </c>
      <c r="O1003" s="83">
        <v>105083.44</v>
      </c>
      <c r="P1003">
        <v>0.26524999999999999</v>
      </c>
      <c r="Q1003"/>
    </row>
    <row r="1004" spans="1:17">
      <c r="A1004" t="s">
        <v>76</v>
      </c>
      <c r="B1004">
        <v>1032</v>
      </c>
      <c r="C1004">
        <v>10</v>
      </c>
      <c r="D1004" t="s">
        <v>81</v>
      </c>
      <c r="E1004" t="s">
        <v>411</v>
      </c>
      <c r="F1004" s="74">
        <v>45657</v>
      </c>
      <c r="G1004" s="83">
        <v>117.69</v>
      </c>
      <c r="H1004" t="s">
        <v>106</v>
      </c>
      <c r="I1004">
        <v>2024</v>
      </c>
      <c r="J1004" t="s">
        <v>351</v>
      </c>
      <c r="K1004" t="s">
        <v>337</v>
      </c>
      <c r="L1004">
        <v>12</v>
      </c>
      <c r="M1004" t="s">
        <v>323</v>
      </c>
      <c r="N1004" s="83">
        <v>27873.34</v>
      </c>
      <c r="O1004" s="83">
        <v>105083.44</v>
      </c>
      <c r="P1004">
        <v>0.26524999999999999</v>
      </c>
      <c r="Q1004"/>
    </row>
    <row r="1005" spans="1:17">
      <c r="A1005" t="s">
        <v>76</v>
      </c>
      <c r="B1005">
        <v>1033</v>
      </c>
      <c r="C1005">
        <v>12</v>
      </c>
      <c r="D1005" t="s">
        <v>96</v>
      </c>
      <c r="E1005" t="s">
        <v>411</v>
      </c>
      <c r="F1005" s="74">
        <v>45654</v>
      </c>
      <c r="G1005" s="83">
        <v>339.8</v>
      </c>
      <c r="H1005" t="s">
        <v>106</v>
      </c>
      <c r="I1005">
        <v>2024</v>
      </c>
      <c r="J1005" t="s">
        <v>351</v>
      </c>
      <c r="K1005" t="s">
        <v>337</v>
      </c>
      <c r="L1005">
        <v>12</v>
      </c>
      <c r="M1005" t="s">
        <v>305</v>
      </c>
      <c r="N1005" s="83">
        <v>27873.34</v>
      </c>
      <c r="O1005" s="83">
        <v>105083.44</v>
      </c>
      <c r="P1005">
        <v>0.26524999999999999</v>
      </c>
      <c r="Q1005"/>
    </row>
    <row r="1006" spans="1:17">
      <c r="A1006" t="s">
        <v>76</v>
      </c>
      <c r="B1006">
        <v>1034</v>
      </c>
      <c r="C1006">
        <v>5</v>
      </c>
      <c r="D1006" t="s">
        <v>92</v>
      </c>
      <c r="E1006" t="s">
        <v>411</v>
      </c>
      <c r="F1006" s="74">
        <v>45654</v>
      </c>
      <c r="G1006" s="83">
        <v>199.76</v>
      </c>
      <c r="H1006" t="s">
        <v>106</v>
      </c>
      <c r="I1006">
        <v>2024</v>
      </c>
      <c r="J1006" t="s">
        <v>351</v>
      </c>
      <c r="K1006" t="s">
        <v>337</v>
      </c>
      <c r="L1006">
        <v>12</v>
      </c>
      <c r="M1006" t="s">
        <v>305</v>
      </c>
      <c r="N1006" s="83">
        <v>27873.34</v>
      </c>
      <c r="O1006" s="83">
        <v>105083.44</v>
      </c>
      <c r="P1006">
        <v>0.26524999999999999</v>
      </c>
      <c r="Q1006"/>
    </row>
    <row r="1007" spans="1:17">
      <c r="A1007" t="s">
        <v>76</v>
      </c>
      <c r="B1007">
        <v>1035</v>
      </c>
      <c r="C1007">
        <v>44</v>
      </c>
      <c r="D1007" t="s">
        <v>1572</v>
      </c>
      <c r="E1007" t="s">
        <v>411</v>
      </c>
      <c r="F1007" s="74">
        <v>45654</v>
      </c>
      <c r="G1007" s="83">
        <v>141.49</v>
      </c>
      <c r="H1007" t="s">
        <v>106</v>
      </c>
      <c r="I1007">
        <v>2024</v>
      </c>
      <c r="J1007" t="s">
        <v>351</v>
      </c>
      <c r="K1007" t="s">
        <v>337</v>
      </c>
      <c r="L1007">
        <v>12</v>
      </c>
      <c r="M1007" t="s">
        <v>305</v>
      </c>
      <c r="N1007" s="83">
        <v>27873.34</v>
      </c>
      <c r="O1007" s="83">
        <v>105083.44</v>
      </c>
      <c r="P1007">
        <v>0.26524999999999999</v>
      </c>
      <c r="Q1007"/>
    </row>
    <row r="1008" spans="1:17">
      <c r="A1008" t="s">
        <v>76</v>
      </c>
      <c r="B1008">
        <v>1036</v>
      </c>
      <c r="C1008">
        <v>44</v>
      </c>
      <c r="D1008" t="s">
        <v>1572</v>
      </c>
      <c r="E1008" t="s">
        <v>411</v>
      </c>
      <c r="F1008" s="74">
        <v>45650</v>
      </c>
      <c r="G1008" s="83">
        <v>314.43</v>
      </c>
      <c r="H1008" t="s">
        <v>106</v>
      </c>
      <c r="I1008">
        <v>2024</v>
      </c>
      <c r="J1008" t="s">
        <v>351</v>
      </c>
      <c r="K1008" t="s">
        <v>337</v>
      </c>
      <c r="L1008">
        <v>12</v>
      </c>
      <c r="M1008" t="s">
        <v>249</v>
      </c>
      <c r="N1008" s="83">
        <v>27873.34</v>
      </c>
      <c r="O1008" s="83">
        <v>105083.44</v>
      </c>
      <c r="P1008">
        <v>0.26524999999999999</v>
      </c>
      <c r="Q1008"/>
    </row>
    <row r="1009" spans="1:17">
      <c r="A1009" t="s">
        <v>76</v>
      </c>
      <c r="B1009">
        <v>1037</v>
      </c>
      <c r="C1009">
        <v>44</v>
      </c>
      <c r="D1009" t="s">
        <v>1572</v>
      </c>
      <c r="E1009" t="s">
        <v>411</v>
      </c>
      <c r="F1009" s="74">
        <v>45657</v>
      </c>
      <c r="G1009" s="83">
        <v>144.86000000000001</v>
      </c>
      <c r="H1009" t="s">
        <v>106</v>
      </c>
      <c r="I1009">
        <v>2024</v>
      </c>
      <c r="J1009" t="s">
        <v>351</v>
      </c>
      <c r="K1009" t="s">
        <v>337</v>
      </c>
      <c r="L1009">
        <v>12</v>
      </c>
      <c r="M1009" t="s">
        <v>323</v>
      </c>
      <c r="N1009" s="83">
        <v>27873.34</v>
      </c>
      <c r="O1009" s="83">
        <v>105083.44</v>
      </c>
      <c r="P1009">
        <v>0.26524999999999999</v>
      </c>
      <c r="Q1009"/>
    </row>
    <row r="1010" spans="1:17">
      <c r="A1010" t="s">
        <v>76</v>
      </c>
      <c r="B1010">
        <v>1038</v>
      </c>
      <c r="C1010">
        <v>8</v>
      </c>
      <c r="D1010" t="s">
        <v>95</v>
      </c>
      <c r="E1010" t="s">
        <v>411</v>
      </c>
      <c r="F1010" s="74">
        <v>45657</v>
      </c>
      <c r="G1010" s="83">
        <v>115.83</v>
      </c>
      <c r="H1010" t="s">
        <v>106</v>
      </c>
      <c r="I1010">
        <v>2024</v>
      </c>
      <c r="J1010" t="s">
        <v>351</v>
      </c>
      <c r="K1010" t="s">
        <v>337</v>
      </c>
      <c r="L1010">
        <v>12</v>
      </c>
      <c r="M1010" t="s">
        <v>323</v>
      </c>
      <c r="N1010" s="83">
        <v>27873.34</v>
      </c>
      <c r="O1010" s="83">
        <v>105083.44</v>
      </c>
      <c r="P1010">
        <v>0.26524999999999999</v>
      </c>
      <c r="Q1010"/>
    </row>
    <row r="1011" spans="1:17">
      <c r="A1011" t="s">
        <v>76</v>
      </c>
      <c r="B1011">
        <v>1040</v>
      </c>
      <c r="C1011">
        <v>5</v>
      </c>
      <c r="D1011" t="s">
        <v>92</v>
      </c>
      <c r="E1011" t="s">
        <v>411</v>
      </c>
      <c r="F1011" s="74">
        <v>45660</v>
      </c>
      <c r="G1011" s="83">
        <v>1313.76</v>
      </c>
      <c r="H1011" t="s">
        <v>106</v>
      </c>
      <c r="I1011">
        <v>2025</v>
      </c>
      <c r="J1011" t="s">
        <v>352</v>
      </c>
      <c r="K1011" t="s">
        <v>330</v>
      </c>
      <c r="L1011">
        <v>1</v>
      </c>
      <c r="M1011" t="s">
        <v>183</v>
      </c>
      <c r="N1011" s="83">
        <v>46352.82</v>
      </c>
      <c r="O1011" s="83">
        <v>160178.82</v>
      </c>
      <c r="P1011">
        <v>0.28938199999999997</v>
      </c>
      <c r="Q1011"/>
    </row>
    <row r="1012" spans="1:17">
      <c r="A1012" t="s">
        <v>76</v>
      </c>
      <c r="B1012">
        <v>1041</v>
      </c>
      <c r="C1012">
        <v>12</v>
      </c>
      <c r="D1012" t="s">
        <v>96</v>
      </c>
      <c r="E1012" t="s">
        <v>411</v>
      </c>
      <c r="F1012" s="74">
        <v>45659</v>
      </c>
      <c r="G1012" s="83">
        <v>330.97</v>
      </c>
      <c r="H1012" t="s">
        <v>106</v>
      </c>
      <c r="I1012">
        <v>2025</v>
      </c>
      <c r="J1012" t="s">
        <v>352</v>
      </c>
      <c r="K1012" t="s">
        <v>330</v>
      </c>
      <c r="L1012">
        <v>1</v>
      </c>
      <c r="M1012" t="s">
        <v>316</v>
      </c>
      <c r="N1012" s="83">
        <v>46352.82</v>
      </c>
      <c r="O1012" s="83">
        <v>160178.82</v>
      </c>
      <c r="P1012">
        <v>0.28938199999999997</v>
      </c>
      <c r="Q1012"/>
    </row>
    <row r="1013" spans="1:17">
      <c r="A1013" t="s">
        <v>76</v>
      </c>
      <c r="B1013">
        <v>1042</v>
      </c>
      <c r="C1013">
        <v>44</v>
      </c>
      <c r="D1013" t="s">
        <v>1572</v>
      </c>
      <c r="E1013" t="s">
        <v>411</v>
      </c>
      <c r="F1013" s="74">
        <v>45661</v>
      </c>
      <c r="G1013" s="83">
        <v>117.5</v>
      </c>
      <c r="H1013" t="s">
        <v>106</v>
      </c>
      <c r="I1013">
        <v>2025</v>
      </c>
      <c r="J1013" t="s">
        <v>352</v>
      </c>
      <c r="K1013" t="s">
        <v>330</v>
      </c>
      <c r="L1013">
        <v>1</v>
      </c>
      <c r="M1013" t="s">
        <v>309</v>
      </c>
      <c r="N1013" s="83">
        <v>46352.82</v>
      </c>
      <c r="O1013" s="83">
        <v>160178.82</v>
      </c>
      <c r="P1013">
        <v>0.28938199999999997</v>
      </c>
      <c r="Q1013"/>
    </row>
    <row r="1014" spans="1:17">
      <c r="A1014" t="s">
        <v>76</v>
      </c>
      <c r="B1014">
        <v>1043</v>
      </c>
      <c r="C1014">
        <v>15</v>
      </c>
      <c r="D1014" t="s">
        <v>97</v>
      </c>
      <c r="E1014" t="s">
        <v>411</v>
      </c>
      <c r="F1014" s="74">
        <v>45659</v>
      </c>
      <c r="G1014" s="83">
        <v>462.5</v>
      </c>
      <c r="H1014" t="s">
        <v>106</v>
      </c>
      <c r="I1014">
        <v>2025</v>
      </c>
      <c r="J1014" t="s">
        <v>352</v>
      </c>
      <c r="K1014" t="s">
        <v>330</v>
      </c>
      <c r="L1014">
        <v>1</v>
      </c>
      <c r="M1014" t="s">
        <v>316</v>
      </c>
      <c r="N1014" s="83">
        <v>46352.82</v>
      </c>
      <c r="O1014" s="83">
        <v>160178.82</v>
      </c>
      <c r="P1014">
        <v>0.28938199999999997</v>
      </c>
      <c r="Q1014"/>
    </row>
    <row r="1015" spans="1:17">
      <c r="A1015" t="s">
        <v>76</v>
      </c>
      <c r="B1015">
        <v>1044</v>
      </c>
      <c r="C1015">
        <v>10</v>
      </c>
      <c r="D1015" t="s">
        <v>81</v>
      </c>
      <c r="E1015" t="s">
        <v>411</v>
      </c>
      <c r="F1015" s="74">
        <v>45661</v>
      </c>
      <c r="G1015" s="83">
        <v>352.23</v>
      </c>
      <c r="H1015" t="s">
        <v>106</v>
      </c>
      <c r="I1015">
        <v>2025</v>
      </c>
      <c r="J1015" t="s">
        <v>352</v>
      </c>
      <c r="K1015" t="s">
        <v>330</v>
      </c>
      <c r="L1015">
        <v>1</v>
      </c>
      <c r="M1015" t="s">
        <v>309</v>
      </c>
      <c r="N1015" s="83">
        <v>46352.82</v>
      </c>
      <c r="O1015" s="83">
        <v>160178.82</v>
      </c>
      <c r="P1015">
        <v>0.28938199999999997</v>
      </c>
      <c r="Q1015"/>
    </row>
    <row r="1016" spans="1:17">
      <c r="A1016" t="s">
        <v>76</v>
      </c>
      <c r="B1016">
        <v>1045</v>
      </c>
      <c r="C1016">
        <v>12</v>
      </c>
      <c r="D1016" t="s">
        <v>96</v>
      </c>
      <c r="E1016" t="s">
        <v>411</v>
      </c>
      <c r="F1016" s="74">
        <v>45660</v>
      </c>
      <c r="G1016" s="83">
        <v>165.35</v>
      </c>
      <c r="H1016" t="s">
        <v>106</v>
      </c>
      <c r="I1016">
        <v>2025</v>
      </c>
      <c r="J1016" t="s">
        <v>352</v>
      </c>
      <c r="K1016" t="s">
        <v>330</v>
      </c>
      <c r="L1016">
        <v>1</v>
      </c>
      <c r="M1016" t="s">
        <v>183</v>
      </c>
      <c r="N1016" s="83">
        <v>46352.82</v>
      </c>
      <c r="O1016" s="83">
        <v>160178.82</v>
      </c>
      <c r="P1016">
        <v>0.28938199999999997</v>
      </c>
      <c r="Q1016"/>
    </row>
    <row r="1017" spans="1:17">
      <c r="A1017" t="s">
        <v>76</v>
      </c>
      <c r="B1017">
        <v>1046</v>
      </c>
      <c r="C1017">
        <v>5</v>
      </c>
      <c r="D1017" t="s">
        <v>92</v>
      </c>
      <c r="E1017" t="s">
        <v>411</v>
      </c>
      <c r="F1017" s="74">
        <v>45661</v>
      </c>
      <c r="G1017" s="83">
        <v>352.77</v>
      </c>
      <c r="H1017" t="s">
        <v>106</v>
      </c>
      <c r="I1017">
        <v>2025</v>
      </c>
      <c r="J1017" t="s">
        <v>352</v>
      </c>
      <c r="K1017" t="s">
        <v>330</v>
      </c>
      <c r="L1017">
        <v>1</v>
      </c>
      <c r="M1017" t="s">
        <v>309</v>
      </c>
      <c r="N1017" s="83">
        <v>46352.82</v>
      </c>
      <c r="O1017" s="83">
        <v>160178.82</v>
      </c>
      <c r="P1017">
        <v>0.28938199999999997</v>
      </c>
      <c r="Q1017"/>
    </row>
    <row r="1018" spans="1:17">
      <c r="A1018" t="s">
        <v>76</v>
      </c>
      <c r="B1018">
        <v>1047</v>
      </c>
      <c r="C1018">
        <v>44</v>
      </c>
      <c r="D1018" t="s">
        <v>1572</v>
      </c>
      <c r="E1018" t="s">
        <v>411</v>
      </c>
      <c r="F1018" s="74">
        <v>45658</v>
      </c>
      <c r="G1018" s="83">
        <v>138.13999999999999</v>
      </c>
      <c r="H1018" t="s">
        <v>106</v>
      </c>
      <c r="I1018">
        <v>2025</v>
      </c>
      <c r="J1018" t="s">
        <v>352</v>
      </c>
      <c r="K1018" t="s">
        <v>330</v>
      </c>
      <c r="L1018">
        <v>1</v>
      </c>
      <c r="M1018" t="s">
        <v>308</v>
      </c>
      <c r="N1018" s="83">
        <v>46352.82</v>
      </c>
      <c r="O1018" s="83">
        <v>160178.82</v>
      </c>
      <c r="P1018">
        <v>0.28938199999999997</v>
      </c>
      <c r="Q1018"/>
    </row>
    <row r="1019" spans="1:17">
      <c r="A1019" t="s">
        <v>76</v>
      </c>
      <c r="B1019">
        <v>1048</v>
      </c>
      <c r="C1019">
        <v>12</v>
      </c>
      <c r="D1019" t="s">
        <v>96</v>
      </c>
      <c r="E1019" t="s">
        <v>411</v>
      </c>
      <c r="F1019" s="74">
        <v>45660</v>
      </c>
      <c r="G1019" s="83">
        <v>882.03</v>
      </c>
      <c r="H1019" t="s">
        <v>106</v>
      </c>
      <c r="I1019">
        <v>2025</v>
      </c>
      <c r="J1019" t="s">
        <v>352</v>
      </c>
      <c r="K1019" t="s">
        <v>330</v>
      </c>
      <c r="L1019">
        <v>1</v>
      </c>
      <c r="M1019" t="s">
        <v>183</v>
      </c>
      <c r="N1019" s="83">
        <v>46352.82</v>
      </c>
      <c r="O1019" s="83">
        <v>160178.82</v>
      </c>
      <c r="P1019">
        <v>0.28938199999999997</v>
      </c>
      <c r="Q1019"/>
    </row>
    <row r="1020" spans="1:17">
      <c r="A1020" t="s">
        <v>76</v>
      </c>
      <c r="B1020">
        <v>1049</v>
      </c>
      <c r="C1020">
        <v>12</v>
      </c>
      <c r="D1020" t="s">
        <v>96</v>
      </c>
      <c r="E1020" t="s">
        <v>411</v>
      </c>
      <c r="F1020" s="74">
        <v>45665</v>
      </c>
      <c r="G1020" s="83">
        <v>193.44</v>
      </c>
      <c r="H1020" t="s">
        <v>106</v>
      </c>
      <c r="I1020">
        <v>2025</v>
      </c>
      <c r="J1020" t="s">
        <v>352</v>
      </c>
      <c r="K1020" t="s">
        <v>330</v>
      </c>
      <c r="L1020">
        <v>1</v>
      </c>
      <c r="M1020" t="s">
        <v>310</v>
      </c>
      <c r="N1020" s="83">
        <v>46352.82</v>
      </c>
      <c r="O1020" s="83">
        <v>160178.82</v>
      </c>
      <c r="P1020">
        <v>0.28938199999999997</v>
      </c>
      <c r="Q1020"/>
    </row>
    <row r="1021" spans="1:17">
      <c r="A1021" t="s">
        <v>76</v>
      </c>
      <c r="B1021">
        <v>1050</v>
      </c>
      <c r="C1021">
        <v>44</v>
      </c>
      <c r="D1021" t="s">
        <v>1572</v>
      </c>
      <c r="E1021" t="s">
        <v>411</v>
      </c>
      <c r="F1021" s="74">
        <v>45665</v>
      </c>
      <c r="G1021" s="83">
        <v>370</v>
      </c>
      <c r="H1021" t="s">
        <v>106</v>
      </c>
      <c r="I1021">
        <v>2025</v>
      </c>
      <c r="J1021" t="s">
        <v>352</v>
      </c>
      <c r="K1021" t="s">
        <v>330</v>
      </c>
      <c r="L1021">
        <v>1</v>
      </c>
      <c r="M1021" t="s">
        <v>310</v>
      </c>
      <c r="N1021" s="83">
        <v>46352.82</v>
      </c>
      <c r="O1021" s="83">
        <v>160178.82</v>
      </c>
      <c r="P1021">
        <v>0.28938199999999997</v>
      </c>
      <c r="Q1021"/>
    </row>
    <row r="1022" spans="1:17">
      <c r="A1022" t="s">
        <v>76</v>
      </c>
      <c r="B1022">
        <v>1051</v>
      </c>
      <c r="C1022">
        <v>10</v>
      </c>
      <c r="D1022" t="s">
        <v>81</v>
      </c>
      <c r="E1022" t="s">
        <v>411</v>
      </c>
      <c r="F1022" s="74">
        <v>45665</v>
      </c>
      <c r="G1022" s="83">
        <v>369.17</v>
      </c>
      <c r="H1022" t="s">
        <v>106</v>
      </c>
      <c r="I1022">
        <v>2025</v>
      </c>
      <c r="J1022" t="s">
        <v>352</v>
      </c>
      <c r="K1022" t="s">
        <v>330</v>
      </c>
      <c r="L1022">
        <v>1</v>
      </c>
      <c r="M1022" t="s">
        <v>310</v>
      </c>
      <c r="N1022" s="83">
        <v>46352.82</v>
      </c>
      <c r="O1022" s="83">
        <v>160178.82</v>
      </c>
      <c r="P1022">
        <v>0.28938199999999997</v>
      </c>
      <c r="Q1022"/>
    </row>
    <row r="1023" spans="1:17">
      <c r="A1023" t="s">
        <v>76</v>
      </c>
      <c r="B1023">
        <v>1052</v>
      </c>
      <c r="C1023">
        <v>15</v>
      </c>
      <c r="D1023" t="s">
        <v>97</v>
      </c>
      <c r="E1023" t="s">
        <v>411</v>
      </c>
      <c r="F1023" s="74">
        <v>45664</v>
      </c>
      <c r="G1023" s="83">
        <v>406.41</v>
      </c>
      <c r="H1023" t="s">
        <v>106</v>
      </c>
      <c r="I1023">
        <v>2025</v>
      </c>
      <c r="J1023" t="s">
        <v>352</v>
      </c>
      <c r="K1023" t="s">
        <v>330</v>
      </c>
      <c r="L1023">
        <v>1</v>
      </c>
      <c r="M1023" t="s">
        <v>185</v>
      </c>
      <c r="N1023" s="83">
        <v>46352.82</v>
      </c>
      <c r="O1023" s="83">
        <v>160178.82</v>
      </c>
      <c r="P1023">
        <v>0.28938199999999997</v>
      </c>
      <c r="Q1023"/>
    </row>
    <row r="1024" spans="1:17">
      <c r="A1024" t="s">
        <v>76</v>
      </c>
      <c r="B1024">
        <v>1053</v>
      </c>
      <c r="C1024">
        <v>12</v>
      </c>
      <c r="D1024" t="s">
        <v>96</v>
      </c>
      <c r="E1024" t="s">
        <v>411</v>
      </c>
      <c r="F1024" s="74">
        <v>45666</v>
      </c>
      <c r="G1024" s="83">
        <v>738.31</v>
      </c>
      <c r="H1024" t="s">
        <v>106</v>
      </c>
      <c r="I1024">
        <v>2025</v>
      </c>
      <c r="J1024" t="s">
        <v>352</v>
      </c>
      <c r="K1024" t="s">
        <v>330</v>
      </c>
      <c r="L1024">
        <v>1</v>
      </c>
      <c r="M1024" t="s">
        <v>186</v>
      </c>
      <c r="N1024" s="83">
        <v>46352.82</v>
      </c>
      <c r="O1024" s="83">
        <v>160178.82</v>
      </c>
      <c r="P1024">
        <v>0.28938199999999997</v>
      </c>
      <c r="Q1024"/>
    </row>
    <row r="1025" spans="1:17">
      <c r="A1025" t="s">
        <v>76</v>
      </c>
      <c r="B1025">
        <v>1054</v>
      </c>
      <c r="C1025">
        <v>44</v>
      </c>
      <c r="D1025" t="s">
        <v>1572</v>
      </c>
      <c r="E1025" t="s">
        <v>411</v>
      </c>
      <c r="F1025" s="74">
        <v>45666</v>
      </c>
      <c r="G1025" s="83">
        <v>221.05</v>
      </c>
      <c r="H1025" t="s">
        <v>106</v>
      </c>
      <c r="I1025">
        <v>2025</v>
      </c>
      <c r="J1025" t="s">
        <v>352</v>
      </c>
      <c r="K1025" t="s">
        <v>330</v>
      </c>
      <c r="L1025">
        <v>1</v>
      </c>
      <c r="M1025" t="s">
        <v>186</v>
      </c>
      <c r="N1025" s="83">
        <v>46352.82</v>
      </c>
      <c r="O1025" s="83">
        <v>160178.82</v>
      </c>
      <c r="P1025">
        <v>0.28938199999999997</v>
      </c>
      <c r="Q1025"/>
    </row>
    <row r="1026" spans="1:17">
      <c r="A1026" t="s">
        <v>76</v>
      </c>
      <c r="B1026">
        <v>1055</v>
      </c>
      <c r="C1026">
        <v>10</v>
      </c>
      <c r="D1026" t="s">
        <v>81</v>
      </c>
      <c r="E1026" t="s">
        <v>411</v>
      </c>
      <c r="F1026" s="74">
        <v>45666</v>
      </c>
      <c r="G1026" s="83">
        <v>178.66</v>
      </c>
      <c r="H1026" t="s">
        <v>106</v>
      </c>
      <c r="I1026">
        <v>2025</v>
      </c>
      <c r="J1026" t="s">
        <v>352</v>
      </c>
      <c r="K1026" t="s">
        <v>330</v>
      </c>
      <c r="L1026">
        <v>1</v>
      </c>
      <c r="M1026" t="s">
        <v>186</v>
      </c>
      <c r="N1026" s="83">
        <v>46352.82</v>
      </c>
      <c r="O1026" s="83">
        <v>160178.82</v>
      </c>
      <c r="P1026">
        <v>0.28938199999999997</v>
      </c>
      <c r="Q1026"/>
    </row>
    <row r="1027" spans="1:17">
      <c r="A1027" t="s">
        <v>76</v>
      </c>
      <c r="B1027">
        <v>1056</v>
      </c>
      <c r="C1027">
        <v>15</v>
      </c>
      <c r="D1027" t="s">
        <v>97</v>
      </c>
      <c r="E1027" t="s">
        <v>411</v>
      </c>
      <c r="F1027" s="74">
        <v>45666</v>
      </c>
      <c r="G1027" s="83">
        <v>141.54</v>
      </c>
      <c r="H1027" t="s">
        <v>106</v>
      </c>
      <c r="I1027">
        <v>2025</v>
      </c>
      <c r="J1027" t="s">
        <v>352</v>
      </c>
      <c r="K1027" t="s">
        <v>330</v>
      </c>
      <c r="L1027">
        <v>1</v>
      </c>
      <c r="M1027" t="s">
        <v>186</v>
      </c>
      <c r="N1027" s="83">
        <v>46352.82</v>
      </c>
      <c r="O1027" s="83">
        <v>160178.82</v>
      </c>
      <c r="P1027">
        <v>0.28938199999999997</v>
      </c>
      <c r="Q1027"/>
    </row>
    <row r="1028" spans="1:17">
      <c r="A1028" t="s">
        <v>76</v>
      </c>
      <c r="B1028">
        <v>1057</v>
      </c>
      <c r="C1028">
        <v>44</v>
      </c>
      <c r="D1028" t="s">
        <v>1572</v>
      </c>
      <c r="E1028" t="s">
        <v>411</v>
      </c>
      <c r="F1028" s="74">
        <v>45660</v>
      </c>
      <c r="G1028" s="83">
        <v>987.17</v>
      </c>
      <c r="H1028" t="s">
        <v>106</v>
      </c>
      <c r="I1028">
        <v>2025</v>
      </c>
      <c r="J1028" t="s">
        <v>352</v>
      </c>
      <c r="K1028" t="s">
        <v>330</v>
      </c>
      <c r="L1028">
        <v>1</v>
      </c>
      <c r="M1028" t="s">
        <v>183</v>
      </c>
      <c r="N1028" s="83">
        <v>46352.82</v>
      </c>
      <c r="O1028" s="83">
        <v>160178.82</v>
      </c>
      <c r="P1028">
        <v>0.28938199999999997</v>
      </c>
      <c r="Q1028"/>
    </row>
    <row r="1029" spans="1:17">
      <c r="A1029" t="s">
        <v>76</v>
      </c>
      <c r="B1029">
        <v>1058</v>
      </c>
      <c r="C1029">
        <v>44</v>
      </c>
      <c r="D1029" t="s">
        <v>1572</v>
      </c>
      <c r="E1029" t="s">
        <v>411</v>
      </c>
      <c r="F1029" s="74">
        <v>45664</v>
      </c>
      <c r="G1029" s="83">
        <v>1113.53</v>
      </c>
      <c r="H1029" t="s">
        <v>106</v>
      </c>
      <c r="I1029">
        <v>2025</v>
      </c>
      <c r="J1029" t="s">
        <v>352</v>
      </c>
      <c r="K1029" t="s">
        <v>330</v>
      </c>
      <c r="L1029">
        <v>1</v>
      </c>
      <c r="M1029" t="s">
        <v>185</v>
      </c>
      <c r="N1029" s="83">
        <v>46352.82</v>
      </c>
      <c r="O1029" s="83">
        <v>160178.82</v>
      </c>
      <c r="P1029">
        <v>0.28938199999999997</v>
      </c>
      <c r="Q1029"/>
    </row>
    <row r="1030" spans="1:17">
      <c r="A1030" t="s">
        <v>76</v>
      </c>
      <c r="B1030">
        <v>1059</v>
      </c>
      <c r="C1030">
        <v>8</v>
      </c>
      <c r="D1030" t="s">
        <v>95</v>
      </c>
      <c r="E1030" t="s">
        <v>411</v>
      </c>
      <c r="F1030" s="74">
        <v>45660</v>
      </c>
      <c r="G1030" s="83">
        <v>872.94</v>
      </c>
      <c r="H1030" t="s">
        <v>106</v>
      </c>
      <c r="I1030">
        <v>2025</v>
      </c>
      <c r="J1030" t="s">
        <v>352</v>
      </c>
      <c r="K1030" t="s">
        <v>330</v>
      </c>
      <c r="L1030">
        <v>1</v>
      </c>
      <c r="M1030" t="s">
        <v>183</v>
      </c>
      <c r="N1030" s="83">
        <v>46352.82</v>
      </c>
      <c r="O1030" s="83">
        <v>160178.82</v>
      </c>
      <c r="P1030">
        <v>0.28938199999999997</v>
      </c>
      <c r="Q1030"/>
    </row>
    <row r="1031" spans="1:17">
      <c r="A1031" t="s">
        <v>76</v>
      </c>
      <c r="B1031">
        <v>1060</v>
      </c>
      <c r="C1031">
        <v>5</v>
      </c>
      <c r="D1031" t="s">
        <v>92</v>
      </c>
      <c r="E1031" t="s">
        <v>411</v>
      </c>
      <c r="F1031" s="74">
        <v>45664</v>
      </c>
      <c r="G1031" s="83">
        <v>719.78</v>
      </c>
      <c r="H1031" t="s">
        <v>106</v>
      </c>
      <c r="I1031">
        <v>2025</v>
      </c>
      <c r="J1031" t="s">
        <v>352</v>
      </c>
      <c r="K1031" t="s">
        <v>330</v>
      </c>
      <c r="L1031">
        <v>1</v>
      </c>
      <c r="M1031" t="s">
        <v>185</v>
      </c>
      <c r="N1031" s="83">
        <v>46352.82</v>
      </c>
      <c r="O1031" s="83">
        <v>160178.82</v>
      </c>
      <c r="P1031">
        <v>0.28938199999999997</v>
      </c>
      <c r="Q1031"/>
    </row>
    <row r="1032" spans="1:17">
      <c r="A1032" t="s">
        <v>76</v>
      </c>
      <c r="B1032">
        <v>1061</v>
      </c>
      <c r="C1032">
        <v>8</v>
      </c>
      <c r="D1032" t="s">
        <v>95</v>
      </c>
      <c r="E1032" t="s">
        <v>411</v>
      </c>
      <c r="F1032" s="74">
        <v>45664</v>
      </c>
      <c r="G1032" s="83">
        <v>762.14</v>
      </c>
      <c r="H1032" t="s">
        <v>106</v>
      </c>
      <c r="I1032">
        <v>2025</v>
      </c>
      <c r="J1032" t="s">
        <v>352</v>
      </c>
      <c r="K1032" t="s">
        <v>330</v>
      </c>
      <c r="L1032">
        <v>1</v>
      </c>
      <c r="M1032" t="s">
        <v>185</v>
      </c>
      <c r="N1032" s="83">
        <v>46352.82</v>
      </c>
      <c r="O1032" s="83">
        <v>160178.82</v>
      </c>
      <c r="P1032">
        <v>0.28938199999999997</v>
      </c>
      <c r="Q1032"/>
    </row>
    <row r="1033" spans="1:17">
      <c r="A1033" t="s">
        <v>76</v>
      </c>
      <c r="B1033">
        <v>1062</v>
      </c>
      <c r="C1033">
        <v>12</v>
      </c>
      <c r="D1033" t="s">
        <v>96</v>
      </c>
      <c r="E1033" t="s">
        <v>411</v>
      </c>
      <c r="F1033" s="74">
        <v>45664</v>
      </c>
      <c r="G1033" s="83">
        <v>709.51</v>
      </c>
      <c r="H1033" t="s">
        <v>106</v>
      </c>
      <c r="I1033">
        <v>2025</v>
      </c>
      <c r="J1033" t="s">
        <v>352</v>
      </c>
      <c r="K1033" t="s">
        <v>330</v>
      </c>
      <c r="L1033">
        <v>1</v>
      </c>
      <c r="M1033" t="s">
        <v>185</v>
      </c>
      <c r="N1033" s="83">
        <v>46352.82</v>
      </c>
      <c r="O1033" s="83">
        <v>160178.82</v>
      </c>
      <c r="P1033">
        <v>0.28938199999999997</v>
      </c>
      <c r="Q1033"/>
    </row>
    <row r="1034" spans="1:17">
      <c r="A1034" t="s">
        <v>76</v>
      </c>
      <c r="B1034">
        <v>1063</v>
      </c>
      <c r="C1034">
        <v>12</v>
      </c>
      <c r="D1034" t="s">
        <v>96</v>
      </c>
      <c r="E1034" t="s">
        <v>411</v>
      </c>
      <c r="F1034" s="74">
        <v>45664</v>
      </c>
      <c r="G1034" s="83">
        <v>25.9</v>
      </c>
      <c r="H1034" t="s">
        <v>106</v>
      </c>
      <c r="I1034">
        <v>2025</v>
      </c>
      <c r="J1034" t="s">
        <v>352</v>
      </c>
      <c r="K1034" t="s">
        <v>330</v>
      </c>
      <c r="L1034">
        <v>1</v>
      </c>
      <c r="M1034" t="s">
        <v>185</v>
      </c>
      <c r="N1034" s="83">
        <v>46352.82</v>
      </c>
      <c r="O1034" s="83">
        <v>160178.82</v>
      </c>
      <c r="P1034">
        <v>0.28938199999999997</v>
      </c>
      <c r="Q1034"/>
    </row>
    <row r="1035" spans="1:17">
      <c r="A1035" t="s">
        <v>76</v>
      </c>
      <c r="B1035">
        <v>1064</v>
      </c>
      <c r="C1035">
        <v>3</v>
      </c>
      <c r="D1035" t="s">
        <v>91</v>
      </c>
      <c r="E1035" t="s">
        <v>411</v>
      </c>
      <c r="F1035" s="74">
        <v>45663</v>
      </c>
      <c r="G1035" s="83">
        <v>4.62</v>
      </c>
      <c r="H1035" t="s">
        <v>106</v>
      </c>
      <c r="I1035">
        <v>2025</v>
      </c>
      <c r="J1035" t="s">
        <v>352</v>
      </c>
      <c r="K1035" t="s">
        <v>330</v>
      </c>
      <c r="L1035">
        <v>1</v>
      </c>
      <c r="M1035" t="s">
        <v>286</v>
      </c>
      <c r="N1035" s="83">
        <v>46352.82</v>
      </c>
      <c r="O1035" s="83">
        <v>160178.82</v>
      </c>
      <c r="P1035">
        <v>0.28938199999999997</v>
      </c>
      <c r="Q1035"/>
    </row>
    <row r="1036" spans="1:17">
      <c r="A1036" t="s">
        <v>76</v>
      </c>
      <c r="B1036">
        <v>1065</v>
      </c>
      <c r="C1036">
        <v>3</v>
      </c>
      <c r="D1036" t="s">
        <v>91</v>
      </c>
      <c r="E1036" t="s">
        <v>411</v>
      </c>
      <c r="F1036" s="74">
        <v>45663</v>
      </c>
      <c r="G1036" s="83">
        <v>437.07</v>
      </c>
      <c r="H1036" t="s">
        <v>106</v>
      </c>
      <c r="I1036">
        <v>2025</v>
      </c>
      <c r="J1036" t="s">
        <v>352</v>
      </c>
      <c r="K1036" t="s">
        <v>330</v>
      </c>
      <c r="L1036">
        <v>1</v>
      </c>
      <c r="M1036" t="s">
        <v>286</v>
      </c>
      <c r="N1036" s="83">
        <v>46352.82</v>
      </c>
      <c r="O1036" s="83">
        <v>160178.82</v>
      </c>
      <c r="P1036">
        <v>0.28938199999999997</v>
      </c>
      <c r="Q1036"/>
    </row>
    <row r="1037" spans="1:17">
      <c r="A1037" t="s">
        <v>76</v>
      </c>
      <c r="B1037">
        <v>1066</v>
      </c>
      <c r="C1037">
        <v>8</v>
      </c>
      <c r="D1037" t="s">
        <v>95</v>
      </c>
      <c r="E1037" t="s">
        <v>411</v>
      </c>
      <c r="F1037" s="74">
        <v>45665</v>
      </c>
      <c r="G1037" s="83">
        <v>1003.82</v>
      </c>
      <c r="H1037" t="s">
        <v>106</v>
      </c>
      <c r="I1037">
        <v>2025</v>
      </c>
      <c r="J1037" t="s">
        <v>352</v>
      </c>
      <c r="K1037" t="s">
        <v>330</v>
      </c>
      <c r="L1037">
        <v>1</v>
      </c>
      <c r="M1037" t="s">
        <v>310</v>
      </c>
      <c r="N1037" s="83">
        <v>46352.82</v>
      </c>
      <c r="O1037" s="83">
        <v>160178.82</v>
      </c>
      <c r="P1037">
        <v>0.28938199999999997</v>
      </c>
      <c r="Q1037"/>
    </row>
    <row r="1038" spans="1:17">
      <c r="A1038" t="s">
        <v>76</v>
      </c>
      <c r="B1038">
        <v>1067</v>
      </c>
      <c r="C1038">
        <v>3</v>
      </c>
      <c r="D1038" t="s">
        <v>91</v>
      </c>
      <c r="E1038" t="s">
        <v>411</v>
      </c>
      <c r="F1038" s="74">
        <v>45666</v>
      </c>
      <c r="G1038" s="83">
        <v>525.29</v>
      </c>
      <c r="H1038" t="s">
        <v>106</v>
      </c>
      <c r="I1038">
        <v>2025</v>
      </c>
      <c r="J1038" t="s">
        <v>352</v>
      </c>
      <c r="K1038" t="s">
        <v>330</v>
      </c>
      <c r="L1038">
        <v>1</v>
      </c>
      <c r="M1038" t="s">
        <v>186</v>
      </c>
      <c r="N1038" s="83">
        <v>46352.82</v>
      </c>
      <c r="O1038" s="83">
        <v>160178.82</v>
      </c>
      <c r="P1038">
        <v>0.28938199999999997</v>
      </c>
      <c r="Q1038"/>
    </row>
    <row r="1039" spans="1:17">
      <c r="A1039" t="s">
        <v>76</v>
      </c>
      <c r="B1039">
        <v>1068</v>
      </c>
      <c r="C1039">
        <v>12</v>
      </c>
      <c r="D1039" t="s">
        <v>96</v>
      </c>
      <c r="E1039" t="s">
        <v>411</v>
      </c>
      <c r="F1039" s="74">
        <v>45668</v>
      </c>
      <c r="G1039" s="83">
        <v>655.01</v>
      </c>
      <c r="H1039" t="s">
        <v>106</v>
      </c>
      <c r="I1039">
        <v>2025</v>
      </c>
      <c r="J1039" t="s">
        <v>352</v>
      </c>
      <c r="K1039" t="s">
        <v>330</v>
      </c>
      <c r="L1039">
        <v>1</v>
      </c>
      <c r="M1039" t="s">
        <v>187</v>
      </c>
      <c r="N1039" s="83">
        <v>46352.82</v>
      </c>
      <c r="O1039" s="83">
        <v>160178.82</v>
      </c>
      <c r="P1039">
        <v>0.28938199999999997</v>
      </c>
      <c r="Q1039"/>
    </row>
    <row r="1040" spans="1:17">
      <c r="A1040" t="s">
        <v>76</v>
      </c>
      <c r="B1040">
        <v>1069</v>
      </c>
      <c r="C1040">
        <v>10</v>
      </c>
      <c r="D1040" t="s">
        <v>81</v>
      </c>
      <c r="E1040" t="s">
        <v>411</v>
      </c>
      <c r="F1040" s="74">
        <v>45668</v>
      </c>
      <c r="G1040" s="83">
        <v>183.61</v>
      </c>
      <c r="H1040" t="s">
        <v>106</v>
      </c>
      <c r="I1040">
        <v>2025</v>
      </c>
      <c r="J1040" t="s">
        <v>352</v>
      </c>
      <c r="K1040" t="s">
        <v>330</v>
      </c>
      <c r="L1040">
        <v>1</v>
      </c>
      <c r="M1040" t="s">
        <v>187</v>
      </c>
      <c r="N1040" s="83">
        <v>46352.82</v>
      </c>
      <c r="O1040" s="83">
        <v>160178.82</v>
      </c>
      <c r="P1040">
        <v>0.28938199999999997</v>
      </c>
      <c r="Q1040"/>
    </row>
    <row r="1041" spans="1:17">
      <c r="A1041" t="s">
        <v>76</v>
      </c>
      <c r="B1041">
        <v>1070</v>
      </c>
      <c r="C1041">
        <v>45</v>
      </c>
      <c r="D1041" t="s">
        <v>93</v>
      </c>
      <c r="E1041" t="s">
        <v>411</v>
      </c>
      <c r="F1041" s="74">
        <v>45667</v>
      </c>
      <c r="G1041" s="83">
        <v>340.2</v>
      </c>
      <c r="H1041" t="s">
        <v>106</v>
      </c>
      <c r="I1041">
        <v>2025</v>
      </c>
      <c r="J1041" t="s">
        <v>352</v>
      </c>
      <c r="K1041" t="s">
        <v>330</v>
      </c>
      <c r="L1041">
        <v>1</v>
      </c>
      <c r="M1041" t="s">
        <v>287</v>
      </c>
      <c r="N1041" s="83">
        <v>46352.82</v>
      </c>
      <c r="O1041" s="83">
        <v>160178.82</v>
      </c>
      <c r="P1041">
        <v>0.28938199999999997</v>
      </c>
      <c r="Q1041"/>
    </row>
    <row r="1042" spans="1:17">
      <c r="A1042" t="s">
        <v>76</v>
      </c>
      <c r="B1042">
        <v>1071</v>
      </c>
      <c r="C1042">
        <v>12</v>
      </c>
      <c r="D1042" t="s">
        <v>96</v>
      </c>
      <c r="E1042" t="s">
        <v>411</v>
      </c>
      <c r="F1042" s="74">
        <v>45672</v>
      </c>
      <c r="G1042" s="83">
        <v>18.8</v>
      </c>
      <c r="H1042" t="s">
        <v>106</v>
      </c>
      <c r="I1042">
        <v>2025</v>
      </c>
      <c r="J1042" t="s">
        <v>352</v>
      </c>
      <c r="K1042" t="s">
        <v>330</v>
      </c>
      <c r="L1042">
        <v>1</v>
      </c>
      <c r="M1042" t="s">
        <v>190</v>
      </c>
      <c r="N1042" s="83">
        <v>46352.82</v>
      </c>
      <c r="O1042" s="83">
        <v>160178.82</v>
      </c>
      <c r="P1042">
        <v>0.28938199999999997</v>
      </c>
      <c r="Q1042"/>
    </row>
    <row r="1043" spans="1:17">
      <c r="A1043" t="s">
        <v>76</v>
      </c>
      <c r="B1043">
        <v>1072</v>
      </c>
      <c r="C1043">
        <v>5</v>
      </c>
      <c r="D1043" t="s">
        <v>92</v>
      </c>
      <c r="E1043" t="s">
        <v>411</v>
      </c>
      <c r="F1043" s="74">
        <v>45671</v>
      </c>
      <c r="G1043" s="83">
        <v>266.98</v>
      </c>
      <c r="H1043" t="s">
        <v>106</v>
      </c>
      <c r="I1043">
        <v>2025</v>
      </c>
      <c r="J1043" t="s">
        <v>352</v>
      </c>
      <c r="K1043" t="s">
        <v>330</v>
      </c>
      <c r="L1043">
        <v>1</v>
      </c>
      <c r="M1043" t="s">
        <v>189</v>
      </c>
      <c r="N1043" s="83">
        <v>46352.82</v>
      </c>
      <c r="O1043" s="83">
        <v>160178.82</v>
      </c>
      <c r="P1043">
        <v>0.28938199999999997</v>
      </c>
      <c r="Q1043"/>
    </row>
    <row r="1044" spans="1:17">
      <c r="A1044" t="s">
        <v>76</v>
      </c>
      <c r="B1044">
        <v>1073</v>
      </c>
      <c r="C1044">
        <v>5</v>
      </c>
      <c r="D1044" t="s">
        <v>92</v>
      </c>
      <c r="E1044" t="s">
        <v>411</v>
      </c>
      <c r="F1044" s="74">
        <v>45668</v>
      </c>
      <c r="G1044" s="83">
        <v>878.09</v>
      </c>
      <c r="H1044" t="s">
        <v>106</v>
      </c>
      <c r="I1044">
        <v>2025</v>
      </c>
      <c r="J1044" t="s">
        <v>352</v>
      </c>
      <c r="K1044" t="s">
        <v>330</v>
      </c>
      <c r="L1044">
        <v>1</v>
      </c>
      <c r="M1044" t="s">
        <v>187</v>
      </c>
      <c r="N1044" s="83">
        <v>46352.82</v>
      </c>
      <c r="O1044" s="83">
        <v>160178.82</v>
      </c>
      <c r="P1044">
        <v>0.28938199999999997</v>
      </c>
      <c r="Q1044"/>
    </row>
    <row r="1045" spans="1:17">
      <c r="A1045" t="s">
        <v>76</v>
      </c>
      <c r="B1045">
        <v>1074</v>
      </c>
      <c r="C1045">
        <v>3</v>
      </c>
      <c r="D1045" t="s">
        <v>91</v>
      </c>
      <c r="E1045" t="s">
        <v>411</v>
      </c>
      <c r="F1045" s="74">
        <v>45672</v>
      </c>
      <c r="G1045" s="83">
        <v>295.5</v>
      </c>
      <c r="H1045" t="s">
        <v>106</v>
      </c>
      <c r="I1045">
        <v>2025</v>
      </c>
      <c r="J1045" t="s">
        <v>352</v>
      </c>
      <c r="K1045" t="s">
        <v>330</v>
      </c>
      <c r="L1045">
        <v>1</v>
      </c>
      <c r="M1045" t="s">
        <v>190</v>
      </c>
      <c r="N1045" s="83">
        <v>46352.82</v>
      </c>
      <c r="O1045" s="83">
        <v>160178.82</v>
      </c>
      <c r="P1045">
        <v>0.28938199999999997</v>
      </c>
      <c r="Q1045"/>
    </row>
    <row r="1046" spans="1:17">
      <c r="A1046" t="s">
        <v>76</v>
      </c>
      <c r="B1046">
        <v>1075</v>
      </c>
      <c r="C1046">
        <v>10</v>
      </c>
      <c r="D1046" t="s">
        <v>81</v>
      </c>
      <c r="E1046" t="s">
        <v>411</v>
      </c>
      <c r="F1046" s="74">
        <v>45671</v>
      </c>
      <c r="G1046" s="83">
        <v>350.93</v>
      </c>
      <c r="H1046" t="s">
        <v>106</v>
      </c>
      <c r="I1046">
        <v>2025</v>
      </c>
      <c r="J1046" t="s">
        <v>352</v>
      </c>
      <c r="K1046" t="s">
        <v>330</v>
      </c>
      <c r="L1046">
        <v>1</v>
      </c>
      <c r="M1046" t="s">
        <v>189</v>
      </c>
      <c r="N1046" s="83">
        <v>46352.82</v>
      </c>
      <c r="O1046" s="83">
        <v>160178.82</v>
      </c>
      <c r="P1046">
        <v>0.28938199999999997</v>
      </c>
      <c r="Q1046"/>
    </row>
    <row r="1047" spans="1:17">
      <c r="A1047" t="s">
        <v>76</v>
      </c>
      <c r="B1047">
        <v>1076</v>
      </c>
      <c r="C1047">
        <v>44</v>
      </c>
      <c r="D1047" t="s">
        <v>1572</v>
      </c>
      <c r="E1047" t="s">
        <v>411</v>
      </c>
      <c r="F1047" s="74">
        <v>45672</v>
      </c>
      <c r="G1047" s="83">
        <v>380.02</v>
      </c>
      <c r="H1047" t="s">
        <v>106</v>
      </c>
      <c r="I1047">
        <v>2025</v>
      </c>
      <c r="J1047" t="s">
        <v>352</v>
      </c>
      <c r="K1047" t="s">
        <v>330</v>
      </c>
      <c r="L1047">
        <v>1</v>
      </c>
      <c r="M1047" t="s">
        <v>190</v>
      </c>
      <c r="N1047" s="83">
        <v>46352.82</v>
      </c>
      <c r="O1047" s="83">
        <v>160178.82</v>
      </c>
      <c r="P1047">
        <v>0.28938199999999997</v>
      </c>
      <c r="Q1047"/>
    </row>
    <row r="1048" spans="1:17">
      <c r="A1048" t="s">
        <v>76</v>
      </c>
      <c r="B1048">
        <v>1077</v>
      </c>
      <c r="C1048">
        <v>12</v>
      </c>
      <c r="D1048" t="s">
        <v>96</v>
      </c>
      <c r="E1048" t="s">
        <v>411</v>
      </c>
      <c r="F1048" s="74">
        <v>45673</v>
      </c>
      <c r="G1048" s="83">
        <v>256.88</v>
      </c>
      <c r="H1048" t="s">
        <v>106</v>
      </c>
      <c r="I1048">
        <v>2025</v>
      </c>
      <c r="J1048" t="s">
        <v>352</v>
      </c>
      <c r="K1048" t="s">
        <v>330</v>
      </c>
      <c r="L1048">
        <v>1</v>
      </c>
      <c r="M1048" t="s">
        <v>191</v>
      </c>
      <c r="N1048" s="83">
        <v>46352.82</v>
      </c>
      <c r="O1048" s="83">
        <v>160178.82</v>
      </c>
      <c r="P1048">
        <v>0.28938199999999997</v>
      </c>
      <c r="Q1048"/>
    </row>
    <row r="1049" spans="1:17">
      <c r="A1049" t="s">
        <v>76</v>
      </c>
      <c r="B1049">
        <v>1078</v>
      </c>
      <c r="C1049">
        <v>8</v>
      </c>
      <c r="D1049" t="s">
        <v>95</v>
      </c>
      <c r="E1049" t="s">
        <v>411</v>
      </c>
      <c r="F1049" s="74">
        <v>45673</v>
      </c>
      <c r="G1049" s="83">
        <v>258.3</v>
      </c>
      <c r="H1049" t="s">
        <v>106</v>
      </c>
      <c r="I1049">
        <v>2025</v>
      </c>
      <c r="J1049" t="s">
        <v>352</v>
      </c>
      <c r="K1049" t="s">
        <v>330</v>
      </c>
      <c r="L1049">
        <v>1</v>
      </c>
      <c r="M1049" t="s">
        <v>191</v>
      </c>
      <c r="N1049" s="83">
        <v>46352.82</v>
      </c>
      <c r="O1049" s="83">
        <v>160178.82</v>
      </c>
      <c r="P1049">
        <v>0.28938199999999997</v>
      </c>
      <c r="Q1049"/>
    </row>
    <row r="1050" spans="1:17">
      <c r="A1050" t="s">
        <v>76</v>
      </c>
      <c r="B1050">
        <v>1079</v>
      </c>
      <c r="C1050">
        <v>44</v>
      </c>
      <c r="D1050" t="s">
        <v>1572</v>
      </c>
      <c r="E1050" t="s">
        <v>411</v>
      </c>
      <c r="F1050" s="74">
        <v>45673</v>
      </c>
      <c r="G1050" s="83">
        <v>229.77</v>
      </c>
      <c r="H1050" t="s">
        <v>106</v>
      </c>
      <c r="I1050">
        <v>2025</v>
      </c>
      <c r="J1050" t="s">
        <v>352</v>
      </c>
      <c r="K1050" t="s">
        <v>330</v>
      </c>
      <c r="L1050">
        <v>1</v>
      </c>
      <c r="M1050" t="s">
        <v>191</v>
      </c>
      <c r="N1050" s="83">
        <v>46352.82</v>
      </c>
      <c r="O1050" s="83">
        <v>160178.82</v>
      </c>
      <c r="P1050">
        <v>0.28938199999999997</v>
      </c>
      <c r="Q1050"/>
    </row>
    <row r="1051" spans="1:17">
      <c r="A1051" t="s">
        <v>76</v>
      </c>
      <c r="B1051">
        <v>1080</v>
      </c>
      <c r="C1051">
        <v>12</v>
      </c>
      <c r="D1051" t="s">
        <v>96</v>
      </c>
      <c r="E1051" t="s">
        <v>411</v>
      </c>
      <c r="F1051" s="74">
        <v>45672</v>
      </c>
      <c r="G1051" s="83">
        <v>667.85</v>
      </c>
      <c r="H1051" t="s">
        <v>106</v>
      </c>
      <c r="I1051">
        <v>2025</v>
      </c>
      <c r="J1051" t="s">
        <v>352</v>
      </c>
      <c r="K1051" t="s">
        <v>330</v>
      </c>
      <c r="L1051">
        <v>1</v>
      </c>
      <c r="M1051" t="s">
        <v>190</v>
      </c>
      <c r="N1051" s="83">
        <v>46352.82</v>
      </c>
      <c r="O1051" s="83">
        <v>160178.82</v>
      </c>
      <c r="P1051">
        <v>0.28938199999999997</v>
      </c>
      <c r="Q1051"/>
    </row>
    <row r="1052" spans="1:17">
      <c r="A1052" t="s">
        <v>76</v>
      </c>
      <c r="B1052">
        <v>1081</v>
      </c>
      <c r="C1052">
        <v>8</v>
      </c>
      <c r="D1052" t="s">
        <v>95</v>
      </c>
      <c r="E1052" t="s">
        <v>411</v>
      </c>
      <c r="F1052" s="74">
        <v>45672</v>
      </c>
      <c r="G1052" s="83">
        <v>607.75</v>
      </c>
      <c r="H1052" t="s">
        <v>106</v>
      </c>
      <c r="I1052">
        <v>2025</v>
      </c>
      <c r="J1052" t="s">
        <v>352</v>
      </c>
      <c r="K1052" t="s">
        <v>330</v>
      </c>
      <c r="L1052">
        <v>1</v>
      </c>
      <c r="M1052" t="s">
        <v>190</v>
      </c>
      <c r="N1052" s="83">
        <v>46352.82</v>
      </c>
      <c r="O1052" s="83">
        <v>160178.82</v>
      </c>
      <c r="P1052">
        <v>0.28938199999999997</v>
      </c>
      <c r="Q1052"/>
    </row>
    <row r="1053" spans="1:17">
      <c r="A1053" t="s">
        <v>76</v>
      </c>
      <c r="B1053">
        <v>1082</v>
      </c>
      <c r="C1053">
        <v>44</v>
      </c>
      <c r="D1053" t="s">
        <v>1572</v>
      </c>
      <c r="E1053" t="s">
        <v>411</v>
      </c>
      <c r="F1053" s="74">
        <v>45668</v>
      </c>
      <c r="G1053" s="83">
        <v>301.56</v>
      </c>
      <c r="H1053" t="s">
        <v>106</v>
      </c>
      <c r="I1053">
        <v>2025</v>
      </c>
      <c r="J1053" t="s">
        <v>352</v>
      </c>
      <c r="K1053" t="s">
        <v>330</v>
      </c>
      <c r="L1053">
        <v>1</v>
      </c>
      <c r="M1053" t="s">
        <v>187</v>
      </c>
      <c r="N1053" s="83">
        <v>46352.82</v>
      </c>
      <c r="O1053" s="83">
        <v>160178.82</v>
      </c>
      <c r="P1053">
        <v>0.28938199999999997</v>
      </c>
      <c r="Q1053"/>
    </row>
    <row r="1054" spans="1:17">
      <c r="A1054" t="s">
        <v>76</v>
      </c>
      <c r="B1054">
        <v>1083</v>
      </c>
      <c r="C1054">
        <v>44</v>
      </c>
      <c r="D1054" t="s">
        <v>1572</v>
      </c>
      <c r="E1054" t="s">
        <v>411</v>
      </c>
      <c r="F1054" s="74">
        <v>45671</v>
      </c>
      <c r="G1054" s="83">
        <v>625.27</v>
      </c>
      <c r="H1054" t="s">
        <v>106</v>
      </c>
      <c r="I1054">
        <v>2025</v>
      </c>
      <c r="J1054" t="s">
        <v>352</v>
      </c>
      <c r="K1054" t="s">
        <v>330</v>
      </c>
      <c r="L1054">
        <v>1</v>
      </c>
      <c r="M1054" t="s">
        <v>189</v>
      </c>
      <c r="N1054" s="83">
        <v>46352.82</v>
      </c>
      <c r="O1054" s="83">
        <v>160178.82</v>
      </c>
      <c r="P1054">
        <v>0.28938199999999997</v>
      </c>
      <c r="Q1054"/>
    </row>
    <row r="1055" spans="1:17">
      <c r="A1055" t="s">
        <v>76</v>
      </c>
      <c r="B1055">
        <v>1084</v>
      </c>
      <c r="C1055">
        <v>8</v>
      </c>
      <c r="D1055" t="s">
        <v>95</v>
      </c>
      <c r="E1055" t="s">
        <v>411</v>
      </c>
      <c r="F1055" s="74">
        <v>45674</v>
      </c>
      <c r="G1055" s="83">
        <v>1192.93</v>
      </c>
      <c r="H1055" t="s">
        <v>106</v>
      </c>
      <c r="I1055">
        <v>2025</v>
      </c>
      <c r="J1055" t="s">
        <v>352</v>
      </c>
      <c r="K1055" t="s">
        <v>330</v>
      </c>
      <c r="L1055">
        <v>1</v>
      </c>
      <c r="M1055" t="s">
        <v>192</v>
      </c>
      <c r="N1055" s="83">
        <v>46352.82</v>
      </c>
      <c r="O1055" s="83">
        <v>160178.82</v>
      </c>
      <c r="P1055">
        <v>0.28938199999999997</v>
      </c>
      <c r="Q1055"/>
    </row>
    <row r="1056" spans="1:17">
      <c r="A1056" t="s">
        <v>76</v>
      </c>
      <c r="B1056">
        <v>1085</v>
      </c>
      <c r="C1056">
        <v>12</v>
      </c>
      <c r="D1056" t="s">
        <v>96</v>
      </c>
      <c r="E1056" t="s">
        <v>411</v>
      </c>
      <c r="F1056" s="74">
        <v>45675</v>
      </c>
      <c r="G1056" s="83">
        <v>237.49</v>
      </c>
      <c r="H1056" t="s">
        <v>106</v>
      </c>
      <c r="I1056">
        <v>2025</v>
      </c>
      <c r="J1056" t="s">
        <v>352</v>
      </c>
      <c r="K1056" t="s">
        <v>330</v>
      </c>
      <c r="L1056">
        <v>1</v>
      </c>
      <c r="M1056" t="s">
        <v>322</v>
      </c>
      <c r="N1056" s="83">
        <v>46352.82</v>
      </c>
      <c r="O1056" s="83">
        <v>160178.82</v>
      </c>
      <c r="P1056">
        <v>0.28938199999999997</v>
      </c>
      <c r="Q1056"/>
    </row>
    <row r="1057" spans="1:17">
      <c r="A1057" t="s">
        <v>76</v>
      </c>
      <c r="B1057">
        <v>1086</v>
      </c>
      <c r="C1057">
        <v>10</v>
      </c>
      <c r="D1057" t="s">
        <v>81</v>
      </c>
      <c r="E1057" t="s">
        <v>411</v>
      </c>
      <c r="F1057" s="74">
        <v>45673</v>
      </c>
      <c r="G1057" s="83">
        <v>150.38999999999999</v>
      </c>
      <c r="H1057" t="s">
        <v>106</v>
      </c>
      <c r="I1057">
        <v>2025</v>
      </c>
      <c r="J1057" t="s">
        <v>352</v>
      </c>
      <c r="K1057" t="s">
        <v>330</v>
      </c>
      <c r="L1057">
        <v>1</v>
      </c>
      <c r="M1057" t="s">
        <v>191</v>
      </c>
      <c r="N1057" s="83">
        <v>46352.82</v>
      </c>
      <c r="O1057" s="83">
        <v>160178.82</v>
      </c>
      <c r="P1057">
        <v>0.28938199999999997</v>
      </c>
      <c r="Q1057"/>
    </row>
    <row r="1058" spans="1:17">
      <c r="A1058" t="s">
        <v>76</v>
      </c>
      <c r="B1058">
        <v>1087</v>
      </c>
      <c r="C1058">
        <v>10</v>
      </c>
      <c r="D1058" t="s">
        <v>81</v>
      </c>
      <c r="E1058" t="s">
        <v>411</v>
      </c>
      <c r="F1058" s="74">
        <v>45674</v>
      </c>
      <c r="G1058" s="83">
        <v>467.08</v>
      </c>
      <c r="H1058" t="s">
        <v>106</v>
      </c>
      <c r="I1058">
        <v>2025</v>
      </c>
      <c r="J1058" t="s">
        <v>352</v>
      </c>
      <c r="K1058" t="s">
        <v>330</v>
      </c>
      <c r="L1058">
        <v>1</v>
      </c>
      <c r="M1058" t="s">
        <v>192</v>
      </c>
      <c r="N1058" s="83">
        <v>46352.82</v>
      </c>
      <c r="O1058" s="83">
        <v>160178.82</v>
      </c>
      <c r="P1058">
        <v>0.28938199999999997</v>
      </c>
      <c r="Q1058"/>
    </row>
    <row r="1059" spans="1:17">
      <c r="A1059" t="s">
        <v>76</v>
      </c>
      <c r="B1059">
        <v>1088</v>
      </c>
      <c r="C1059">
        <v>44</v>
      </c>
      <c r="D1059" t="s">
        <v>1572</v>
      </c>
      <c r="E1059" t="s">
        <v>411</v>
      </c>
      <c r="F1059" s="74">
        <v>45674</v>
      </c>
      <c r="G1059" s="83">
        <v>476.48</v>
      </c>
      <c r="H1059" t="s">
        <v>106</v>
      </c>
      <c r="I1059">
        <v>2025</v>
      </c>
      <c r="J1059" t="s">
        <v>352</v>
      </c>
      <c r="K1059" t="s">
        <v>330</v>
      </c>
      <c r="L1059">
        <v>1</v>
      </c>
      <c r="M1059" t="s">
        <v>192</v>
      </c>
      <c r="N1059" s="83">
        <v>46352.82</v>
      </c>
      <c r="O1059" s="83">
        <v>160178.82</v>
      </c>
      <c r="P1059">
        <v>0.28938199999999997</v>
      </c>
      <c r="Q1059"/>
    </row>
    <row r="1060" spans="1:17">
      <c r="A1060" t="s">
        <v>76</v>
      </c>
      <c r="B1060">
        <v>1089</v>
      </c>
      <c r="C1060">
        <v>12</v>
      </c>
      <c r="D1060" t="s">
        <v>96</v>
      </c>
      <c r="E1060" t="s">
        <v>411</v>
      </c>
      <c r="F1060" s="74">
        <v>45674</v>
      </c>
      <c r="G1060" s="83">
        <v>561.5</v>
      </c>
      <c r="H1060" t="s">
        <v>106</v>
      </c>
      <c r="I1060">
        <v>2025</v>
      </c>
      <c r="J1060" t="s">
        <v>352</v>
      </c>
      <c r="K1060" t="s">
        <v>330</v>
      </c>
      <c r="L1060">
        <v>1</v>
      </c>
      <c r="M1060" t="s">
        <v>192</v>
      </c>
      <c r="N1060" s="83">
        <v>46352.82</v>
      </c>
      <c r="O1060" s="83">
        <v>160178.82</v>
      </c>
      <c r="P1060">
        <v>0.28938199999999997</v>
      </c>
      <c r="Q1060"/>
    </row>
    <row r="1061" spans="1:17">
      <c r="A1061" t="s">
        <v>76</v>
      </c>
      <c r="B1061">
        <v>1090</v>
      </c>
      <c r="C1061">
        <v>44</v>
      </c>
      <c r="D1061" t="s">
        <v>1572</v>
      </c>
      <c r="E1061" t="s">
        <v>411</v>
      </c>
      <c r="F1061" s="74">
        <v>45676</v>
      </c>
      <c r="G1061" s="83">
        <v>183.59</v>
      </c>
      <c r="H1061" t="s">
        <v>106</v>
      </c>
      <c r="I1061">
        <v>2025</v>
      </c>
      <c r="J1061" t="s">
        <v>352</v>
      </c>
      <c r="K1061" t="s">
        <v>330</v>
      </c>
      <c r="L1061">
        <v>1</v>
      </c>
      <c r="M1061" t="s">
        <v>311</v>
      </c>
      <c r="N1061" s="83">
        <v>46352.82</v>
      </c>
      <c r="O1061" s="83">
        <v>160178.82</v>
      </c>
      <c r="P1061">
        <v>0.28938199999999997</v>
      </c>
      <c r="Q1061"/>
    </row>
    <row r="1062" spans="1:17">
      <c r="A1062" t="s">
        <v>76</v>
      </c>
      <c r="B1062">
        <v>1091</v>
      </c>
      <c r="C1062">
        <v>10</v>
      </c>
      <c r="D1062" t="s">
        <v>81</v>
      </c>
      <c r="E1062" t="s">
        <v>411</v>
      </c>
      <c r="F1062" s="74">
        <v>45675</v>
      </c>
      <c r="G1062" s="83">
        <v>369.64</v>
      </c>
      <c r="H1062" t="s">
        <v>106</v>
      </c>
      <c r="I1062">
        <v>2025</v>
      </c>
      <c r="J1062" t="s">
        <v>352</v>
      </c>
      <c r="K1062" t="s">
        <v>330</v>
      </c>
      <c r="L1062">
        <v>1</v>
      </c>
      <c r="M1062" t="s">
        <v>322</v>
      </c>
      <c r="N1062" s="83">
        <v>46352.82</v>
      </c>
      <c r="O1062" s="83">
        <v>160178.82</v>
      </c>
      <c r="P1062">
        <v>0.28938199999999997</v>
      </c>
      <c r="Q1062"/>
    </row>
    <row r="1063" spans="1:17">
      <c r="A1063" t="s">
        <v>76</v>
      </c>
      <c r="B1063">
        <v>1092</v>
      </c>
      <c r="C1063">
        <v>5</v>
      </c>
      <c r="D1063" t="s">
        <v>92</v>
      </c>
      <c r="E1063" t="s">
        <v>411</v>
      </c>
      <c r="F1063" s="74">
        <v>45675</v>
      </c>
      <c r="G1063" s="83">
        <v>353.42</v>
      </c>
      <c r="H1063" t="s">
        <v>106</v>
      </c>
      <c r="I1063">
        <v>2025</v>
      </c>
      <c r="J1063" t="s">
        <v>352</v>
      </c>
      <c r="K1063" t="s">
        <v>330</v>
      </c>
      <c r="L1063">
        <v>1</v>
      </c>
      <c r="M1063" t="s">
        <v>322</v>
      </c>
      <c r="N1063" s="83">
        <v>46352.82</v>
      </c>
      <c r="O1063" s="83">
        <v>160178.82</v>
      </c>
      <c r="P1063">
        <v>0.28938199999999997</v>
      </c>
      <c r="Q1063"/>
    </row>
    <row r="1064" spans="1:17">
      <c r="A1064" t="s">
        <v>76</v>
      </c>
      <c r="B1064">
        <v>1093</v>
      </c>
      <c r="C1064">
        <v>5</v>
      </c>
      <c r="D1064" t="s">
        <v>92</v>
      </c>
      <c r="E1064" t="s">
        <v>411</v>
      </c>
      <c r="F1064" s="74">
        <v>45674</v>
      </c>
      <c r="G1064" s="83">
        <v>855.33</v>
      </c>
      <c r="H1064" t="s">
        <v>106</v>
      </c>
      <c r="I1064">
        <v>2025</v>
      </c>
      <c r="J1064" t="s">
        <v>352</v>
      </c>
      <c r="K1064" t="s">
        <v>330</v>
      </c>
      <c r="L1064">
        <v>1</v>
      </c>
      <c r="M1064" t="s">
        <v>192</v>
      </c>
      <c r="N1064" s="83">
        <v>46352.82</v>
      </c>
      <c r="O1064" s="83">
        <v>160178.82</v>
      </c>
      <c r="P1064">
        <v>0.28938199999999997</v>
      </c>
      <c r="Q1064"/>
    </row>
    <row r="1065" spans="1:17">
      <c r="A1065" t="s">
        <v>76</v>
      </c>
      <c r="B1065">
        <v>1094</v>
      </c>
      <c r="C1065">
        <v>12</v>
      </c>
      <c r="D1065" t="s">
        <v>96</v>
      </c>
      <c r="E1065" t="s">
        <v>411</v>
      </c>
      <c r="F1065" s="74">
        <v>45678</v>
      </c>
      <c r="G1065" s="83">
        <v>447.57</v>
      </c>
      <c r="H1065" t="s">
        <v>106</v>
      </c>
      <c r="I1065">
        <v>2025</v>
      </c>
      <c r="J1065" t="s">
        <v>352</v>
      </c>
      <c r="K1065" t="s">
        <v>330</v>
      </c>
      <c r="L1065">
        <v>1</v>
      </c>
      <c r="M1065" t="s">
        <v>193</v>
      </c>
      <c r="N1065" s="83">
        <v>46352.82</v>
      </c>
      <c r="O1065" s="83">
        <v>160178.82</v>
      </c>
      <c r="P1065">
        <v>0.28938199999999997</v>
      </c>
      <c r="Q1065"/>
    </row>
    <row r="1066" spans="1:17">
      <c r="A1066" t="s">
        <v>76</v>
      </c>
      <c r="B1066">
        <v>1095</v>
      </c>
      <c r="C1066">
        <v>44</v>
      </c>
      <c r="D1066" t="s">
        <v>1572</v>
      </c>
      <c r="E1066" t="s">
        <v>411</v>
      </c>
      <c r="F1066" s="74">
        <v>45675</v>
      </c>
      <c r="G1066" s="83">
        <v>444.05</v>
      </c>
      <c r="H1066" t="s">
        <v>106</v>
      </c>
      <c r="I1066">
        <v>2025</v>
      </c>
      <c r="J1066" t="s">
        <v>352</v>
      </c>
      <c r="K1066" t="s">
        <v>330</v>
      </c>
      <c r="L1066">
        <v>1</v>
      </c>
      <c r="M1066" t="s">
        <v>322</v>
      </c>
      <c r="N1066" s="83">
        <v>46352.82</v>
      </c>
      <c r="O1066" s="83">
        <v>160178.82</v>
      </c>
      <c r="P1066">
        <v>0.28938199999999997</v>
      </c>
      <c r="Q1066"/>
    </row>
    <row r="1067" spans="1:17">
      <c r="A1067" t="s">
        <v>76</v>
      </c>
      <c r="B1067">
        <v>1096</v>
      </c>
      <c r="C1067">
        <v>44</v>
      </c>
      <c r="D1067" t="s">
        <v>1572</v>
      </c>
      <c r="E1067" t="s">
        <v>411</v>
      </c>
      <c r="F1067" s="74">
        <v>45678</v>
      </c>
      <c r="G1067" s="83">
        <v>425.07</v>
      </c>
      <c r="H1067" t="s">
        <v>106</v>
      </c>
      <c r="I1067">
        <v>2025</v>
      </c>
      <c r="J1067" t="s">
        <v>352</v>
      </c>
      <c r="K1067" t="s">
        <v>330</v>
      </c>
      <c r="L1067">
        <v>1</v>
      </c>
      <c r="M1067" t="s">
        <v>193</v>
      </c>
      <c r="N1067" s="83">
        <v>46352.82</v>
      </c>
      <c r="O1067" s="83">
        <v>160178.82</v>
      </c>
      <c r="P1067">
        <v>0.28938199999999997</v>
      </c>
      <c r="Q1067"/>
    </row>
    <row r="1068" spans="1:17">
      <c r="A1068" t="s">
        <v>76</v>
      </c>
      <c r="B1068">
        <v>1097</v>
      </c>
      <c r="C1068">
        <v>5</v>
      </c>
      <c r="D1068" t="s">
        <v>92</v>
      </c>
      <c r="E1068" t="s">
        <v>411</v>
      </c>
      <c r="F1068" s="74">
        <v>45678</v>
      </c>
      <c r="G1068" s="83">
        <v>424.61</v>
      </c>
      <c r="H1068" t="s">
        <v>106</v>
      </c>
      <c r="I1068">
        <v>2025</v>
      </c>
      <c r="J1068" t="s">
        <v>352</v>
      </c>
      <c r="K1068" t="s">
        <v>330</v>
      </c>
      <c r="L1068">
        <v>1</v>
      </c>
      <c r="M1068" t="s">
        <v>193</v>
      </c>
      <c r="N1068" s="83">
        <v>46352.82</v>
      </c>
      <c r="O1068" s="83">
        <v>160178.82</v>
      </c>
      <c r="P1068">
        <v>0.28938199999999997</v>
      </c>
      <c r="Q1068"/>
    </row>
    <row r="1069" spans="1:17">
      <c r="A1069" t="s">
        <v>76</v>
      </c>
      <c r="B1069">
        <v>1098</v>
      </c>
      <c r="C1069">
        <v>44</v>
      </c>
      <c r="D1069" t="s">
        <v>1572</v>
      </c>
      <c r="E1069" t="s">
        <v>411</v>
      </c>
      <c r="F1069" s="74">
        <v>45678</v>
      </c>
      <c r="G1069" s="83">
        <v>88.12</v>
      </c>
      <c r="H1069" t="s">
        <v>106</v>
      </c>
      <c r="I1069">
        <v>2025</v>
      </c>
      <c r="J1069" t="s">
        <v>352</v>
      </c>
      <c r="K1069" t="s">
        <v>330</v>
      </c>
      <c r="L1069">
        <v>1</v>
      </c>
      <c r="M1069" t="s">
        <v>193</v>
      </c>
      <c r="N1069" s="83">
        <v>46352.82</v>
      </c>
      <c r="O1069" s="83">
        <v>160178.82</v>
      </c>
      <c r="P1069">
        <v>0.28938199999999997</v>
      </c>
      <c r="Q1069"/>
    </row>
    <row r="1070" spans="1:17">
      <c r="A1070" t="s">
        <v>76</v>
      </c>
      <c r="B1070">
        <v>1099</v>
      </c>
      <c r="C1070">
        <v>8</v>
      </c>
      <c r="D1070" t="s">
        <v>95</v>
      </c>
      <c r="E1070" t="s">
        <v>411</v>
      </c>
      <c r="F1070" s="74">
        <v>45678</v>
      </c>
      <c r="G1070" s="83">
        <v>473.05</v>
      </c>
      <c r="H1070" t="s">
        <v>106</v>
      </c>
      <c r="I1070">
        <v>2025</v>
      </c>
      <c r="J1070" t="s">
        <v>352</v>
      </c>
      <c r="K1070" t="s">
        <v>330</v>
      </c>
      <c r="L1070">
        <v>1</v>
      </c>
      <c r="M1070" t="s">
        <v>193</v>
      </c>
      <c r="N1070" s="83">
        <v>46352.82</v>
      </c>
      <c r="O1070" s="83">
        <v>160178.82</v>
      </c>
      <c r="P1070">
        <v>0.28938199999999997</v>
      </c>
      <c r="Q1070"/>
    </row>
    <row r="1071" spans="1:17">
      <c r="A1071" t="s">
        <v>76</v>
      </c>
      <c r="B1071">
        <v>1100</v>
      </c>
      <c r="C1071">
        <v>3</v>
      </c>
      <c r="D1071" t="s">
        <v>91</v>
      </c>
      <c r="E1071" t="s">
        <v>411</v>
      </c>
      <c r="F1071" s="74">
        <v>45674</v>
      </c>
      <c r="G1071" s="83">
        <v>586.64</v>
      </c>
      <c r="H1071" t="s">
        <v>106</v>
      </c>
      <c r="I1071">
        <v>2025</v>
      </c>
      <c r="J1071" t="s">
        <v>352</v>
      </c>
      <c r="K1071" t="s">
        <v>330</v>
      </c>
      <c r="L1071">
        <v>1</v>
      </c>
      <c r="M1071" t="s">
        <v>192</v>
      </c>
      <c r="N1071" s="83">
        <v>46352.82</v>
      </c>
      <c r="O1071" s="83">
        <v>160178.82</v>
      </c>
      <c r="P1071">
        <v>0.28938199999999997</v>
      </c>
      <c r="Q1071"/>
    </row>
    <row r="1072" spans="1:17">
      <c r="A1072" t="s">
        <v>76</v>
      </c>
      <c r="B1072">
        <v>1101</v>
      </c>
      <c r="C1072">
        <v>12</v>
      </c>
      <c r="D1072" t="s">
        <v>96</v>
      </c>
      <c r="E1072" t="s">
        <v>411</v>
      </c>
      <c r="F1072" s="74">
        <v>45679</v>
      </c>
      <c r="G1072" s="83">
        <v>296.39999999999998</v>
      </c>
      <c r="H1072" t="s">
        <v>106</v>
      </c>
      <c r="I1072">
        <v>2025</v>
      </c>
      <c r="J1072" t="s">
        <v>352</v>
      </c>
      <c r="K1072" t="s">
        <v>330</v>
      </c>
      <c r="L1072">
        <v>1</v>
      </c>
      <c r="M1072" t="s">
        <v>194</v>
      </c>
      <c r="N1072" s="83">
        <v>46352.82</v>
      </c>
      <c r="O1072" s="83">
        <v>160178.82</v>
      </c>
      <c r="P1072">
        <v>0.28938199999999997</v>
      </c>
      <c r="Q1072"/>
    </row>
    <row r="1073" spans="1:17">
      <c r="A1073" t="s">
        <v>76</v>
      </c>
      <c r="B1073">
        <v>1102</v>
      </c>
      <c r="C1073">
        <v>10</v>
      </c>
      <c r="D1073" t="s">
        <v>81</v>
      </c>
      <c r="E1073" t="s">
        <v>411</v>
      </c>
      <c r="F1073" s="74">
        <v>45679</v>
      </c>
      <c r="G1073" s="83">
        <v>236.16</v>
      </c>
      <c r="H1073" t="s">
        <v>106</v>
      </c>
      <c r="I1073">
        <v>2025</v>
      </c>
      <c r="J1073" t="s">
        <v>352</v>
      </c>
      <c r="K1073" t="s">
        <v>330</v>
      </c>
      <c r="L1073">
        <v>1</v>
      </c>
      <c r="M1073" t="s">
        <v>194</v>
      </c>
      <c r="N1073" s="83">
        <v>46352.82</v>
      </c>
      <c r="O1073" s="83">
        <v>160178.82</v>
      </c>
      <c r="P1073">
        <v>0.28938199999999997</v>
      </c>
      <c r="Q1073"/>
    </row>
    <row r="1074" spans="1:17">
      <c r="A1074" t="s">
        <v>76</v>
      </c>
      <c r="B1074">
        <v>1103</v>
      </c>
      <c r="C1074">
        <v>21</v>
      </c>
      <c r="D1074" t="s">
        <v>413</v>
      </c>
      <c r="E1074" t="s">
        <v>411</v>
      </c>
      <c r="F1074" s="74">
        <v>45666</v>
      </c>
      <c r="G1074" s="83">
        <v>2430.85</v>
      </c>
      <c r="H1074" t="s">
        <v>106</v>
      </c>
      <c r="I1074">
        <v>2025</v>
      </c>
      <c r="J1074" t="s">
        <v>352</v>
      </c>
      <c r="K1074" t="s">
        <v>330</v>
      </c>
      <c r="L1074">
        <v>1</v>
      </c>
      <c r="M1074" t="s">
        <v>186</v>
      </c>
      <c r="N1074" s="83">
        <v>46352.82</v>
      </c>
      <c r="O1074" s="83">
        <v>160178.82</v>
      </c>
      <c r="P1074">
        <v>0.28938199999999997</v>
      </c>
      <c r="Q1074"/>
    </row>
    <row r="1075" spans="1:17">
      <c r="A1075" t="s">
        <v>76</v>
      </c>
      <c r="B1075">
        <v>1104</v>
      </c>
      <c r="C1075">
        <v>15</v>
      </c>
      <c r="D1075" t="s">
        <v>97</v>
      </c>
      <c r="E1075" t="s">
        <v>411</v>
      </c>
      <c r="F1075" s="74">
        <v>45678</v>
      </c>
      <c r="G1075" s="83">
        <v>153.02000000000001</v>
      </c>
      <c r="H1075" t="s">
        <v>106</v>
      </c>
      <c r="I1075">
        <v>2025</v>
      </c>
      <c r="J1075" t="s">
        <v>352</v>
      </c>
      <c r="K1075" t="s">
        <v>330</v>
      </c>
      <c r="L1075">
        <v>1</v>
      </c>
      <c r="M1075" t="s">
        <v>193</v>
      </c>
      <c r="N1075" s="83">
        <v>46352.82</v>
      </c>
      <c r="O1075" s="83">
        <v>160178.82</v>
      </c>
      <c r="P1075">
        <v>0.28938199999999997</v>
      </c>
      <c r="Q1075"/>
    </row>
    <row r="1076" spans="1:17">
      <c r="A1076" t="s">
        <v>76</v>
      </c>
      <c r="B1076">
        <v>1105</v>
      </c>
      <c r="C1076">
        <v>10</v>
      </c>
      <c r="D1076" t="s">
        <v>81</v>
      </c>
      <c r="E1076" t="s">
        <v>411</v>
      </c>
      <c r="F1076" s="74">
        <v>45678</v>
      </c>
      <c r="G1076" s="83">
        <v>230.05</v>
      </c>
      <c r="H1076" t="s">
        <v>106</v>
      </c>
      <c r="I1076">
        <v>2025</v>
      </c>
      <c r="J1076" t="s">
        <v>352</v>
      </c>
      <c r="K1076" t="s">
        <v>330</v>
      </c>
      <c r="L1076">
        <v>1</v>
      </c>
      <c r="M1076" t="s">
        <v>193</v>
      </c>
      <c r="N1076" s="83">
        <v>46352.82</v>
      </c>
      <c r="O1076" s="83">
        <v>160178.82</v>
      </c>
      <c r="P1076">
        <v>0.28938199999999997</v>
      </c>
      <c r="Q1076"/>
    </row>
    <row r="1077" spans="1:17">
      <c r="A1077" t="s">
        <v>76</v>
      </c>
      <c r="B1077">
        <v>1106</v>
      </c>
      <c r="C1077">
        <v>44</v>
      </c>
      <c r="D1077" t="s">
        <v>1572</v>
      </c>
      <c r="E1077" t="s">
        <v>411</v>
      </c>
      <c r="F1077" s="74">
        <v>45680</v>
      </c>
      <c r="G1077" s="83">
        <v>240.37</v>
      </c>
      <c r="H1077" t="s">
        <v>106</v>
      </c>
      <c r="I1077">
        <v>2025</v>
      </c>
      <c r="J1077" t="s">
        <v>352</v>
      </c>
      <c r="K1077" t="s">
        <v>330</v>
      </c>
      <c r="L1077">
        <v>1</v>
      </c>
      <c r="M1077" t="s">
        <v>195</v>
      </c>
      <c r="N1077" s="83">
        <v>46352.82</v>
      </c>
      <c r="O1077" s="83">
        <v>160178.82</v>
      </c>
      <c r="P1077">
        <v>0.28938199999999997</v>
      </c>
      <c r="Q1077"/>
    </row>
    <row r="1078" spans="1:17">
      <c r="A1078" t="s">
        <v>76</v>
      </c>
      <c r="B1078">
        <v>1107</v>
      </c>
      <c r="C1078">
        <v>12</v>
      </c>
      <c r="D1078" t="s">
        <v>96</v>
      </c>
      <c r="E1078" t="s">
        <v>411</v>
      </c>
      <c r="F1078" s="74">
        <v>45680</v>
      </c>
      <c r="G1078" s="83">
        <v>335.56</v>
      </c>
      <c r="H1078" t="s">
        <v>106</v>
      </c>
      <c r="I1078">
        <v>2025</v>
      </c>
      <c r="J1078" t="s">
        <v>352</v>
      </c>
      <c r="K1078" t="s">
        <v>330</v>
      </c>
      <c r="L1078">
        <v>1</v>
      </c>
      <c r="M1078" t="s">
        <v>195</v>
      </c>
      <c r="N1078" s="83">
        <v>46352.82</v>
      </c>
      <c r="O1078" s="83">
        <v>160178.82</v>
      </c>
      <c r="P1078">
        <v>0.28938199999999997</v>
      </c>
      <c r="Q1078"/>
    </row>
    <row r="1079" spans="1:17">
      <c r="A1079" t="s">
        <v>76</v>
      </c>
      <c r="B1079">
        <v>1108</v>
      </c>
      <c r="C1079">
        <v>10</v>
      </c>
      <c r="D1079" t="s">
        <v>81</v>
      </c>
      <c r="E1079" t="s">
        <v>411</v>
      </c>
      <c r="F1079" s="74">
        <v>45680</v>
      </c>
      <c r="G1079" s="83">
        <v>201.09</v>
      </c>
      <c r="H1079" t="s">
        <v>106</v>
      </c>
      <c r="I1079">
        <v>2025</v>
      </c>
      <c r="J1079" t="s">
        <v>352</v>
      </c>
      <c r="K1079" t="s">
        <v>330</v>
      </c>
      <c r="L1079">
        <v>1</v>
      </c>
      <c r="M1079" t="s">
        <v>195</v>
      </c>
      <c r="N1079" s="83">
        <v>46352.82</v>
      </c>
      <c r="O1079" s="83">
        <v>160178.82</v>
      </c>
      <c r="P1079">
        <v>0.28938199999999997</v>
      </c>
      <c r="Q1079"/>
    </row>
    <row r="1080" spans="1:17">
      <c r="A1080" t="s">
        <v>76</v>
      </c>
      <c r="B1080">
        <v>1109</v>
      </c>
      <c r="C1080">
        <v>5</v>
      </c>
      <c r="D1080" t="s">
        <v>92</v>
      </c>
      <c r="E1080" t="s">
        <v>411</v>
      </c>
      <c r="F1080" s="74">
        <v>45679</v>
      </c>
      <c r="G1080" s="83">
        <v>594.72</v>
      </c>
      <c r="H1080" t="s">
        <v>106</v>
      </c>
      <c r="I1080">
        <v>2025</v>
      </c>
      <c r="J1080" t="s">
        <v>352</v>
      </c>
      <c r="K1080" t="s">
        <v>330</v>
      </c>
      <c r="L1080">
        <v>1</v>
      </c>
      <c r="M1080" t="s">
        <v>194</v>
      </c>
      <c r="N1080" s="83">
        <v>46352.82</v>
      </c>
      <c r="O1080" s="83">
        <v>160178.82</v>
      </c>
      <c r="P1080">
        <v>0.28938199999999997</v>
      </c>
      <c r="Q1080"/>
    </row>
    <row r="1081" spans="1:17">
      <c r="A1081" t="s">
        <v>76</v>
      </c>
      <c r="B1081">
        <v>1110</v>
      </c>
      <c r="C1081">
        <v>8</v>
      </c>
      <c r="D1081" t="s">
        <v>95</v>
      </c>
      <c r="E1081" t="s">
        <v>411</v>
      </c>
      <c r="F1081" s="74">
        <v>45679</v>
      </c>
      <c r="G1081" s="83">
        <v>647.26</v>
      </c>
      <c r="H1081" t="s">
        <v>106</v>
      </c>
      <c r="I1081">
        <v>2025</v>
      </c>
      <c r="J1081" t="s">
        <v>352</v>
      </c>
      <c r="K1081" t="s">
        <v>330</v>
      </c>
      <c r="L1081">
        <v>1</v>
      </c>
      <c r="M1081" t="s">
        <v>194</v>
      </c>
      <c r="N1081" s="83">
        <v>46352.82</v>
      </c>
      <c r="O1081" s="83">
        <v>160178.82</v>
      </c>
      <c r="P1081">
        <v>0.28938199999999997</v>
      </c>
      <c r="Q1081"/>
    </row>
    <row r="1082" spans="1:17">
      <c r="A1082" t="s">
        <v>76</v>
      </c>
      <c r="B1082">
        <v>1111</v>
      </c>
      <c r="C1082">
        <v>3</v>
      </c>
      <c r="D1082" t="s">
        <v>91</v>
      </c>
      <c r="E1082" t="s">
        <v>411</v>
      </c>
      <c r="F1082" s="74">
        <v>45679</v>
      </c>
      <c r="G1082" s="83">
        <v>597.49</v>
      </c>
      <c r="H1082" t="s">
        <v>106</v>
      </c>
      <c r="I1082">
        <v>2025</v>
      </c>
      <c r="J1082" t="s">
        <v>352</v>
      </c>
      <c r="K1082" t="s">
        <v>330</v>
      </c>
      <c r="L1082">
        <v>1</v>
      </c>
      <c r="M1082" t="s">
        <v>194</v>
      </c>
      <c r="N1082" s="83">
        <v>46352.82</v>
      </c>
      <c r="O1082" s="83">
        <v>160178.82</v>
      </c>
      <c r="P1082">
        <v>0.28938199999999997</v>
      </c>
      <c r="Q1082"/>
    </row>
    <row r="1083" spans="1:17">
      <c r="A1083" t="s">
        <v>76</v>
      </c>
      <c r="B1083">
        <v>1112</v>
      </c>
      <c r="C1083">
        <v>5</v>
      </c>
      <c r="D1083" t="s">
        <v>92</v>
      </c>
      <c r="E1083" t="s">
        <v>411</v>
      </c>
      <c r="F1083" s="74">
        <v>45681</v>
      </c>
      <c r="G1083" s="83">
        <v>348.42</v>
      </c>
      <c r="H1083" t="s">
        <v>106</v>
      </c>
      <c r="I1083">
        <v>2025</v>
      </c>
      <c r="J1083" t="s">
        <v>352</v>
      </c>
      <c r="K1083" t="s">
        <v>330</v>
      </c>
      <c r="L1083">
        <v>1</v>
      </c>
      <c r="M1083" t="s">
        <v>196</v>
      </c>
      <c r="N1083" s="83">
        <v>46352.82</v>
      </c>
      <c r="O1083" s="83">
        <v>160178.82</v>
      </c>
      <c r="P1083">
        <v>0.28938199999999997</v>
      </c>
      <c r="Q1083"/>
    </row>
    <row r="1084" spans="1:17">
      <c r="A1084" t="s">
        <v>76</v>
      </c>
      <c r="B1084">
        <v>1113</v>
      </c>
      <c r="C1084">
        <v>12</v>
      </c>
      <c r="D1084" t="s">
        <v>96</v>
      </c>
      <c r="E1084" t="s">
        <v>411</v>
      </c>
      <c r="F1084" s="74">
        <v>45681</v>
      </c>
      <c r="G1084" s="83">
        <v>529.03</v>
      </c>
      <c r="H1084" t="s">
        <v>106</v>
      </c>
      <c r="I1084">
        <v>2025</v>
      </c>
      <c r="J1084" t="s">
        <v>352</v>
      </c>
      <c r="K1084" t="s">
        <v>330</v>
      </c>
      <c r="L1084">
        <v>1</v>
      </c>
      <c r="M1084" t="s">
        <v>196</v>
      </c>
      <c r="N1084" s="83">
        <v>46352.82</v>
      </c>
      <c r="O1084" s="83">
        <v>160178.82</v>
      </c>
      <c r="P1084">
        <v>0.28938199999999997</v>
      </c>
      <c r="Q1084"/>
    </row>
    <row r="1085" spans="1:17">
      <c r="A1085" t="s">
        <v>76</v>
      </c>
      <c r="B1085">
        <v>1114</v>
      </c>
      <c r="C1085">
        <v>12</v>
      </c>
      <c r="D1085" t="s">
        <v>96</v>
      </c>
      <c r="E1085" t="s">
        <v>411</v>
      </c>
      <c r="F1085" s="74">
        <v>45681</v>
      </c>
      <c r="G1085" s="83">
        <v>255.54</v>
      </c>
      <c r="H1085" t="s">
        <v>106</v>
      </c>
      <c r="I1085">
        <v>2025</v>
      </c>
      <c r="J1085" t="s">
        <v>352</v>
      </c>
      <c r="K1085" t="s">
        <v>330</v>
      </c>
      <c r="L1085">
        <v>1</v>
      </c>
      <c r="M1085" t="s">
        <v>196</v>
      </c>
      <c r="N1085" s="83">
        <v>46352.82</v>
      </c>
      <c r="O1085" s="83">
        <v>160178.82</v>
      </c>
      <c r="P1085">
        <v>0.28938199999999997</v>
      </c>
      <c r="Q1085"/>
    </row>
    <row r="1086" spans="1:17">
      <c r="A1086" t="s">
        <v>76</v>
      </c>
      <c r="B1086">
        <v>1115</v>
      </c>
      <c r="C1086">
        <v>10</v>
      </c>
      <c r="D1086" t="s">
        <v>81</v>
      </c>
      <c r="E1086" t="s">
        <v>411</v>
      </c>
      <c r="F1086" s="74">
        <v>45681</v>
      </c>
      <c r="G1086" s="83">
        <v>193.11</v>
      </c>
      <c r="H1086" t="s">
        <v>106</v>
      </c>
      <c r="I1086">
        <v>2025</v>
      </c>
      <c r="J1086" t="s">
        <v>352</v>
      </c>
      <c r="K1086" t="s">
        <v>330</v>
      </c>
      <c r="L1086">
        <v>1</v>
      </c>
      <c r="M1086" t="s">
        <v>196</v>
      </c>
      <c r="N1086" s="83">
        <v>46352.82</v>
      </c>
      <c r="O1086" s="83">
        <v>160178.82</v>
      </c>
      <c r="P1086">
        <v>0.28938199999999997</v>
      </c>
      <c r="Q1086"/>
    </row>
    <row r="1087" spans="1:17">
      <c r="A1087" t="s">
        <v>76</v>
      </c>
      <c r="B1087">
        <v>1116</v>
      </c>
      <c r="C1087">
        <v>44</v>
      </c>
      <c r="D1087" t="s">
        <v>1572</v>
      </c>
      <c r="E1087" t="s">
        <v>411</v>
      </c>
      <c r="F1087" s="74">
        <v>45681</v>
      </c>
      <c r="G1087" s="83">
        <v>177.05</v>
      </c>
      <c r="H1087" t="s">
        <v>106</v>
      </c>
      <c r="I1087">
        <v>2025</v>
      </c>
      <c r="J1087" t="s">
        <v>352</v>
      </c>
      <c r="K1087" t="s">
        <v>330</v>
      </c>
      <c r="L1087">
        <v>1</v>
      </c>
      <c r="M1087" t="s">
        <v>196</v>
      </c>
      <c r="N1087" s="83">
        <v>46352.82</v>
      </c>
      <c r="O1087" s="83">
        <v>160178.82</v>
      </c>
      <c r="P1087">
        <v>0.28938199999999997</v>
      </c>
      <c r="Q1087"/>
    </row>
    <row r="1088" spans="1:17">
      <c r="A1088" t="s">
        <v>76</v>
      </c>
      <c r="B1088">
        <v>1117</v>
      </c>
      <c r="C1088">
        <v>5</v>
      </c>
      <c r="D1088" t="s">
        <v>92</v>
      </c>
      <c r="E1088" t="s">
        <v>411</v>
      </c>
      <c r="F1088" s="74">
        <v>45680</v>
      </c>
      <c r="G1088" s="83">
        <v>363.04</v>
      </c>
      <c r="H1088" t="s">
        <v>106</v>
      </c>
      <c r="I1088">
        <v>2025</v>
      </c>
      <c r="J1088" t="s">
        <v>352</v>
      </c>
      <c r="K1088" t="s">
        <v>330</v>
      </c>
      <c r="L1088">
        <v>1</v>
      </c>
      <c r="M1088" t="s">
        <v>195</v>
      </c>
      <c r="N1088" s="83">
        <v>46352.82</v>
      </c>
      <c r="O1088" s="83">
        <v>160178.82</v>
      </c>
      <c r="P1088">
        <v>0.28938199999999997</v>
      </c>
      <c r="Q1088"/>
    </row>
    <row r="1089" spans="1:17">
      <c r="A1089" t="s">
        <v>76</v>
      </c>
      <c r="B1089">
        <v>1118</v>
      </c>
      <c r="C1089">
        <v>10</v>
      </c>
      <c r="D1089" t="s">
        <v>81</v>
      </c>
      <c r="E1089" t="s">
        <v>411</v>
      </c>
      <c r="F1089" s="74">
        <v>45682</v>
      </c>
      <c r="G1089" s="83">
        <v>303.77</v>
      </c>
      <c r="H1089" t="s">
        <v>106</v>
      </c>
      <c r="I1089">
        <v>2025</v>
      </c>
      <c r="J1089" t="s">
        <v>352</v>
      </c>
      <c r="K1089" t="s">
        <v>330</v>
      </c>
      <c r="L1089">
        <v>1</v>
      </c>
      <c r="M1089" t="s">
        <v>289</v>
      </c>
      <c r="N1089" s="83">
        <v>46352.82</v>
      </c>
      <c r="O1089" s="83">
        <v>160178.82</v>
      </c>
      <c r="P1089">
        <v>0.28938199999999997</v>
      </c>
      <c r="Q1089"/>
    </row>
    <row r="1090" spans="1:17">
      <c r="A1090" t="s">
        <v>76</v>
      </c>
      <c r="B1090">
        <v>1119</v>
      </c>
      <c r="C1090">
        <v>44</v>
      </c>
      <c r="D1090" t="s">
        <v>1572</v>
      </c>
      <c r="E1090" t="s">
        <v>411</v>
      </c>
      <c r="F1090" s="74">
        <v>45685</v>
      </c>
      <c r="G1090" s="83">
        <v>223.57</v>
      </c>
      <c r="H1090" t="s">
        <v>106</v>
      </c>
      <c r="I1090">
        <v>2025</v>
      </c>
      <c r="J1090" t="s">
        <v>352</v>
      </c>
      <c r="K1090" t="s">
        <v>330</v>
      </c>
      <c r="L1090">
        <v>1</v>
      </c>
      <c r="M1090" t="s">
        <v>199</v>
      </c>
      <c r="N1090" s="83">
        <v>46352.82</v>
      </c>
      <c r="O1090" s="83">
        <v>160178.82</v>
      </c>
      <c r="P1090">
        <v>0.28938199999999997</v>
      </c>
      <c r="Q1090"/>
    </row>
    <row r="1091" spans="1:17">
      <c r="A1091" t="s">
        <v>76</v>
      </c>
      <c r="B1091">
        <v>1120</v>
      </c>
      <c r="C1091">
        <v>10</v>
      </c>
      <c r="D1091" t="s">
        <v>81</v>
      </c>
      <c r="E1091" t="s">
        <v>411</v>
      </c>
      <c r="F1091" s="74">
        <v>45685</v>
      </c>
      <c r="G1091" s="83">
        <v>221.28</v>
      </c>
      <c r="H1091" t="s">
        <v>106</v>
      </c>
      <c r="I1091">
        <v>2025</v>
      </c>
      <c r="J1091" t="s">
        <v>352</v>
      </c>
      <c r="K1091" t="s">
        <v>330</v>
      </c>
      <c r="L1091">
        <v>1</v>
      </c>
      <c r="M1091" t="s">
        <v>199</v>
      </c>
      <c r="N1091" s="83">
        <v>46352.82</v>
      </c>
      <c r="O1091" s="83">
        <v>160178.82</v>
      </c>
      <c r="P1091">
        <v>0.28938199999999997</v>
      </c>
      <c r="Q1091"/>
    </row>
    <row r="1092" spans="1:17">
      <c r="A1092" t="s">
        <v>76</v>
      </c>
      <c r="B1092">
        <v>1121</v>
      </c>
      <c r="C1092">
        <v>3</v>
      </c>
      <c r="D1092" t="s">
        <v>91</v>
      </c>
      <c r="E1092" t="s">
        <v>411</v>
      </c>
      <c r="F1092" s="74">
        <v>45681</v>
      </c>
      <c r="G1092" s="83">
        <v>575.49</v>
      </c>
      <c r="H1092" t="s">
        <v>106</v>
      </c>
      <c r="I1092">
        <v>2025</v>
      </c>
      <c r="J1092" t="s">
        <v>352</v>
      </c>
      <c r="K1092" t="s">
        <v>330</v>
      </c>
      <c r="L1092">
        <v>1</v>
      </c>
      <c r="M1092" t="s">
        <v>196</v>
      </c>
      <c r="N1092" s="83">
        <v>46352.82</v>
      </c>
      <c r="O1092" s="83">
        <v>160178.82</v>
      </c>
      <c r="P1092">
        <v>0.28938199999999997</v>
      </c>
      <c r="Q1092"/>
    </row>
    <row r="1093" spans="1:17">
      <c r="A1093" t="s">
        <v>76</v>
      </c>
      <c r="B1093">
        <v>1122</v>
      </c>
      <c r="C1093">
        <v>8</v>
      </c>
      <c r="D1093" t="s">
        <v>95</v>
      </c>
      <c r="E1093" t="s">
        <v>411</v>
      </c>
      <c r="F1093" s="74">
        <v>45681</v>
      </c>
      <c r="G1093" s="83">
        <v>941.44</v>
      </c>
      <c r="H1093" t="s">
        <v>106</v>
      </c>
      <c r="I1093">
        <v>2025</v>
      </c>
      <c r="J1093" t="s">
        <v>352</v>
      </c>
      <c r="K1093" t="s">
        <v>330</v>
      </c>
      <c r="L1093">
        <v>1</v>
      </c>
      <c r="M1093" t="s">
        <v>196</v>
      </c>
      <c r="N1093" s="83">
        <v>46352.82</v>
      </c>
      <c r="O1093" s="83">
        <v>160178.82</v>
      </c>
      <c r="P1093">
        <v>0.28938199999999997</v>
      </c>
      <c r="Q1093"/>
    </row>
    <row r="1094" spans="1:17">
      <c r="A1094" t="s">
        <v>76</v>
      </c>
      <c r="B1094">
        <v>1123</v>
      </c>
      <c r="C1094">
        <v>44</v>
      </c>
      <c r="D1094" t="s">
        <v>1572</v>
      </c>
      <c r="E1094" t="s">
        <v>411</v>
      </c>
      <c r="F1094" s="74">
        <v>45682</v>
      </c>
      <c r="G1094" s="83">
        <v>348.26</v>
      </c>
      <c r="H1094" t="s">
        <v>106</v>
      </c>
      <c r="I1094">
        <v>2025</v>
      </c>
      <c r="J1094" t="s">
        <v>352</v>
      </c>
      <c r="K1094" t="s">
        <v>330</v>
      </c>
      <c r="L1094">
        <v>1</v>
      </c>
      <c r="M1094" t="s">
        <v>289</v>
      </c>
      <c r="N1094" s="83">
        <v>46352.82</v>
      </c>
      <c r="O1094" s="83">
        <v>160178.82</v>
      </c>
      <c r="P1094">
        <v>0.28938199999999997</v>
      </c>
      <c r="Q1094"/>
    </row>
    <row r="1095" spans="1:17">
      <c r="A1095" t="s">
        <v>76</v>
      </c>
      <c r="B1095">
        <v>1124</v>
      </c>
      <c r="C1095">
        <v>12</v>
      </c>
      <c r="D1095" t="s">
        <v>96</v>
      </c>
      <c r="E1095" t="s">
        <v>411</v>
      </c>
      <c r="F1095" s="74">
        <v>45685</v>
      </c>
      <c r="G1095" s="83">
        <v>692.05</v>
      </c>
      <c r="H1095" t="s">
        <v>106</v>
      </c>
      <c r="I1095">
        <v>2025</v>
      </c>
      <c r="J1095" t="s">
        <v>352</v>
      </c>
      <c r="K1095" t="s">
        <v>330</v>
      </c>
      <c r="L1095">
        <v>1</v>
      </c>
      <c r="M1095" t="s">
        <v>199</v>
      </c>
      <c r="N1095" s="83">
        <v>46352.82</v>
      </c>
      <c r="O1095" s="83">
        <v>160178.82</v>
      </c>
      <c r="P1095">
        <v>0.28938199999999997</v>
      </c>
      <c r="Q1095"/>
    </row>
    <row r="1096" spans="1:17">
      <c r="A1096" t="s">
        <v>76</v>
      </c>
      <c r="B1096">
        <v>1125</v>
      </c>
      <c r="C1096">
        <v>5</v>
      </c>
      <c r="D1096" t="s">
        <v>92</v>
      </c>
      <c r="E1096" t="s">
        <v>411</v>
      </c>
      <c r="F1096" s="74">
        <v>45682</v>
      </c>
      <c r="G1096" s="83">
        <v>1134.05</v>
      </c>
      <c r="H1096" t="s">
        <v>106</v>
      </c>
      <c r="I1096">
        <v>2025</v>
      </c>
      <c r="J1096" t="s">
        <v>352</v>
      </c>
      <c r="K1096" t="s">
        <v>330</v>
      </c>
      <c r="L1096">
        <v>1</v>
      </c>
      <c r="M1096" t="s">
        <v>289</v>
      </c>
      <c r="N1096" s="83">
        <v>46352.82</v>
      </c>
      <c r="O1096" s="83">
        <v>160178.82</v>
      </c>
      <c r="P1096">
        <v>0.28938199999999997</v>
      </c>
      <c r="Q1096"/>
    </row>
    <row r="1097" spans="1:17">
      <c r="A1097" t="s">
        <v>76</v>
      </c>
      <c r="B1097">
        <v>1126</v>
      </c>
      <c r="C1097">
        <v>15</v>
      </c>
      <c r="D1097" t="s">
        <v>97</v>
      </c>
      <c r="E1097" t="s">
        <v>411</v>
      </c>
      <c r="F1097" s="74">
        <v>45685</v>
      </c>
      <c r="G1097" s="83">
        <v>183.99</v>
      </c>
      <c r="H1097" t="s">
        <v>106</v>
      </c>
      <c r="I1097">
        <v>2025</v>
      </c>
      <c r="J1097" t="s">
        <v>352</v>
      </c>
      <c r="K1097" t="s">
        <v>330</v>
      </c>
      <c r="L1097">
        <v>1</v>
      </c>
      <c r="M1097" t="s">
        <v>199</v>
      </c>
      <c r="N1097" s="83">
        <v>46352.82</v>
      </c>
      <c r="O1097" s="83">
        <v>160178.82</v>
      </c>
      <c r="P1097">
        <v>0.28938199999999997</v>
      </c>
      <c r="Q1097"/>
    </row>
    <row r="1098" spans="1:17">
      <c r="A1098" t="s">
        <v>76</v>
      </c>
      <c r="B1098">
        <v>1127</v>
      </c>
      <c r="C1098">
        <v>15</v>
      </c>
      <c r="D1098" t="s">
        <v>97</v>
      </c>
      <c r="E1098" t="s">
        <v>411</v>
      </c>
      <c r="F1098" s="74">
        <v>45686</v>
      </c>
      <c r="G1098" s="83">
        <v>182.04</v>
      </c>
      <c r="H1098" t="s">
        <v>106</v>
      </c>
      <c r="I1098">
        <v>2025</v>
      </c>
      <c r="J1098" t="s">
        <v>352</v>
      </c>
      <c r="K1098" t="s">
        <v>330</v>
      </c>
      <c r="L1098">
        <v>1</v>
      </c>
      <c r="M1098" t="s">
        <v>200</v>
      </c>
      <c r="N1098" s="83">
        <v>46352.82</v>
      </c>
      <c r="O1098" s="83">
        <v>160178.82</v>
      </c>
      <c r="P1098">
        <v>0.28938199999999997</v>
      </c>
      <c r="Q1098"/>
    </row>
    <row r="1099" spans="1:17">
      <c r="A1099" t="s">
        <v>76</v>
      </c>
      <c r="B1099">
        <v>1128</v>
      </c>
      <c r="C1099">
        <v>12</v>
      </c>
      <c r="D1099" t="s">
        <v>96</v>
      </c>
      <c r="E1099" t="s">
        <v>411</v>
      </c>
      <c r="F1099" s="74">
        <v>45686</v>
      </c>
      <c r="G1099" s="83">
        <v>98.94</v>
      </c>
      <c r="H1099" t="s">
        <v>106</v>
      </c>
      <c r="I1099">
        <v>2025</v>
      </c>
      <c r="J1099" t="s">
        <v>352</v>
      </c>
      <c r="K1099" t="s">
        <v>330</v>
      </c>
      <c r="L1099">
        <v>1</v>
      </c>
      <c r="M1099" t="s">
        <v>200</v>
      </c>
      <c r="N1099" s="83">
        <v>46352.82</v>
      </c>
      <c r="O1099" s="83">
        <v>160178.82</v>
      </c>
      <c r="P1099">
        <v>0.28938199999999997</v>
      </c>
      <c r="Q1099"/>
    </row>
    <row r="1100" spans="1:17">
      <c r="A1100" t="s">
        <v>76</v>
      </c>
      <c r="B1100">
        <v>1129</v>
      </c>
      <c r="C1100">
        <v>8</v>
      </c>
      <c r="D1100" t="s">
        <v>95</v>
      </c>
      <c r="E1100" t="s">
        <v>411</v>
      </c>
      <c r="F1100" s="74">
        <v>45686</v>
      </c>
      <c r="G1100" s="83">
        <v>743.68</v>
      </c>
      <c r="H1100" t="s">
        <v>106</v>
      </c>
      <c r="I1100">
        <v>2025</v>
      </c>
      <c r="J1100" t="s">
        <v>352</v>
      </c>
      <c r="K1100" t="s">
        <v>330</v>
      </c>
      <c r="L1100">
        <v>1</v>
      </c>
      <c r="M1100" t="s">
        <v>200</v>
      </c>
      <c r="N1100" s="83">
        <v>46352.82</v>
      </c>
      <c r="O1100" s="83">
        <v>160178.82</v>
      </c>
      <c r="P1100">
        <v>0.28938199999999997</v>
      </c>
      <c r="Q1100"/>
    </row>
    <row r="1101" spans="1:17">
      <c r="A1101" t="s">
        <v>76</v>
      </c>
      <c r="B1101">
        <v>1130</v>
      </c>
      <c r="C1101">
        <v>44</v>
      </c>
      <c r="D1101" t="s">
        <v>1572</v>
      </c>
      <c r="E1101" t="s">
        <v>411</v>
      </c>
      <c r="F1101" s="74">
        <v>45686</v>
      </c>
      <c r="G1101" s="83">
        <v>174.4</v>
      </c>
      <c r="H1101" t="s">
        <v>106</v>
      </c>
      <c r="I1101">
        <v>2025</v>
      </c>
      <c r="J1101" t="s">
        <v>352</v>
      </c>
      <c r="K1101" t="s">
        <v>330</v>
      </c>
      <c r="L1101">
        <v>1</v>
      </c>
      <c r="M1101" t="s">
        <v>200</v>
      </c>
      <c r="N1101" s="83">
        <v>46352.82</v>
      </c>
      <c r="O1101" s="83">
        <v>160178.82</v>
      </c>
      <c r="P1101">
        <v>0.28938199999999997</v>
      </c>
      <c r="Q1101"/>
    </row>
    <row r="1102" spans="1:17">
      <c r="A1102" t="s">
        <v>76</v>
      </c>
      <c r="B1102">
        <v>1131</v>
      </c>
      <c r="C1102">
        <v>44</v>
      </c>
      <c r="D1102" t="s">
        <v>1572</v>
      </c>
      <c r="E1102" t="s">
        <v>411</v>
      </c>
      <c r="F1102" s="74">
        <v>45686</v>
      </c>
      <c r="G1102" s="83">
        <v>36</v>
      </c>
      <c r="H1102" t="s">
        <v>106</v>
      </c>
      <c r="I1102">
        <v>2025</v>
      </c>
      <c r="J1102" t="s">
        <v>352</v>
      </c>
      <c r="K1102" t="s">
        <v>330</v>
      </c>
      <c r="L1102">
        <v>1</v>
      </c>
      <c r="M1102" t="s">
        <v>200</v>
      </c>
      <c r="N1102" s="83">
        <v>46352.82</v>
      </c>
      <c r="O1102" s="83">
        <v>160178.82</v>
      </c>
      <c r="P1102">
        <v>0.28938199999999997</v>
      </c>
      <c r="Q1102"/>
    </row>
    <row r="1103" spans="1:17">
      <c r="A1103" t="s">
        <v>76</v>
      </c>
      <c r="B1103">
        <v>1132</v>
      </c>
      <c r="C1103">
        <v>5</v>
      </c>
      <c r="D1103" t="s">
        <v>92</v>
      </c>
      <c r="E1103" t="s">
        <v>411</v>
      </c>
      <c r="F1103" s="74">
        <v>45685</v>
      </c>
      <c r="G1103" s="83">
        <v>310.79000000000002</v>
      </c>
      <c r="H1103" t="s">
        <v>106</v>
      </c>
      <c r="I1103">
        <v>2025</v>
      </c>
      <c r="J1103" t="s">
        <v>352</v>
      </c>
      <c r="K1103" t="s">
        <v>330</v>
      </c>
      <c r="L1103">
        <v>1</v>
      </c>
      <c r="M1103" t="s">
        <v>199</v>
      </c>
      <c r="N1103" s="83">
        <v>46352.82</v>
      </c>
      <c r="O1103" s="83">
        <v>160178.82</v>
      </c>
      <c r="P1103">
        <v>0.28938199999999997</v>
      </c>
      <c r="Q1103"/>
    </row>
    <row r="1104" spans="1:17">
      <c r="A1104" t="s">
        <v>76</v>
      </c>
      <c r="B1104">
        <v>1133</v>
      </c>
      <c r="C1104">
        <v>8</v>
      </c>
      <c r="D1104" t="s">
        <v>95</v>
      </c>
      <c r="E1104" t="s">
        <v>411</v>
      </c>
      <c r="F1104" s="74">
        <v>45685</v>
      </c>
      <c r="G1104" s="83">
        <v>425.94</v>
      </c>
      <c r="H1104" t="s">
        <v>106</v>
      </c>
      <c r="I1104">
        <v>2025</v>
      </c>
      <c r="J1104" t="s">
        <v>352</v>
      </c>
      <c r="K1104" t="s">
        <v>330</v>
      </c>
      <c r="L1104">
        <v>1</v>
      </c>
      <c r="M1104" t="s">
        <v>199</v>
      </c>
      <c r="N1104" s="83">
        <v>46352.82</v>
      </c>
      <c r="O1104" s="83">
        <v>160178.82</v>
      </c>
      <c r="P1104">
        <v>0.28938199999999997</v>
      </c>
      <c r="Q1104"/>
    </row>
    <row r="1105" spans="1:17">
      <c r="A1105" t="s">
        <v>76</v>
      </c>
      <c r="B1105">
        <v>1134</v>
      </c>
      <c r="C1105">
        <v>12</v>
      </c>
      <c r="D1105" t="s">
        <v>96</v>
      </c>
      <c r="E1105" t="s">
        <v>411</v>
      </c>
      <c r="F1105" s="74">
        <v>45687</v>
      </c>
      <c r="G1105" s="83">
        <v>458.24</v>
      </c>
      <c r="H1105" t="s">
        <v>106</v>
      </c>
      <c r="I1105">
        <v>2025</v>
      </c>
      <c r="J1105" t="s">
        <v>352</v>
      </c>
      <c r="K1105" t="s">
        <v>330</v>
      </c>
      <c r="L1105">
        <v>1</v>
      </c>
      <c r="M1105" t="s">
        <v>201</v>
      </c>
      <c r="N1105" s="83">
        <v>46352.82</v>
      </c>
      <c r="O1105" s="83">
        <v>160178.82</v>
      </c>
      <c r="P1105">
        <v>0.28938199999999997</v>
      </c>
      <c r="Q1105"/>
    </row>
    <row r="1106" spans="1:17">
      <c r="A1106" t="s">
        <v>76</v>
      </c>
      <c r="B1106">
        <v>1135</v>
      </c>
      <c r="C1106">
        <v>12</v>
      </c>
      <c r="D1106" t="s">
        <v>96</v>
      </c>
      <c r="E1106" t="s">
        <v>411</v>
      </c>
      <c r="F1106" s="74">
        <v>45687</v>
      </c>
      <c r="G1106" s="83">
        <v>104.4</v>
      </c>
      <c r="H1106" t="s">
        <v>106</v>
      </c>
      <c r="I1106">
        <v>2025</v>
      </c>
      <c r="J1106" t="s">
        <v>352</v>
      </c>
      <c r="K1106" t="s">
        <v>330</v>
      </c>
      <c r="L1106">
        <v>1</v>
      </c>
      <c r="M1106" t="s">
        <v>201</v>
      </c>
      <c r="N1106" s="83">
        <v>46352.82</v>
      </c>
      <c r="O1106" s="83">
        <v>160178.82</v>
      </c>
      <c r="P1106">
        <v>0.28938199999999997</v>
      </c>
      <c r="Q1106"/>
    </row>
    <row r="1107" spans="1:17">
      <c r="A1107" t="s">
        <v>76</v>
      </c>
      <c r="B1107">
        <v>1136</v>
      </c>
      <c r="C1107">
        <v>15</v>
      </c>
      <c r="D1107" t="s">
        <v>97</v>
      </c>
      <c r="E1107" t="s">
        <v>411</v>
      </c>
      <c r="F1107" s="74">
        <v>45687</v>
      </c>
      <c r="G1107" s="83">
        <v>238.13</v>
      </c>
      <c r="H1107" t="s">
        <v>106</v>
      </c>
      <c r="I1107">
        <v>2025</v>
      </c>
      <c r="J1107" t="s">
        <v>352</v>
      </c>
      <c r="K1107" t="s">
        <v>330</v>
      </c>
      <c r="L1107">
        <v>1</v>
      </c>
      <c r="M1107" t="s">
        <v>201</v>
      </c>
      <c r="N1107" s="83">
        <v>46352.82</v>
      </c>
      <c r="O1107" s="83">
        <v>160178.82</v>
      </c>
      <c r="P1107">
        <v>0.28938199999999997</v>
      </c>
      <c r="Q1107"/>
    </row>
    <row r="1108" spans="1:17">
      <c r="A1108" t="s">
        <v>76</v>
      </c>
      <c r="B1108">
        <v>1137</v>
      </c>
      <c r="C1108">
        <v>5</v>
      </c>
      <c r="D1108" t="s">
        <v>92</v>
      </c>
      <c r="E1108" t="s">
        <v>411</v>
      </c>
      <c r="F1108" s="74">
        <v>45686</v>
      </c>
      <c r="G1108" s="83">
        <v>259.2</v>
      </c>
      <c r="H1108" t="s">
        <v>106</v>
      </c>
      <c r="I1108">
        <v>2025</v>
      </c>
      <c r="J1108" t="s">
        <v>352</v>
      </c>
      <c r="K1108" t="s">
        <v>330</v>
      </c>
      <c r="L1108">
        <v>1</v>
      </c>
      <c r="M1108" t="s">
        <v>200</v>
      </c>
      <c r="N1108" s="83">
        <v>46352.82</v>
      </c>
      <c r="O1108" s="83">
        <v>160178.82</v>
      </c>
      <c r="P1108">
        <v>0.28938199999999997</v>
      </c>
      <c r="Q1108"/>
    </row>
    <row r="1109" spans="1:17">
      <c r="A1109" t="s">
        <v>76</v>
      </c>
      <c r="B1109">
        <v>1138</v>
      </c>
      <c r="C1109">
        <v>5</v>
      </c>
      <c r="D1109" t="s">
        <v>92</v>
      </c>
      <c r="E1109" t="s">
        <v>411</v>
      </c>
      <c r="F1109" s="74">
        <v>45687</v>
      </c>
      <c r="G1109" s="83">
        <v>508.08</v>
      </c>
      <c r="H1109" t="s">
        <v>106</v>
      </c>
      <c r="I1109">
        <v>2025</v>
      </c>
      <c r="J1109" t="s">
        <v>352</v>
      </c>
      <c r="K1109" t="s">
        <v>330</v>
      </c>
      <c r="L1109">
        <v>1</v>
      </c>
      <c r="M1109" t="s">
        <v>201</v>
      </c>
      <c r="N1109" s="83">
        <v>46352.82</v>
      </c>
      <c r="O1109" s="83">
        <v>160178.82</v>
      </c>
      <c r="P1109">
        <v>0.28938199999999997</v>
      </c>
      <c r="Q1109"/>
    </row>
    <row r="1110" spans="1:17">
      <c r="A1110" t="s">
        <v>76</v>
      </c>
      <c r="B1110">
        <v>1139</v>
      </c>
      <c r="C1110">
        <v>8</v>
      </c>
      <c r="D1110" t="s">
        <v>95</v>
      </c>
      <c r="E1110" t="s">
        <v>411</v>
      </c>
      <c r="F1110" s="74">
        <v>45687</v>
      </c>
      <c r="G1110" s="83">
        <v>807.45</v>
      </c>
      <c r="H1110" t="s">
        <v>106</v>
      </c>
      <c r="I1110">
        <v>2025</v>
      </c>
      <c r="J1110" t="s">
        <v>352</v>
      </c>
      <c r="K1110" t="s">
        <v>330</v>
      </c>
      <c r="L1110">
        <v>1</v>
      </c>
      <c r="M1110" t="s">
        <v>201</v>
      </c>
      <c r="N1110" s="83">
        <v>46352.82</v>
      </c>
      <c r="O1110" s="83">
        <v>160178.82</v>
      </c>
      <c r="P1110">
        <v>0.28938199999999997</v>
      </c>
      <c r="Q1110"/>
    </row>
    <row r="1111" spans="1:17">
      <c r="A1111" t="s">
        <v>76</v>
      </c>
      <c r="B1111">
        <v>1140</v>
      </c>
      <c r="C1111">
        <v>44</v>
      </c>
      <c r="D1111" t="s">
        <v>1572</v>
      </c>
      <c r="E1111" t="s">
        <v>411</v>
      </c>
      <c r="F1111" s="74">
        <v>45687</v>
      </c>
      <c r="G1111" s="83">
        <v>391.1</v>
      </c>
      <c r="H1111" t="s">
        <v>106</v>
      </c>
      <c r="I1111">
        <v>2025</v>
      </c>
      <c r="J1111" t="s">
        <v>352</v>
      </c>
      <c r="K1111" t="s">
        <v>330</v>
      </c>
      <c r="L1111">
        <v>1</v>
      </c>
      <c r="M1111" t="s">
        <v>201</v>
      </c>
      <c r="N1111" s="83">
        <v>46352.82</v>
      </c>
      <c r="O1111" s="83">
        <v>160178.82</v>
      </c>
      <c r="P1111">
        <v>0.28938199999999997</v>
      </c>
      <c r="Q1111"/>
    </row>
    <row r="1112" spans="1:17">
      <c r="A1112" t="s">
        <v>76</v>
      </c>
      <c r="B1112">
        <v>1141</v>
      </c>
      <c r="C1112">
        <v>10</v>
      </c>
      <c r="D1112" t="s">
        <v>81</v>
      </c>
      <c r="E1112" t="s">
        <v>411</v>
      </c>
      <c r="F1112" s="74">
        <v>45687</v>
      </c>
      <c r="G1112" s="83">
        <v>421.38</v>
      </c>
      <c r="H1112" t="s">
        <v>106</v>
      </c>
      <c r="I1112">
        <v>2025</v>
      </c>
      <c r="J1112" t="s">
        <v>352</v>
      </c>
      <c r="K1112" t="s">
        <v>330</v>
      </c>
      <c r="L1112">
        <v>1</v>
      </c>
      <c r="M1112" t="s">
        <v>201</v>
      </c>
      <c r="N1112" s="83">
        <v>46352.82</v>
      </c>
      <c r="O1112" s="83">
        <v>160178.82</v>
      </c>
      <c r="P1112">
        <v>0.28938199999999997</v>
      </c>
      <c r="Q1112"/>
    </row>
    <row r="1113" spans="1:17">
      <c r="A1113" t="s">
        <v>76</v>
      </c>
      <c r="B1113">
        <v>1144</v>
      </c>
      <c r="C1113">
        <v>47</v>
      </c>
      <c r="D1113" t="s">
        <v>1573</v>
      </c>
      <c r="E1113" t="s">
        <v>411</v>
      </c>
      <c r="F1113" s="74">
        <v>45679</v>
      </c>
      <c r="G1113" s="83">
        <v>790.91</v>
      </c>
      <c r="H1113" t="s">
        <v>106</v>
      </c>
      <c r="I1113">
        <v>2025</v>
      </c>
      <c r="J1113" t="s">
        <v>352</v>
      </c>
      <c r="K1113" t="s">
        <v>330</v>
      </c>
      <c r="L1113">
        <v>1</v>
      </c>
      <c r="M1113" t="s">
        <v>194</v>
      </c>
      <c r="N1113" s="83">
        <v>46352.82</v>
      </c>
      <c r="O1113" s="83">
        <v>160178.82</v>
      </c>
      <c r="P1113">
        <v>0.28938199999999997</v>
      </c>
      <c r="Q1113"/>
    </row>
    <row r="1114" spans="1:17">
      <c r="A1114" t="s">
        <v>76</v>
      </c>
      <c r="B1114">
        <v>1145</v>
      </c>
      <c r="C1114">
        <v>12</v>
      </c>
      <c r="D1114" t="s">
        <v>96</v>
      </c>
      <c r="E1114" t="s">
        <v>411</v>
      </c>
      <c r="F1114" s="74">
        <v>45689</v>
      </c>
      <c r="G1114" s="83">
        <v>823.35</v>
      </c>
      <c r="H1114" t="s">
        <v>106</v>
      </c>
      <c r="I1114">
        <v>2025</v>
      </c>
      <c r="J1114" t="s">
        <v>353</v>
      </c>
      <c r="K1114" t="s">
        <v>331</v>
      </c>
      <c r="L1114">
        <v>2</v>
      </c>
      <c r="M1114" t="s">
        <v>203</v>
      </c>
      <c r="N1114" s="83">
        <v>33593.51</v>
      </c>
      <c r="O1114" s="83">
        <v>99736.72</v>
      </c>
      <c r="P1114">
        <v>0.33682200000000001</v>
      </c>
      <c r="Q1114"/>
    </row>
    <row r="1115" spans="1:17">
      <c r="A1115" t="s">
        <v>76</v>
      </c>
      <c r="B1115">
        <v>1147</v>
      </c>
      <c r="C1115">
        <v>5</v>
      </c>
      <c r="D1115" t="s">
        <v>92</v>
      </c>
      <c r="E1115" t="s">
        <v>411</v>
      </c>
      <c r="F1115" s="74">
        <v>45691</v>
      </c>
      <c r="G1115" s="83">
        <v>156.82</v>
      </c>
      <c r="H1115" t="s">
        <v>106</v>
      </c>
      <c r="I1115">
        <v>2025</v>
      </c>
      <c r="J1115" t="s">
        <v>353</v>
      </c>
      <c r="K1115" t="s">
        <v>331</v>
      </c>
      <c r="L1115">
        <v>2</v>
      </c>
      <c r="M1115" t="s">
        <v>204</v>
      </c>
      <c r="N1115" s="83">
        <v>33593.51</v>
      </c>
      <c r="O1115" s="83">
        <v>99736.72</v>
      </c>
      <c r="P1115">
        <v>0.33682200000000001</v>
      </c>
      <c r="Q1115"/>
    </row>
    <row r="1116" spans="1:17">
      <c r="A1116" t="s">
        <v>76</v>
      </c>
      <c r="B1116">
        <v>1148</v>
      </c>
      <c r="C1116">
        <v>15</v>
      </c>
      <c r="D1116" t="s">
        <v>97</v>
      </c>
      <c r="E1116" t="s">
        <v>411</v>
      </c>
      <c r="F1116" s="74">
        <v>45691</v>
      </c>
      <c r="G1116" s="83">
        <v>276.79000000000002</v>
      </c>
      <c r="H1116" t="s">
        <v>106</v>
      </c>
      <c r="I1116">
        <v>2025</v>
      </c>
      <c r="J1116" t="s">
        <v>353</v>
      </c>
      <c r="K1116" t="s">
        <v>331</v>
      </c>
      <c r="L1116">
        <v>2</v>
      </c>
      <c r="M1116" t="s">
        <v>204</v>
      </c>
      <c r="N1116" s="83">
        <v>33593.51</v>
      </c>
      <c r="O1116" s="83">
        <v>99736.72</v>
      </c>
      <c r="P1116">
        <v>0.33682200000000001</v>
      </c>
      <c r="Q1116"/>
    </row>
    <row r="1117" spans="1:17">
      <c r="A1117" t="s">
        <v>76</v>
      </c>
      <c r="B1117">
        <v>1149</v>
      </c>
      <c r="C1117">
        <v>8</v>
      </c>
      <c r="D1117" t="s">
        <v>95</v>
      </c>
      <c r="E1117" t="s">
        <v>411</v>
      </c>
      <c r="F1117" s="74">
        <v>45691</v>
      </c>
      <c r="G1117" s="83">
        <v>800.59</v>
      </c>
      <c r="H1117" t="s">
        <v>106</v>
      </c>
      <c r="I1117">
        <v>2025</v>
      </c>
      <c r="J1117" t="s">
        <v>353</v>
      </c>
      <c r="K1117" t="s">
        <v>331</v>
      </c>
      <c r="L1117">
        <v>2</v>
      </c>
      <c r="M1117" t="s">
        <v>204</v>
      </c>
      <c r="N1117" s="83">
        <v>33593.51</v>
      </c>
      <c r="O1117" s="83">
        <v>99736.72</v>
      </c>
      <c r="P1117">
        <v>0.33682200000000001</v>
      </c>
      <c r="Q1117"/>
    </row>
    <row r="1118" spans="1:17">
      <c r="A1118" t="s">
        <v>76</v>
      </c>
      <c r="B1118">
        <v>1150</v>
      </c>
      <c r="C1118">
        <v>44</v>
      </c>
      <c r="D1118" t="s">
        <v>1572</v>
      </c>
      <c r="E1118" t="s">
        <v>411</v>
      </c>
      <c r="F1118" s="74">
        <v>45690</v>
      </c>
      <c r="G1118" s="83">
        <v>560.5</v>
      </c>
      <c r="H1118" t="s">
        <v>106</v>
      </c>
      <c r="I1118">
        <v>2025</v>
      </c>
      <c r="J1118" t="s">
        <v>353</v>
      </c>
      <c r="K1118" t="s">
        <v>331</v>
      </c>
      <c r="L1118">
        <v>2</v>
      </c>
      <c r="M1118" t="s">
        <v>312</v>
      </c>
      <c r="N1118" s="83">
        <v>33593.51</v>
      </c>
      <c r="O1118" s="83">
        <v>99736.72</v>
      </c>
      <c r="P1118">
        <v>0.33682200000000001</v>
      </c>
      <c r="Q1118"/>
    </row>
    <row r="1119" spans="1:17">
      <c r="A1119" t="s">
        <v>76</v>
      </c>
      <c r="B1119">
        <v>1151</v>
      </c>
      <c r="C1119">
        <v>10</v>
      </c>
      <c r="D1119" t="s">
        <v>81</v>
      </c>
      <c r="E1119" t="s">
        <v>411</v>
      </c>
      <c r="F1119" s="74">
        <v>45692</v>
      </c>
      <c r="G1119" s="83">
        <v>272.37</v>
      </c>
      <c r="H1119" t="s">
        <v>106</v>
      </c>
      <c r="I1119">
        <v>2025</v>
      </c>
      <c r="J1119" t="s">
        <v>353</v>
      </c>
      <c r="K1119" t="s">
        <v>331</v>
      </c>
      <c r="L1119">
        <v>2</v>
      </c>
      <c r="M1119" t="s">
        <v>205</v>
      </c>
      <c r="N1119" s="83">
        <v>33593.51</v>
      </c>
      <c r="O1119" s="83">
        <v>99736.72</v>
      </c>
      <c r="P1119">
        <v>0.33682200000000001</v>
      </c>
      <c r="Q1119"/>
    </row>
    <row r="1120" spans="1:17">
      <c r="A1120" t="s">
        <v>76</v>
      </c>
      <c r="B1120">
        <v>1152</v>
      </c>
      <c r="C1120">
        <v>44</v>
      </c>
      <c r="D1120" t="s">
        <v>1572</v>
      </c>
      <c r="E1120" t="s">
        <v>411</v>
      </c>
      <c r="F1120" s="74">
        <v>45692</v>
      </c>
      <c r="G1120" s="83">
        <v>580.55999999999995</v>
      </c>
      <c r="H1120" t="s">
        <v>106</v>
      </c>
      <c r="I1120">
        <v>2025</v>
      </c>
      <c r="J1120" t="s">
        <v>353</v>
      </c>
      <c r="K1120" t="s">
        <v>331</v>
      </c>
      <c r="L1120">
        <v>2</v>
      </c>
      <c r="M1120" t="s">
        <v>205</v>
      </c>
      <c r="N1120" s="83">
        <v>33593.51</v>
      </c>
      <c r="O1120" s="83">
        <v>99736.72</v>
      </c>
      <c r="P1120">
        <v>0.33682200000000001</v>
      </c>
      <c r="Q1120"/>
    </row>
    <row r="1121" spans="1:17">
      <c r="A1121" t="s">
        <v>76</v>
      </c>
      <c r="B1121">
        <v>1153</v>
      </c>
      <c r="C1121">
        <v>5</v>
      </c>
      <c r="D1121" t="s">
        <v>92</v>
      </c>
      <c r="E1121" t="s">
        <v>411</v>
      </c>
      <c r="F1121" s="74">
        <v>45692</v>
      </c>
      <c r="G1121" s="83">
        <v>857.51</v>
      </c>
      <c r="H1121" t="s">
        <v>106</v>
      </c>
      <c r="I1121">
        <v>2025</v>
      </c>
      <c r="J1121" t="s">
        <v>353</v>
      </c>
      <c r="K1121" t="s">
        <v>331</v>
      </c>
      <c r="L1121">
        <v>2</v>
      </c>
      <c r="M1121" t="s">
        <v>205</v>
      </c>
      <c r="N1121" s="83">
        <v>33593.51</v>
      </c>
      <c r="O1121" s="83">
        <v>99736.72</v>
      </c>
      <c r="P1121">
        <v>0.33682200000000001</v>
      </c>
      <c r="Q1121"/>
    </row>
    <row r="1122" spans="1:17">
      <c r="A1122" t="s">
        <v>76</v>
      </c>
      <c r="B1122">
        <v>1154</v>
      </c>
      <c r="C1122">
        <v>5</v>
      </c>
      <c r="D1122" t="s">
        <v>92</v>
      </c>
      <c r="E1122" t="s">
        <v>411</v>
      </c>
      <c r="F1122" s="74">
        <v>45693</v>
      </c>
      <c r="G1122" s="83">
        <v>204.93</v>
      </c>
      <c r="H1122" t="s">
        <v>106</v>
      </c>
      <c r="I1122">
        <v>2025</v>
      </c>
      <c r="J1122" t="s">
        <v>353</v>
      </c>
      <c r="K1122" t="s">
        <v>331</v>
      </c>
      <c r="L1122">
        <v>2</v>
      </c>
      <c r="M1122" t="s">
        <v>206</v>
      </c>
      <c r="N1122" s="83">
        <v>33593.51</v>
      </c>
      <c r="O1122" s="83">
        <v>99736.72</v>
      </c>
      <c r="P1122">
        <v>0.33682200000000001</v>
      </c>
      <c r="Q1122"/>
    </row>
    <row r="1123" spans="1:17">
      <c r="A1123" t="s">
        <v>76</v>
      </c>
      <c r="B1123">
        <v>1155</v>
      </c>
      <c r="C1123">
        <v>44</v>
      </c>
      <c r="D1123" t="s">
        <v>1572</v>
      </c>
      <c r="E1123" t="s">
        <v>411</v>
      </c>
      <c r="F1123" s="74">
        <v>45693</v>
      </c>
      <c r="G1123" s="83">
        <v>159.80000000000001</v>
      </c>
      <c r="H1123" t="s">
        <v>106</v>
      </c>
      <c r="I1123">
        <v>2025</v>
      </c>
      <c r="J1123" t="s">
        <v>353</v>
      </c>
      <c r="K1123" t="s">
        <v>331</v>
      </c>
      <c r="L1123">
        <v>2</v>
      </c>
      <c r="M1123" t="s">
        <v>206</v>
      </c>
      <c r="N1123" s="83">
        <v>33593.51</v>
      </c>
      <c r="O1123" s="83">
        <v>99736.72</v>
      </c>
      <c r="P1123">
        <v>0.33682200000000001</v>
      </c>
      <c r="Q1123"/>
    </row>
    <row r="1124" spans="1:17">
      <c r="A1124" t="s">
        <v>76</v>
      </c>
      <c r="B1124">
        <v>1156</v>
      </c>
      <c r="C1124">
        <v>55</v>
      </c>
      <c r="D1124" t="s">
        <v>1576</v>
      </c>
      <c r="E1124" t="s">
        <v>411</v>
      </c>
      <c r="F1124" s="74">
        <v>45692</v>
      </c>
      <c r="G1124" s="83">
        <v>121.5</v>
      </c>
      <c r="H1124" t="s">
        <v>106</v>
      </c>
      <c r="I1124">
        <v>2025</v>
      </c>
      <c r="J1124" t="s">
        <v>353</v>
      </c>
      <c r="K1124" t="s">
        <v>331</v>
      </c>
      <c r="L1124">
        <v>2</v>
      </c>
      <c r="M1124" t="s">
        <v>205</v>
      </c>
      <c r="N1124" s="83">
        <v>33593.51</v>
      </c>
      <c r="O1124" s="83">
        <v>99736.72</v>
      </c>
      <c r="P1124">
        <v>0.33682200000000001</v>
      </c>
      <c r="Q1124"/>
    </row>
    <row r="1125" spans="1:17">
      <c r="A1125" t="s">
        <v>76</v>
      </c>
      <c r="B1125">
        <v>1157</v>
      </c>
      <c r="C1125">
        <v>12</v>
      </c>
      <c r="D1125" t="s">
        <v>96</v>
      </c>
      <c r="E1125" t="s">
        <v>411</v>
      </c>
      <c r="F1125" s="74">
        <v>45694</v>
      </c>
      <c r="G1125" s="83">
        <v>48.32</v>
      </c>
      <c r="H1125" t="s">
        <v>106</v>
      </c>
      <c r="I1125">
        <v>2025</v>
      </c>
      <c r="J1125" t="s">
        <v>353</v>
      </c>
      <c r="K1125" t="s">
        <v>331</v>
      </c>
      <c r="L1125">
        <v>2</v>
      </c>
      <c r="M1125" t="s">
        <v>207</v>
      </c>
      <c r="N1125" s="83">
        <v>33593.51</v>
      </c>
      <c r="O1125" s="83">
        <v>99736.72</v>
      </c>
      <c r="P1125">
        <v>0.33682200000000001</v>
      </c>
      <c r="Q1125"/>
    </row>
    <row r="1126" spans="1:17">
      <c r="A1126" t="s">
        <v>76</v>
      </c>
      <c r="B1126">
        <v>1158</v>
      </c>
      <c r="C1126">
        <v>8</v>
      </c>
      <c r="D1126" t="s">
        <v>95</v>
      </c>
      <c r="E1126" t="s">
        <v>411</v>
      </c>
      <c r="F1126" s="74">
        <v>45692</v>
      </c>
      <c r="G1126" s="83">
        <v>480.66</v>
      </c>
      <c r="H1126" t="s">
        <v>106</v>
      </c>
      <c r="I1126">
        <v>2025</v>
      </c>
      <c r="J1126" t="s">
        <v>353</v>
      </c>
      <c r="K1126" t="s">
        <v>331</v>
      </c>
      <c r="L1126">
        <v>2</v>
      </c>
      <c r="M1126" t="s">
        <v>205</v>
      </c>
      <c r="N1126" s="83">
        <v>33593.51</v>
      </c>
      <c r="O1126" s="83">
        <v>99736.72</v>
      </c>
      <c r="P1126">
        <v>0.33682200000000001</v>
      </c>
      <c r="Q1126"/>
    </row>
    <row r="1127" spans="1:17">
      <c r="A1127" t="s">
        <v>76</v>
      </c>
      <c r="B1127">
        <v>1159</v>
      </c>
      <c r="C1127">
        <v>12</v>
      </c>
      <c r="D1127" t="s">
        <v>96</v>
      </c>
      <c r="E1127" t="s">
        <v>411</v>
      </c>
      <c r="F1127" s="74">
        <v>45693</v>
      </c>
      <c r="G1127" s="83">
        <v>638.94000000000005</v>
      </c>
      <c r="H1127" t="s">
        <v>106</v>
      </c>
      <c r="I1127">
        <v>2025</v>
      </c>
      <c r="J1127" t="s">
        <v>353</v>
      </c>
      <c r="K1127" t="s">
        <v>331</v>
      </c>
      <c r="L1127">
        <v>2</v>
      </c>
      <c r="M1127" t="s">
        <v>206</v>
      </c>
      <c r="N1127" s="83">
        <v>33593.51</v>
      </c>
      <c r="O1127" s="83">
        <v>99736.72</v>
      </c>
      <c r="P1127">
        <v>0.33682200000000001</v>
      </c>
      <c r="Q1127"/>
    </row>
    <row r="1128" spans="1:17">
      <c r="A1128" t="s">
        <v>76</v>
      </c>
      <c r="B1128">
        <v>1160</v>
      </c>
      <c r="C1128">
        <v>3</v>
      </c>
      <c r="D1128" t="s">
        <v>91</v>
      </c>
      <c r="E1128" t="s">
        <v>411</v>
      </c>
      <c r="F1128" s="74">
        <v>45693</v>
      </c>
      <c r="G1128" s="83">
        <v>751.1</v>
      </c>
      <c r="H1128" t="s">
        <v>106</v>
      </c>
      <c r="I1128">
        <v>2025</v>
      </c>
      <c r="J1128" t="s">
        <v>353</v>
      </c>
      <c r="K1128" t="s">
        <v>331</v>
      </c>
      <c r="L1128">
        <v>2</v>
      </c>
      <c r="M1128" t="s">
        <v>206</v>
      </c>
      <c r="N1128" s="83">
        <v>33593.51</v>
      </c>
      <c r="O1128" s="83">
        <v>99736.72</v>
      </c>
      <c r="P1128">
        <v>0.33682200000000001</v>
      </c>
      <c r="Q1128"/>
    </row>
    <row r="1129" spans="1:17">
      <c r="A1129" t="s">
        <v>76</v>
      </c>
      <c r="B1129">
        <v>1161</v>
      </c>
      <c r="C1129">
        <v>44</v>
      </c>
      <c r="D1129" t="s">
        <v>1572</v>
      </c>
      <c r="E1129" t="s">
        <v>411</v>
      </c>
      <c r="F1129" s="74">
        <v>45694</v>
      </c>
      <c r="G1129" s="83">
        <v>128.85</v>
      </c>
      <c r="H1129" t="s">
        <v>106</v>
      </c>
      <c r="I1129">
        <v>2025</v>
      </c>
      <c r="J1129" t="s">
        <v>353</v>
      </c>
      <c r="K1129" t="s">
        <v>331</v>
      </c>
      <c r="L1129">
        <v>2</v>
      </c>
      <c r="M1129" t="s">
        <v>207</v>
      </c>
      <c r="N1129" s="83">
        <v>33593.51</v>
      </c>
      <c r="O1129" s="83">
        <v>99736.72</v>
      </c>
      <c r="P1129">
        <v>0.33682200000000001</v>
      </c>
      <c r="Q1129"/>
    </row>
    <row r="1130" spans="1:17">
      <c r="A1130" t="s">
        <v>76</v>
      </c>
      <c r="B1130">
        <v>1162</v>
      </c>
      <c r="C1130">
        <v>44</v>
      </c>
      <c r="D1130" t="s">
        <v>1572</v>
      </c>
      <c r="E1130" t="s">
        <v>411</v>
      </c>
      <c r="F1130" s="74">
        <v>45694</v>
      </c>
      <c r="G1130" s="83">
        <v>305.8</v>
      </c>
      <c r="H1130" t="s">
        <v>106</v>
      </c>
      <c r="I1130">
        <v>2025</v>
      </c>
      <c r="J1130" t="s">
        <v>353</v>
      </c>
      <c r="K1130" t="s">
        <v>331</v>
      </c>
      <c r="L1130">
        <v>2</v>
      </c>
      <c r="M1130" t="s">
        <v>207</v>
      </c>
      <c r="N1130" s="83">
        <v>33593.51</v>
      </c>
      <c r="O1130" s="83">
        <v>99736.72</v>
      </c>
      <c r="P1130">
        <v>0.33682200000000001</v>
      </c>
      <c r="Q1130"/>
    </row>
    <row r="1131" spans="1:17">
      <c r="A1131" t="s">
        <v>76</v>
      </c>
      <c r="B1131">
        <v>1163</v>
      </c>
      <c r="C1131">
        <v>55</v>
      </c>
      <c r="D1131" t="s">
        <v>1576</v>
      </c>
      <c r="E1131" t="s">
        <v>411</v>
      </c>
      <c r="F1131" s="74">
        <v>45695</v>
      </c>
      <c r="G1131" s="83">
        <v>121.5</v>
      </c>
      <c r="H1131" t="s">
        <v>106</v>
      </c>
      <c r="I1131">
        <v>2025</v>
      </c>
      <c r="J1131" t="s">
        <v>353</v>
      </c>
      <c r="K1131" t="s">
        <v>331</v>
      </c>
      <c r="L1131">
        <v>2</v>
      </c>
      <c r="M1131" t="s">
        <v>208</v>
      </c>
      <c r="N1131" s="83">
        <v>33593.51</v>
      </c>
      <c r="O1131" s="83">
        <v>99736.72</v>
      </c>
      <c r="P1131">
        <v>0.33682200000000001</v>
      </c>
      <c r="Q1131"/>
    </row>
    <row r="1132" spans="1:17">
      <c r="A1132" t="s">
        <v>76</v>
      </c>
      <c r="B1132">
        <v>1164</v>
      </c>
      <c r="C1132">
        <v>5</v>
      </c>
      <c r="D1132" t="s">
        <v>92</v>
      </c>
      <c r="E1132" t="s">
        <v>411</v>
      </c>
      <c r="F1132" s="74">
        <v>45694</v>
      </c>
      <c r="G1132" s="83">
        <v>277.58</v>
      </c>
      <c r="H1132" t="s">
        <v>106</v>
      </c>
      <c r="I1132">
        <v>2025</v>
      </c>
      <c r="J1132" t="s">
        <v>353</v>
      </c>
      <c r="K1132" t="s">
        <v>331</v>
      </c>
      <c r="L1132">
        <v>2</v>
      </c>
      <c r="M1132" t="s">
        <v>207</v>
      </c>
      <c r="N1132" s="83">
        <v>33593.51</v>
      </c>
      <c r="O1132" s="83">
        <v>99736.72</v>
      </c>
      <c r="P1132">
        <v>0.33682200000000001</v>
      </c>
      <c r="Q1132"/>
    </row>
    <row r="1133" spans="1:17">
      <c r="A1133" t="s">
        <v>76</v>
      </c>
      <c r="B1133">
        <v>1165</v>
      </c>
      <c r="C1133">
        <v>44</v>
      </c>
      <c r="D1133" t="s">
        <v>1572</v>
      </c>
      <c r="E1133" t="s">
        <v>411</v>
      </c>
      <c r="F1133" s="74">
        <v>45696</v>
      </c>
      <c r="G1133" s="83">
        <v>254.7</v>
      </c>
      <c r="H1133" t="s">
        <v>106</v>
      </c>
      <c r="I1133">
        <v>2025</v>
      </c>
      <c r="J1133" t="s">
        <v>353</v>
      </c>
      <c r="K1133" t="s">
        <v>331</v>
      </c>
      <c r="L1133">
        <v>2</v>
      </c>
      <c r="M1133" t="s">
        <v>292</v>
      </c>
      <c r="N1133" s="83">
        <v>33593.51</v>
      </c>
      <c r="O1133" s="83">
        <v>99736.72</v>
      </c>
      <c r="P1133">
        <v>0.33682200000000001</v>
      </c>
      <c r="Q1133"/>
    </row>
    <row r="1134" spans="1:17">
      <c r="A1134" t="s">
        <v>76</v>
      </c>
      <c r="B1134">
        <v>1166</v>
      </c>
      <c r="C1134">
        <v>8</v>
      </c>
      <c r="D1134" t="s">
        <v>95</v>
      </c>
      <c r="E1134" t="s">
        <v>411</v>
      </c>
      <c r="F1134" s="74">
        <v>45694</v>
      </c>
      <c r="G1134" s="83">
        <v>378.42</v>
      </c>
      <c r="H1134" t="s">
        <v>106</v>
      </c>
      <c r="I1134">
        <v>2025</v>
      </c>
      <c r="J1134" t="s">
        <v>353</v>
      </c>
      <c r="K1134" t="s">
        <v>331</v>
      </c>
      <c r="L1134">
        <v>2</v>
      </c>
      <c r="M1134" t="s">
        <v>207</v>
      </c>
      <c r="N1134" s="83">
        <v>33593.51</v>
      </c>
      <c r="O1134" s="83">
        <v>99736.72</v>
      </c>
      <c r="P1134">
        <v>0.33682200000000001</v>
      </c>
      <c r="Q1134"/>
    </row>
    <row r="1135" spans="1:17">
      <c r="A1135" t="s">
        <v>76</v>
      </c>
      <c r="B1135">
        <v>1167</v>
      </c>
      <c r="C1135">
        <v>44</v>
      </c>
      <c r="D1135" t="s">
        <v>1572</v>
      </c>
      <c r="E1135" t="s">
        <v>411</v>
      </c>
      <c r="F1135" s="74">
        <v>45697</v>
      </c>
      <c r="G1135" s="83">
        <v>66</v>
      </c>
      <c r="H1135" t="s">
        <v>106</v>
      </c>
      <c r="I1135">
        <v>2025</v>
      </c>
      <c r="J1135" t="s">
        <v>353</v>
      </c>
      <c r="K1135" t="s">
        <v>331</v>
      </c>
      <c r="L1135">
        <v>2</v>
      </c>
      <c r="M1135" t="s">
        <v>327</v>
      </c>
      <c r="N1135" s="83">
        <v>33593.51</v>
      </c>
      <c r="O1135" s="83">
        <v>99736.72</v>
      </c>
      <c r="P1135">
        <v>0.33682200000000001</v>
      </c>
      <c r="Q1135"/>
    </row>
    <row r="1136" spans="1:17">
      <c r="A1136" t="s">
        <v>76</v>
      </c>
      <c r="B1136">
        <v>1168</v>
      </c>
      <c r="C1136">
        <v>44</v>
      </c>
      <c r="D1136" t="s">
        <v>1572</v>
      </c>
      <c r="E1136" t="s">
        <v>411</v>
      </c>
      <c r="F1136" s="74">
        <v>45695</v>
      </c>
      <c r="G1136" s="83">
        <v>80.5</v>
      </c>
      <c r="H1136" t="s">
        <v>106</v>
      </c>
      <c r="I1136">
        <v>2025</v>
      </c>
      <c r="J1136" t="s">
        <v>353</v>
      </c>
      <c r="K1136" t="s">
        <v>331</v>
      </c>
      <c r="L1136">
        <v>2</v>
      </c>
      <c r="M1136" t="s">
        <v>208</v>
      </c>
      <c r="N1136" s="83">
        <v>33593.51</v>
      </c>
      <c r="O1136" s="83">
        <v>99736.72</v>
      </c>
      <c r="P1136">
        <v>0.33682200000000001</v>
      </c>
      <c r="Q1136"/>
    </row>
    <row r="1137" spans="1:17">
      <c r="A1137" t="s">
        <v>76</v>
      </c>
      <c r="B1137">
        <v>1169</v>
      </c>
      <c r="C1137">
        <v>12</v>
      </c>
      <c r="D1137" t="s">
        <v>96</v>
      </c>
      <c r="E1137" t="s">
        <v>411</v>
      </c>
      <c r="F1137" s="74">
        <v>45695</v>
      </c>
      <c r="G1137" s="83">
        <v>481.78</v>
      </c>
      <c r="H1137" t="s">
        <v>106</v>
      </c>
      <c r="I1137">
        <v>2025</v>
      </c>
      <c r="J1137" t="s">
        <v>353</v>
      </c>
      <c r="K1137" t="s">
        <v>331</v>
      </c>
      <c r="L1137">
        <v>2</v>
      </c>
      <c r="M1137" t="s">
        <v>208</v>
      </c>
      <c r="N1137" s="83">
        <v>33593.51</v>
      </c>
      <c r="O1137" s="83">
        <v>99736.72</v>
      </c>
      <c r="P1137">
        <v>0.33682200000000001</v>
      </c>
      <c r="Q1137"/>
    </row>
    <row r="1138" spans="1:17">
      <c r="A1138" t="s">
        <v>76</v>
      </c>
      <c r="B1138">
        <v>1170</v>
      </c>
      <c r="C1138">
        <v>5</v>
      </c>
      <c r="D1138" t="s">
        <v>92</v>
      </c>
      <c r="E1138" t="s">
        <v>411</v>
      </c>
      <c r="F1138" s="74">
        <v>45696</v>
      </c>
      <c r="G1138" s="83">
        <v>424.45</v>
      </c>
      <c r="H1138" t="s">
        <v>106</v>
      </c>
      <c r="I1138">
        <v>2025</v>
      </c>
      <c r="J1138" t="s">
        <v>353</v>
      </c>
      <c r="K1138" t="s">
        <v>331</v>
      </c>
      <c r="L1138">
        <v>2</v>
      </c>
      <c r="M1138" t="s">
        <v>292</v>
      </c>
      <c r="N1138" s="83">
        <v>33593.51</v>
      </c>
      <c r="O1138" s="83">
        <v>99736.72</v>
      </c>
      <c r="P1138">
        <v>0.33682200000000001</v>
      </c>
      <c r="Q1138"/>
    </row>
    <row r="1139" spans="1:17">
      <c r="A1139" t="s">
        <v>76</v>
      </c>
      <c r="B1139">
        <v>1171</v>
      </c>
      <c r="C1139">
        <v>12</v>
      </c>
      <c r="D1139" t="s">
        <v>96</v>
      </c>
      <c r="E1139" t="s">
        <v>411</v>
      </c>
      <c r="F1139" s="74">
        <v>45696</v>
      </c>
      <c r="G1139" s="83">
        <v>112.72</v>
      </c>
      <c r="H1139" t="s">
        <v>106</v>
      </c>
      <c r="I1139">
        <v>2025</v>
      </c>
      <c r="J1139" t="s">
        <v>353</v>
      </c>
      <c r="K1139" t="s">
        <v>331</v>
      </c>
      <c r="L1139">
        <v>2</v>
      </c>
      <c r="M1139" t="s">
        <v>292</v>
      </c>
      <c r="N1139" s="83">
        <v>33593.51</v>
      </c>
      <c r="O1139" s="83">
        <v>99736.72</v>
      </c>
      <c r="P1139">
        <v>0.33682200000000001</v>
      </c>
      <c r="Q1139"/>
    </row>
    <row r="1140" spans="1:17">
      <c r="A1140" t="s">
        <v>76</v>
      </c>
      <c r="B1140">
        <v>1172</v>
      </c>
      <c r="C1140">
        <v>12</v>
      </c>
      <c r="D1140" t="s">
        <v>96</v>
      </c>
      <c r="E1140" t="s">
        <v>411</v>
      </c>
      <c r="F1140" s="74">
        <v>45696</v>
      </c>
      <c r="G1140" s="83">
        <v>130.19999999999999</v>
      </c>
      <c r="H1140" t="s">
        <v>106</v>
      </c>
      <c r="I1140">
        <v>2025</v>
      </c>
      <c r="J1140" t="s">
        <v>353</v>
      </c>
      <c r="K1140" t="s">
        <v>331</v>
      </c>
      <c r="L1140">
        <v>2</v>
      </c>
      <c r="M1140" t="s">
        <v>292</v>
      </c>
      <c r="N1140" s="83">
        <v>33593.51</v>
      </c>
      <c r="O1140" s="83">
        <v>99736.72</v>
      </c>
      <c r="P1140">
        <v>0.33682200000000001</v>
      </c>
      <c r="Q1140"/>
    </row>
    <row r="1141" spans="1:17">
      <c r="A1141" t="s">
        <v>76</v>
      </c>
      <c r="B1141">
        <v>1173</v>
      </c>
      <c r="C1141">
        <v>5</v>
      </c>
      <c r="D1141" t="s">
        <v>92</v>
      </c>
      <c r="E1141" t="s">
        <v>411</v>
      </c>
      <c r="F1141" s="74">
        <v>45695</v>
      </c>
      <c r="G1141" s="83">
        <v>536.79999999999995</v>
      </c>
      <c r="H1141" t="s">
        <v>106</v>
      </c>
      <c r="I1141">
        <v>2025</v>
      </c>
      <c r="J1141" t="s">
        <v>353</v>
      </c>
      <c r="K1141" t="s">
        <v>331</v>
      </c>
      <c r="L1141">
        <v>2</v>
      </c>
      <c r="M1141" t="s">
        <v>208</v>
      </c>
      <c r="N1141" s="83">
        <v>33593.51</v>
      </c>
      <c r="O1141" s="83">
        <v>99736.72</v>
      </c>
      <c r="P1141">
        <v>0.33682200000000001</v>
      </c>
      <c r="Q1141"/>
    </row>
    <row r="1142" spans="1:17">
      <c r="A1142" t="s">
        <v>76</v>
      </c>
      <c r="B1142">
        <v>1174</v>
      </c>
      <c r="C1142">
        <v>15</v>
      </c>
      <c r="D1142" t="s">
        <v>97</v>
      </c>
      <c r="E1142" t="s">
        <v>411</v>
      </c>
      <c r="F1142" s="74">
        <v>45698</v>
      </c>
      <c r="G1142" s="83">
        <v>106.73</v>
      </c>
      <c r="H1142" t="s">
        <v>106</v>
      </c>
      <c r="I1142">
        <v>2025</v>
      </c>
      <c r="J1142" t="s">
        <v>353</v>
      </c>
      <c r="K1142" t="s">
        <v>331</v>
      </c>
      <c r="L1142">
        <v>2</v>
      </c>
      <c r="M1142" t="s">
        <v>290</v>
      </c>
      <c r="N1142" s="83">
        <v>33593.51</v>
      </c>
      <c r="O1142" s="83">
        <v>99736.72</v>
      </c>
      <c r="P1142">
        <v>0.33682200000000001</v>
      </c>
      <c r="Q1142"/>
    </row>
    <row r="1143" spans="1:17">
      <c r="A1143" t="s">
        <v>76</v>
      </c>
      <c r="B1143">
        <v>1175</v>
      </c>
      <c r="C1143">
        <v>44</v>
      </c>
      <c r="D1143" t="s">
        <v>1572</v>
      </c>
      <c r="E1143" t="s">
        <v>411</v>
      </c>
      <c r="F1143" s="74">
        <v>45699</v>
      </c>
      <c r="G1143" s="83">
        <v>302.04000000000002</v>
      </c>
      <c r="H1143" t="s">
        <v>106</v>
      </c>
      <c r="I1143">
        <v>2025</v>
      </c>
      <c r="J1143" t="s">
        <v>353</v>
      </c>
      <c r="K1143" t="s">
        <v>331</v>
      </c>
      <c r="L1143">
        <v>2</v>
      </c>
      <c r="M1143" t="s">
        <v>212</v>
      </c>
      <c r="N1143" s="83">
        <v>33593.51</v>
      </c>
      <c r="O1143" s="83">
        <v>99736.72</v>
      </c>
      <c r="P1143">
        <v>0.33682200000000001</v>
      </c>
      <c r="Q1143"/>
    </row>
    <row r="1144" spans="1:17">
      <c r="A1144" t="s">
        <v>76</v>
      </c>
      <c r="B1144">
        <v>1176</v>
      </c>
      <c r="C1144">
        <v>8</v>
      </c>
      <c r="D1144" t="s">
        <v>95</v>
      </c>
      <c r="E1144" t="s">
        <v>411</v>
      </c>
      <c r="F1144" s="74">
        <v>45698</v>
      </c>
      <c r="G1144" s="83">
        <v>493.74</v>
      </c>
      <c r="H1144" t="s">
        <v>106</v>
      </c>
      <c r="I1144">
        <v>2025</v>
      </c>
      <c r="J1144" t="s">
        <v>353</v>
      </c>
      <c r="K1144" t="s">
        <v>331</v>
      </c>
      <c r="L1144">
        <v>2</v>
      </c>
      <c r="M1144" t="s">
        <v>290</v>
      </c>
      <c r="N1144" s="83">
        <v>33593.51</v>
      </c>
      <c r="O1144" s="83">
        <v>99736.72</v>
      </c>
      <c r="P1144">
        <v>0.33682200000000001</v>
      </c>
      <c r="Q1144"/>
    </row>
    <row r="1145" spans="1:17">
      <c r="A1145" t="s">
        <v>76</v>
      </c>
      <c r="B1145">
        <v>1177</v>
      </c>
      <c r="C1145">
        <v>8</v>
      </c>
      <c r="D1145" t="s">
        <v>95</v>
      </c>
      <c r="E1145" t="s">
        <v>411</v>
      </c>
      <c r="F1145" s="74">
        <v>45695</v>
      </c>
      <c r="G1145" s="83">
        <v>461.37</v>
      </c>
      <c r="H1145" t="s">
        <v>106</v>
      </c>
      <c r="I1145">
        <v>2025</v>
      </c>
      <c r="J1145" t="s">
        <v>353</v>
      </c>
      <c r="K1145" t="s">
        <v>331</v>
      </c>
      <c r="L1145">
        <v>2</v>
      </c>
      <c r="M1145" t="s">
        <v>208</v>
      </c>
      <c r="N1145" s="83">
        <v>33593.51</v>
      </c>
      <c r="O1145" s="83">
        <v>99736.72</v>
      </c>
      <c r="P1145">
        <v>0.33682200000000001</v>
      </c>
      <c r="Q1145"/>
    </row>
    <row r="1146" spans="1:17">
      <c r="A1146" t="s">
        <v>76</v>
      </c>
      <c r="B1146">
        <v>1178</v>
      </c>
      <c r="C1146">
        <v>12</v>
      </c>
      <c r="D1146" t="s">
        <v>96</v>
      </c>
      <c r="E1146" t="s">
        <v>411</v>
      </c>
      <c r="F1146" s="74">
        <v>45694</v>
      </c>
      <c r="G1146" s="83">
        <v>537.96</v>
      </c>
      <c r="H1146" t="s">
        <v>106</v>
      </c>
      <c r="I1146">
        <v>2025</v>
      </c>
      <c r="J1146" t="s">
        <v>353</v>
      </c>
      <c r="K1146" t="s">
        <v>331</v>
      </c>
      <c r="L1146">
        <v>2</v>
      </c>
      <c r="M1146" t="s">
        <v>207</v>
      </c>
      <c r="N1146" s="83">
        <v>33593.51</v>
      </c>
      <c r="O1146" s="83">
        <v>99736.72</v>
      </c>
      <c r="P1146">
        <v>0.33682200000000001</v>
      </c>
      <c r="Q1146"/>
    </row>
    <row r="1147" spans="1:17">
      <c r="A1147" t="s">
        <v>76</v>
      </c>
      <c r="B1147">
        <v>1179</v>
      </c>
      <c r="C1147">
        <v>22</v>
      </c>
      <c r="D1147" t="s">
        <v>1569</v>
      </c>
      <c r="E1147" t="s">
        <v>411</v>
      </c>
      <c r="F1147" s="74">
        <v>45695</v>
      </c>
      <c r="G1147" s="83">
        <v>431.77</v>
      </c>
      <c r="H1147" t="s">
        <v>106</v>
      </c>
      <c r="I1147">
        <v>2025</v>
      </c>
      <c r="J1147" t="s">
        <v>353</v>
      </c>
      <c r="K1147" t="s">
        <v>331</v>
      </c>
      <c r="L1147">
        <v>2</v>
      </c>
      <c r="M1147" t="s">
        <v>208</v>
      </c>
      <c r="N1147" s="83">
        <v>33593.51</v>
      </c>
      <c r="O1147" s="83">
        <v>99736.72</v>
      </c>
      <c r="P1147">
        <v>0.33682200000000001</v>
      </c>
      <c r="Q1147"/>
    </row>
    <row r="1148" spans="1:17">
      <c r="A1148" t="s">
        <v>76</v>
      </c>
      <c r="B1148">
        <v>1180</v>
      </c>
      <c r="C1148">
        <v>5</v>
      </c>
      <c r="D1148" t="s">
        <v>92</v>
      </c>
      <c r="E1148" t="s">
        <v>411</v>
      </c>
      <c r="F1148" s="74">
        <v>45700</v>
      </c>
      <c r="G1148" s="83">
        <v>267.77999999999997</v>
      </c>
      <c r="H1148" t="s">
        <v>106</v>
      </c>
      <c r="I1148">
        <v>2025</v>
      </c>
      <c r="J1148" t="s">
        <v>353</v>
      </c>
      <c r="K1148" t="s">
        <v>331</v>
      </c>
      <c r="L1148">
        <v>2</v>
      </c>
      <c r="M1148" t="s">
        <v>209</v>
      </c>
      <c r="N1148" s="83">
        <v>33593.51</v>
      </c>
      <c r="O1148" s="83">
        <v>99736.72</v>
      </c>
      <c r="P1148">
        <v>0.33682200000000001</v>
      </c>
      <c r="Q1148"/>
    </row>
    <row r="1149" spans="1:17">
      <c r="A1149" t="s">
        <v>76</v>
      </c>
      <c r="B1149">
        <v>1181</v>
      </c>
      <c r="C1149">
        <v>10</v>
      </c>
      <c r="D1149" t="s">
        <v>81</v>
      </c>
      <c r="E1149" t="s">
        <v>411</v>
      </c>
      <c r="F1149" s="74">
        <v>45700</v>
      </c>
      <c r="G1149" s="83">
        <v>174.08</v>
      </c>
      <c r="H1149" t="s">
        <v>106</v>
      </c>
      <c r="I1149">
        <v>2025</v>
      </c>
      <c r="J1149" t="s">
        <v>353</v>
      </c>
      <c r="K1149" t="s">
        <v>331</v>
      </c>
      <c r="L1149">
        <v>2</v>
      </c>
      <c r="M1149" t="s">
        <v>209</v>
      </c>
      <c r="N1149" s="83">
        <v>33593.51</v>
      </c>
      <c r="O1149" s="83">
        <v>99736.72</v>
      </c>
      <c r="P1149">
        <v>0.33682200000000001</v>
      </c>
      <c r="Q1149"/>
    </row>
    <row r="1150" spans="1:17">
      <c r="A1150" t="s">
        <v>76</v>
      </c>
      <c r="B1150">
        <v>1182</v>
      </c>
      <c r="C1150">
        <v>3</v>
      </c>
      <c r="D1150" t="s">
        <v>91</v>
      </c>
      <c r="E1150" t="s">
        <v>411</v>
      </c>
      <c r="F1150" s="74">
        <v>45695</v>
      </c>
      <c r="G1150" s="83">
        <v>498.62</v>
      </c>
      <c r="H1150" t="s">
        <v>106</v>
      </c>
      <c r="I1150">
        <v>2025</v>
      </c>
      <c r="J1150" t="s">
        <v>353</v>
      </c>
      <c r="K1150" t="s">
        <v>331</v>
      </c>
      <c r="L1150">
        <v>2</v>
      </c>
      <c r="M1150" t="s">
        <v>208</v>
      </c>
      <c r="N1150" s="83">
        <v>33593.51</v>
      </c>
      <c r="O1150" s="83">
        <v>99736.72</v>
      </c>
      <c r="P1150">
        <v>0.33682200000000001</v>
      </c>
      <c r="Q1150"/>
    </row>
    <row r="1151" spans="1:17">
      <c r="A1151" t="s">
        <v>76</v>
      </c>
      <c r="B1151">
        <v>1183</v>
      </c>
      <c r="C1151">
        <v>10</v>
      </c>
      <c r="D1151" t="s">
        <v>81</v>
      </c>
      <c r="E1151" t="s">
        <v>411</v>
      </c>
      <c r="F1151" s="74">
        <v>45694</v>
      </c>
      <c r="G1151" s="83">
        <v>489.56</v>
      </c>
      <c r="H1151" t="s">
        <v>106</v>
      </c>
      <c r="I1151">
        <v>2025</v>
      </c>
      <c r="J1151" t="s">
        <v>353</v>
      </c>
      <c r="K1151" t="s">
        <v>331</v>
      </c>
      <c r="L1151">
        <v>2</v>
      </c>
      <c r="M1151" t="s">
        <v>207</v>
      </c>
      <c r="N1151" s="83">
        <v>33593.51</v>
      </c>
      <c r="O1151" s="83">
        <v>99736.72</v>
      </c>
      <c r="P1151">
        <v>0.33682200000000001</v>
      </c>
      <c r="Q1151"/>
    </row>
    <row r="1152" spans="1:17">
      <c r="A1152" t="s">
        <v>76</v>
      </c>
      <c r="B1152">
        <v>1184</v>
      </c>
      <c r="C1152">
        <v>10</v>
      </c>
      <c r="D1152" t="s">
        <v>81</v>
      </c>
      <c r="E1152" t="s">
        <v>411</v>
      </c>
      <c r="F1152" s="74">
        <v>45699</v>
      </c>
      <c r="G1152" s="83">
        <v>173.07</v>
      </c>
      <c r="H1152" t="s">
        <v>106</v>
      </c>
      <c r="I1152">
        <v>2025</v>
      </c>
      <c r="J1152" t="s">
        <v>353</v>
      </c>
      <c r="K1152" t="s">
        <v>331</v>
      </c>
      <c r="L1152">
        <v>2</v>
      </c>
      <c r="M1152" t="s">
        <v>212</v>
      </c>
      <c r="N1152" s="83">
        <v>33593.51</v>
      </c>
      <c r="O1152" s="83">
        <v>99736.72</v>
      </c>
      <c r="P1152">
        <v>0.33682200000000001</v>
      </c>
      <c r="Q1152"/>
    </row>
    <row r="1153" spans="1:17">
      <c r="A1153" t="s">
        <v>76</v>
      </c>
      <c r="B1153">
        <v>1185</v>
      </c>
      <c r="C1153">
        <v>5</v>
      </c>
      <c r="D1153" t="s">
        <v>92</v>
      </c>
      <c r="E1153" t="s">
        <v>411</v>
      </c>
      <c r="F1153" s="74">
        <v>45699</v>
      </c>
      <c r="G1153" s="83">
        <v>641.48</v>
      </c>
      <c r="H1153" t="s">
        <v>106</v>
      </c>
      <c r="I1153">
        <v>2025</v>
      </c>
      <c r="J1153" t="s">
        <v>353</v>
      </c>
      <c r="K1153" t="s">
        <v>331</v>
      </c>
      <c r="L1153">
        <v>2</v>
      </c>
      <c r="M1153" t="s">
        <v>212</v>
      </c>
      <c r="N1153" s="83">
        <v>33593.51</v>
      </c>
      <c r="O1153" s="83">
        <v>99736.72</v>
      </c>
      <c r="P1153">
        <v>0.33682200000000001</v>
      </c>
      <c r="Q1153"/>
    </row>
    <row r="1154" spans="1:17">
      <c r="A1154" t="s">
        <v>76</v>
      </c>
      <c r="B1154">
        <v>1186</v>
      </c>
      <c r="C1154">
        <v>12</v>
      </c>
      <c r="D1154" t="s">
        <v>96</v>
      </c>
      <c r="E1154" t="s">
        <v>411</v>
      </c>
      <c r="F1154" s="74">
        <v>45699</v>
      </c>
      <c r="G1154" s="83">
        <v>474.58</v>
      </c>
      <c r="H1154" t="s">
        <v>106</v>
      </c>
      <c r="I1154">
        <v>2025</v>
      </c>
      <c r="J1154" t="s">
        <v>353</v>
      </c>
      <c r="K1154" t="s">
        <v>331</v>
      </c>
      <c r="L1154">
        <v>2</v>
      </c>
      <c r="M1154" t="s">
        <v>212</v>
      </c>
      <c r="N1154" s="83">
        <v>33593.51</v>
      </c>
      <c r="O1154" s="83">
        <v>99736.72</v>
      </c>
      <c r="P1154">
        <v>0.33682200000000001</v>
      </c>
      <c r="Q1154"/>
    </row>
    <row r="1155" spans="1:17">
      <c r="A1155" t="s">
        <v>76</v>
      </c>
      <c r="B1155">
        <v>1187</v>
      </c>
      <c r="C1155">
        <v>10</v>
      </c>
      <c r="D1155" t="s">
        <v>81</v>
      </c>
      <c r="E1155" t="s">
        <v>411</v>
      </c>
      <c r="F1155" s="74">
        <v>45701</v>
      </c>
      <c r="G1155" s="83">
        <v>266.08</v>
      </c>
      <c r="H1155" t="s">
        <v>106</v>
      </c>
      <c r="I1155">
        <v>2025</v>
      </c>
      <c r="J1155" t="s">
        <v>353</v>
      </c>
      <c r="K1155" t="s">
        <v>331</v>
      </c>
      <c r="L1155">
        <v>2</v>
      </c>
      <c r="M1155" t="s">
        <v>210</v>
      </c>
      <c r="N1155" s="83">
        <v>33593.51</v>
      </c>
      <c r="O1155" s="83">
        <v>99736.72</v>
      </c>
      <c r="P1155">
        <v>0.33682200000000001</v>
      </c>
      <c r="Q1155"/>
    </row>
    <row r="1156" spans="1:17">
      <c r="A1156" t="s">
        <v>76</v>
      </c>
      <c r="B1156">
        <v>1188</v>
      </c>
      <c r="C1156">
        <v>55</v>
      </c>
      <c r="D1156" t="s">
        <v>1576</v>
      </c>
      <c r="E1156" t="s">
        <v>411</v>
      </c>
      <c r="F1156" s="74">
        <v>45701</v>
      </c>
      <c r="G1156" s="83">
        <v>132.9</v>
      </c>
      <c r="H1156" t="s">
        <v>106</v>
      </c>
      <c r="I1156">
        <v>2025</v>
      </c>
      <c r="J1156" t="s">
        <v>353</v>
      </c>
      <c r="K1156" t="s">
        <v>331</v>
      </c>
      <c r="L1156">
        <v>2</v>
      </c>
      <c r="M1156" t="s">
        <v>210</v>
      </c>
      <c r="N1156" s="83">
        <v>33593.51</v>
      </c>
      <c r="O1156" s="83">
        <v>99736.72</v>
      </c>
      <c r="P1156">
        <v>0.33682200000000001</v>
      </c>
      <c r="Q1156"/>
    </row>
    <row r="1157" spans="1:17">
      <c r="A1157" t="s">
        <v>76</v>
      </c>
      <c r="B1157">
        <v>1189</v>
      </c>
      <c r="C1157">
        <v>3</v>
      </c>
      <c r="D1157" t="s">
        <v>91</v>
      </c>
      <c r="E1157" t="s">
        <v>411</v>
      </c>
      <c r="F1157" s="74">
        <v>45701</v>
      </c>
      <c r="G1157" s="83">
        <v>84.62</v>
      </c>
      <c r="H1157" t="s">
        <v>106</v>
      </c>
      <c r="I1157">
        <v>2025</v>
      </c>
      <c r="J1157" t="s">
        <v>353</v>
      </c>
      <c r="K1157" t="s">
        <v>331</v>
      </c>
      <c r="L1157">
        <v>2</v>
      </c>
      <c r="M1157" t="s">
        <v>210</v>
      </c>
      <c r="N1157" s="83">
        <v>33593.51</v>
      </c>
      <c r="O1157" s="83">
        <v>99736.72</v>
      </c>
      <c r="P1157">
        <v>0.33682200000000001</v>
      </c>
      <c r="Q1157"/>
    </row>
    <row r="1158" spans="1:17">
      <c r="A1158" t="s">
        <v>76</v>
      </c>
      <c r="B1158">
        <v>1190</v>
      </c>
      <c r="C1158">
        <v>12</v>
      </c>
      <c r="D1158" t="s">
        <v>96</v>
      </c>
      <c r="E1158" t="s">
        <v>411</v>
      </c>
      <c r="F1158" s="74">
        <v>45700</v>
      </c>
      <c r="G1158" s="83">
        <v>313.10000000000002</v>
      </c>
      <c r="H1158" t="s">
        <v>106</v>
      </c>
      <c r="I1158">
        <v>2025</v>
      </c>
      <c r="J1158" t="s">
        <v>353</v>
      </c>
      <c r="K1158" t="s">
        <v>331</v>
      </c>
      <c r="L1158">
        <v>2</v>
      </c>
      <c r="M1158" t="s">
        <v>209</v>
      </c>
      <c r="N1158" s="83">
        <v>33593.51</v>
      </c>
      <c r="O1158" s="83">
        <v>99736.72</v>
      </c>
      <c r="P1158">
        <v>0.33682200000000001</v>
      </c>
      <c r="Q1158"/>
    </row>
    <row r="1159" spans="1:17">
      <c r="A1159" t="s">
        <v>76</v>
      </c>
      <c r="B1159">
        <v>1191</v>
      </c>
      <c r="C1159">
        <v>10</v>
      </c>
      <c r="D1159" t="s">
        <v>81</v>
      </c>
      <c r="E1159" t="s">
        <v>411</v>
      </c>
      <c r="F1159" s="74">
        <v>45703</v>
      </c>
      <c r="G1159" s="83">
        <v>212.93</v>
      </c>
      <c r="H1159" t="s">
        <v>106</v>
      </c>
      <c r="I1159">
        <v>2025</v>
      </c>
      <c r="J1159" t="s">
        <v>353</v>
      </c>
      <c r="K1159" t="s">
        <v>331</v>
      </c>
      <c r="L1159">
        <v>2</v>
      </c>
      <c r="M1159" t="s">
        <v>215</v>
      </c>
      <c r="N1159" s="83">
        <v>33593.51</v>
      </c>
      <c r="O1159" s="83">
        <v>99736.72</v>
      </c>
      <c r="P1159">
        <v>0.33682200000000001</v>
      </c>
      <c r="Q1159"/>
    </row>
    <row r="1160" spans="1:17">
      <c r="A1160" t="s">
        <v>76</v>
      </c>
      <c r="B1160">
        <v>1192</v>
      </c>
      <c r="C1160">
        <v>10</v>
      </c>
      <c r="D1160" t="s">
        <v>81</v>
      </c>
      <c r="E1160" t="s">
        <v>411</v>
      </c>
      <c r="F1160" s="74">
        <v>45696</v>
      </c>
      <c r="G1160" s="83">
        <v>342.28</v>
      </c>
      <c r="H1160" t="s">
        <v>106</v>
      </c>
      <c r="I1160">
        <v>2025</v>
      </c>
      <c r="J1160" t="s">
        <v>353</v>
      </c>
      <c r="K1160" t="s">
        <v>331</v>
      </c>
      <c r="L1160">
        <v>2</v>
      </c>
      <c r="M1160" t="s">
        <v>292</v>
      </c>
      <c r="N1160" s="83">
        <v>33593.51</v>
      </c>
      <c r="O1160" s="83">
        <v>99736.72</v>
      </c>
      <c r="P1160">
        <v>0.33682200000000001</v>
      </c>
      <c r="Q1160"/>
    </row>
    <row r="1161" spans="1:17">
      <c r="A1161" t="s">
        <v>76</v>
      </c>
      <c r="B1161">
        <v>1193</v>
      </c>
      <c r="C1161">
        <v>15</v>
      </c>
      <c r="D1161" t="s">
        <v>97</v>
      </c>
      <c r="E1161" t="s">
        <v>411</v>
      </c>
      <c r="F1161" s="74">
        <v>45702</v>
      </c>
      <c r="G1161" s="83">
        <v>280.89</v>
      </c>
      <c r="H1161" t="s">
        <v>106</v>
      </c>
      <c r="I1161">
        <v>2025</v>
      </c>
      <c r="J1161" t="s">
        <v>353</v>
      </c>
      <c r="K1161" t="s">
        <v>331</v>
      </c>
      <c r="L1161">
        <v>2</v>
      </c>
      <c r="M1161" t="s">
        <v>211</v>
      </c>
      <c r="N1161" s="83">
        <v>33593.51</v>
      </c>
      <c r="O1161" s="83">
        <v>99736.72</v>
      </c>
      <c r="P1161">
        <v>0.33682200000000001</v>
      </c>
      <c r="Q1161"/>
    </row>
    <row r="1162" spans="1:17">
      <c r="A1162" t="s">
        <v>76</v>
      </c>
      <c r="B1162">
        <v>1194</v>
      </c>
      <c r="C1162">
        <v>5</v>
      </c>
      <c r="D1162" t="s">
        <v>92</v>
      </c>
      <c r="E1162" t="s">
        <v>411</v>
      </c>
      <c r="F1162" s="74">
        <v>45701</v>
      </c>
      <c r="G1162" s="83">
        <v>513.02</v>
      </c>
      <c r="H1162" t="s">
        <v>106</v>
      </c>
      <c r="I1162">
        <v>2025</v>
      </c>
      <c r="J1162" t="s">
        <v>353</v>
      </c>
      <c r="K1162" t="s">
        <v>331</v>
      </c>
      <c r="L1162">
        <v>2</v>
      </c>
      <c r="M1162" t="s">
        <v>210</v>
      </c>
      <c r="N1162" s="83">
        <v>33593.51</v>
      </c>
      <c r="O1162" s="83">
        <v>99736.72</v>
      </c>
      <c r="P1162">
        <v>0.33682200000000001</v>
      </c>
      <c r="Q1162"/>
    </row>
    <row r="1163" spans="1:17">
      <c r="A1163" t="s">
        <v>76</v>
      </c>
      <c r="B1163">
        <v>1195</v>
      </c>
      <c r="C1163">
        <v>44</v>
      </c>
      <c r="D1163" t="s">
        <v>1572</v>
      </c>
      <c r="E1163" t="s">
        <v>411</v>
      </c>
      <c r="F1163" s="74">
        <v>45701</v>
      </c>
      <c r="G1163" s="83">
        <v>438.93</v>
      </c>
      <c r="H1163" t="s">
        <v>106</v>
      </c>
      <c r="I1163">
        <v>2025</v>
      </c>
      <c r="J1163" t="s">
        <v>353</v>
      </c>
      <c r="K1163" t="s">
        <v>331</v>
      </c>
      <c r="L1163">
        <v>2</v>
      </c>
      <c r="M1163" t="s">
        <v>210</v>
      </c>
      <c r="N1163" s="83">
        <v>33593.51</v>
      </c>
      <c r="O1163" s="83">
        <v>99736.72</v>
      </c>
      <c r="P1163">
        <v>0.33682200000000001</v>
      </c>
      <c r="Q1163"/>
    </row>
    <row r="1164" spans="1:17">
      <c r="A1164" t="s">
        <v>76</v>
      </c>
      <c r="B1164">
        <v>1196</v>
      </c>
      <c r="C1164">
        <v>8</v>
      </c>
      <c r="D1164" t="s">
        <v>95</v>
      </c>
      <c r="E1164" t="s">
        <v>411</v>
      </c>
      <c r="F1164" s="74">
        <v>45700</v>
      </c>
      <c r="G1164" s="83">
        <v>784.53</v>
      </c>
      <c r="H1164" t="s">
        <v>106</v>
      </c>
      <c r="I1164">
        <v>2025</v>
      </c>
      <c r="J1164" t="s">
        <v>353</v>
      </c>
      <c r="K1164" t="s">
        <v>331</v>
      </c>
      <c r="L1164">
        <v>2</v>
      </c>
      <c r="M1164" t="s">
        <v>209</v>
      </c>
      <c r="N1164" s="83">
        <v>33593.51</v>
      </c>
      <c r="O1164" s="83">
        <v>99736.72</v>
      </c>
      <c r="P1164">
        <v>0.33682200000000001</v>
      </c>
      <c r="Q1164"/>
    </row>
    <row r="1165" spans="1:17">
      <c r="A1165" t="s">
        <v>76</v>
      </c>
      <c r="B1165">
        <v>1197</v>
      </c>
      <c r="C1165">
        <v>15</v>
      </c>
      <c r="D1165" t="s">
        <v>97</v>
      </c>
      <c r="E1165" t="s">
        <v>411</v>
      </c>
      <c r="F1165" s="74">
        <v>45700</v>
      </c>
      <c r="G1165" s="83">
        <v>130.49</v>
      </c>
      <c r="H1165" t="s">
        <v>106</v>
      </c>
      <c r="I1165">
        <v>2025</v>
      </c>
      <c r="J1165" t="s">
        <v>353</v>
      </c>
      <c r="K1165" t="s">
        <v>331</v>
      </c>
      <c r="L1165">
        <v>2</v>
      </c>
      <c r="M1165" t="s">
        <v>209</v>
      </c>
      <c r="N1165" s="83">
        <v>33593.51</v>
      </c>
      <c r="O1165" s="83">
        <v>99736.72</v>
      </c>
      <c r="P1165">
        <v>0.33682200000000001</v>
      </c>
      <c r="Q1165"/>
    </row>
    <row r="1166" spans="1:17">
      <c r="A1166" t="s">
        <v>76</v>
      </c>
      <c r="B1166">
        <v>1198</v>
      </c>
      <c r="C1166">
        <v>44</v>
      </c>
      <c r="D1166" t="s">
        <v>1572</v>
      </c>
      <c r="E1166" t="s">
        <v>411</v>
      </c>
      <c r="F1166" s="74">
        <v>45702</v>
      </c>
      <c r="G1166" s="83">
        <v>135.25</v>
      </c>
      <c r="H1166" t="s">
        <v>106</v>
      </c>
      <c r="I1166">
        <v>2025</v>
      </c>
      <c r="J1166" t="s">
        <v>353</v>
      </c>
      <c r="K1166" t="s">
        <v>331</v>
      </c>
      <c r="L1166">
        <v>2</v>
      </c>
      <c r="M1166" t="s">
        <v>211</v>
      </c>
      <c r="N1166" s="83">
        <v>33593.51</v>
      </c>
      <c r="O1166" s="83">
        <v>99736.72</v>
      </c>
      <c r="P1166">
        <v>0.33682200000000001</v>
      </c>
      <c r="Q1166"/>
    </row>
    <row r="1167" spans="1:17">
      <c r="A1167" t="s">
        <v>76</v>
      </c>
      <c r="B1167">
        <v>1199</v>
      </c>
      <c r="C1167">
        <v>10</v>
      </c>
      <c r="D1167" t="s">
        <v>81</v>
      </c>
      <c r="E1167" t="s">
        <v>411</v>
      </c>
      <c r="F1167" s="74">
        <v>45702</v>
      </c>
      <c r="G1167" s="83">
        <v>101.11</v>
      </c>
      <c r="H1167" t="s">
        <v>106</v>
      </c>
      <c r="I1167">
        <v>2025</v>
      </c>
      <c r="J1167" t="s">
        <v>353</v>
      </c>
      <c r="K1167" t="s">
        <v>331</v>
      </c>
      <c r="L1167">
        <v>2</v>
      </c>
      <c r="M1167" t="s">
        <v>211</v>
      </c>
      <c r="N1167" s="83">
        <v>33593.51</v>
      </c>
      <c r="O1167" s="83">
        <v>99736.72</v>
      </c>
      <c r="P1167">
        <v>0.33682200000000001</v>
      </c>
      <c r="Q1167"/>
    </row>
    <row r="1168" spans="1:17">
      <c r="A1168" t="s">
        <v>76</v>
      </c>
      <c r="B1168">
        <v>1200</v>
      </c>
      <c r="C1168">
        <v>5</v>
      </c>
      <c r="D1168" t="s">
        <v>92</v>
      </c>
      <c r="E1168" t="s">
        <v>411</v>
      </c>
      <c r="F1168" s="74">
        <v>45706</v>
      </c>
      <c r="G1168" s="83">
        <v>175.68</v>
      </c>
      <c r="H1168" t="s">
        <v>106</v>
      </c>
      <c r="I1168">
        <v>2025</v>
      </c>
      <c r="J1168" t="s">
        <v>353</v>
      </c>
      <c r="K1168" t="s">
        <v>331</v>
      </c>
      <c r="L1168">
        <v>2</v>
      </c>
      <c r="M1168" t="s">
        <v>216</v>
      </c>
      <c r="N1168" s="83">
        <v>33593.51</v>
      </c>
      <c r="O1168" s="83">
        <v>99736.72</v>
      </c>
      <c r="P1168">
        <v>0.33682200000000001</v>
      </c>
      <c r="Q1168"/>
    </row>
    <row r="1169" spans="1:17">
      <c r="A1169" t="s">
        <v>76</v>
      </c>
      <c r="B1169">
        <v>1201</v>
      </c>
      <c r="C1169">
        <v>12</v>
      </c>
      <c r="D1169" t="s">
        <v>96</v>
      </c>
      <c r="E1169" t="s">
        <v>411</v>
      </c>
      <c r="F1169" s="74">
        <v>45703</v>
      </c>
      <c r="G1169" s="83">
        <v>402.93</v>
      </c>
      <c r="H1169" t="s">
        <v>106</v>
      </c>
      <c r="I1169">
        <v>2025</v>
      </c>
      <c r="J1169" t="s">
        <v>353</v>
      </c>
      <c r="K1169" t="s">
        <v>331</v>
      </c>
      <c r="L1169">
        <v>2</v>
      </c>
      <c r="M1169" t="s">
        <v>215</v>
      </c>
      <c r="N1169" s="83">
        <v>33593.51</v>
      </c>
      <c r="O1169" s="83">
        <v>99736.72</v>
      </c>
      <c r="P1169">
        <v>0.33682200000000001</v>
      </c>
      <c r="Q1169"/>
    </row>
    <row r="1170" spans="1:17">
      <c r="A1170" t="s">
        <v>76</v>
      </c>
      <c r="B1170">
        <v>1202</v>
      </c>
      <c r="C1170">
        <v>12</v>
      </c>
      <c r="D1170" t="s">
        <v>96</v>
      </c>
      <c r="E1170" t="s">
        <v>411</v>
      </c>
      <c r="F1170" s="74">
        <v>45703</v>
      </c>
      <c r="G1170" s="83">
        <v>452.68</v>
      </c>
      <c r="H1170" t="s">
        <v>106</v>
      </c>
      <c r="I1170">
        <v>2025</v>
      </c>
      <c r="J1170" t="s">
        <v>353</v>
      </c>
      <c r="K1170" t="s">
        <v>331</v>
      </c>
      <c r="L1170">
        <v>2</v>
      </c>
      <c r="M1170" t="s">
        <v>215</v>
      </c>
      <c r="N1170" s="83">
        <v>33593.51</v>
      </c>
      <c r="O1170" s="83">
        <v>99736.72</v>
      </c>
      <c r="P1170">
        <v>0.33682200000000001</v>
      </c>
      <c r="Q1170"/>
    </row>
    <row r="1171" spans="1:17">
      <c r="A1171" t="s">
        <v>76</v>
      </c>
      <c r="B1171">
        <v>1203</v>
      </c>
      <c r="C1171">
        <v>44</v>
      </c>
      <c r="D1171" t="s">
        <v>1572</v>
      </c>
      <c r="E1171" t="s">
        <v>411</v>
      </c>
      <c r="F1171" s="74">
        <v>45700</v>
      </c>
      <c r="G1171" s="83">
        <v>225.1</v>
      </c>
      <c r="H1171" t="s">
        <v>106</v>
      </c>
      <c r="I1171">
        <v>2025</v>
      </c>
      <c r="J1171" t="s">
        <v>353</v>
      </c>
      <c r="K1171" t="s">
        <v>331</v>
      </c>
      <c r="L1171">
        <v>2</v>
      </c>
      <c r="M1171" t="s">
        <v>209</v>
      </c>
      <c r="N1171" s="83">
        <v>33593.51</v>
      </c>
      <c r="O1171" s="83">
        <v>99736.72</v>
      </c>
      <c r="P1171">
        <v>0.33682200000000001</v>
      </c>
      <c r="Q1171"/>
    </row>
    <row r="1172" spans="1:17">
      <c r="A1172" t="s">
        <v>76</v>
      </c>
      <c r="B1172">
        <v>1204</v>
      </c>
      <c r="C1172">
        <v>44</v>
      </c>
      <c r="D1172" t="s">
        <v>1572</v>
      </c>
      <c r="E1172" t="s">
        <v>411</v>
      </c>
      <c r="F1172" s="74">
        <v>45701</v>
      </c>
      <c r="G1172" s="83">
        <v>-12</v>
      </c>
      <c r="H1172" t="s">
        <v>106</v>
      </c>
      <c r="I1172">
        <v>2025</v>
      </c>
      <c r="J1172" t="s">
        <v>353</v>
      </c>
      <c r="K1172" t="s">
        <v>331</v>
      </c>
      <c r="L1172">
        <v>2</v>
      </c>
      <c r="M1172" t="s">
        <v>210</v>
      </c>
      <c r="N1172" s="83">
        <v>33593.51</v>
      </c>
      <c r="O1172" s="83">
        <v>99736.72</v>
      </c>
      <c r="P1172">
        <v>0.33682200000000001</v>
      </c>
      <c r="Q1172"/>
    </row>
    <row r="1173" spans="1:17">
      <c r="A1173" t="s">
        <v>76</v>
      </c>
      <c r="B1173">
        <v>1205</v>
      </c>
      <c r="C1173">
        <v>44</v>
      </c>
      <c r="D1173" t="s">
        <v>1572</v>
      </c>
      <c r="E1173" t="s">
        <v>411</v>
      </c>
      <c r="F1173" s="74">
        <v>45703</v>
      </c>
      <c r="G1173" s="83">
        <v>243.9</v>
      </c>
      <c r="H1173" t="s">
        <v>106</v>
      </c>
      <c r="I1173">
        <v>2025</v>
      </c>
      <c r="J1173" t="s">
        <v>353</v>
      </c>
      <c r="K1173" t="s">
        <v>331</v>
      </c>
      <c r="L1173">
        <v>2</v>
      </c>
      <c r="M1173" t="s">
        <v>215</v>
      </c>
      <c r="N1173" s="83">
        <v>33593.51</v>
      </c>
      <c r="O1173" s="83">
        <v>99736.72</v>
      </c>
      <c r="P1173">
        <v>0.33682200000000001</v>
      </c>
      <c r="Q1173"/>
    </row>
    <row r="1174" spans="1:17">
      <c r="A1174" t="s">
        <v>76</v>
      </c>
      <c r="B1174">
        <v>1206</v>
      </c>
      <c r="C1174">
        <v>3</v>
      </c>
      <c r="D1174" t="s">
        <v>91</v>
      </c>
      <c r="E1174" t="s">
        <v>411</v>
      </c>
      <c r="F1174" s="74">
        <v>45706</v>
      </c>
      <c r="G1174" s="83">
        <v>71.8</v>
      </c>
      <c r="H1174" t="s">
        <v>106</v>
      </c>
      <c r="I1174">
        <v>2025</v>
      </c>
      <c r="J1174" t="s">
        <v>353</v>
      </c>
      <c r="K1174" t="s">
        <v>331</v>
      </c>
      <c r="L1174">
        <v>2</v>
      </c>
      <c r="M1174" t="s">
        <v>216</v>
      </c>
      <c r="N1174" s="83">
        <v>33593.51</v>
      </c>
      <c r="O1174" s="83">
        <v>99736.72</v>
      </c>
      <c r="P1174">
        <v>0.33682200000000001</v>
      </c>
      <c r="Q1174"/>
    </row>
    <row r="1175" spans="1:17">
      <c r="A1175" t="s">
        <v>76</v>
      </c>
      <c r="B1175">
        <v>1207</v>
      </c>
      <c r="C1175">
        <v>44</v>
      </c>
      <c r="D1175" t="s">
        <v>1572</v>
      </c>
      <c r="E1175" t="s">
        <v>411</v>
      </c>
      <c r="F1175" s="74">
        <v>45706</v>
      </c>
      <c r="G1175" s="83">
        <v>477.6</v>
      </c>
      <c r="H1175" t="s">
        <v>106</v>
      </c>
      <c r="I1175">
        <v>2025</v>
      </c>
      <c r="J1175" t="s">
        <v>353</v>
      </c>
      <c r="K1175" t="s">
        <v>331</v>
      </c>
      <c r="L1175">
        <v>2</v>
      </c>
      <c r="M1175" t="s">
        <v>216</v>
      </c>
      <c r="N1175" s="83">
        <v>33593.51</v>
      </c>
      <c r="O1175" s="83">
        <v>99736.72</v>
      </c>
      <c r="P1175">
        <v>0.33682200000000001</v>
      </c>
      <c r="Q1175"/>
    </row>
    <row r="1176" spans="1:17">
      <c r="A1176" t="s">
        <v>76</v>
      </c>
      <c r="B1176">
        <v>1208</v>
      </c>
      <c r="C1176">
        <v>22</v>
      </c>
      <c r="D1176" t="s">
        <v>1569</v>
      </c>
      <c r="E1176" t="s">
        <v>411</v>
      </c>
      <c r="F1176" s="74">
        <v>45701</v>
      </c>
      <c r="G1176" s="83">
        <v>517.44000000000005</v>
      </c>
      <c r="H1176" t="s">
        <v>106</v>
      </c>
      <c r="I1176">
        <v>2025</v>
      </c>
      <c r="J1176" t="s">
        <v>353</v>
      </c>
      <c r="K1176" t="s">
        <v>331</v>
      </c>
      <c r="L1176">
        <v>2</v>
      </c>
      <c r="M1176" t="s">
        <v>210</v>
      </c>
      <c r="N1176" s="83">
        <v>33593.51</v>
      </c>
      <c r="O1176" s="83">
        <v>99736.72</v>
      </c>
      <c r="P1176">
        <v>0.33682200000000001</v>
      </c>
      <c r="Q1176"/>
    </row>
    <row r="1177" spans="1:17">
      <c r="A1177" t="s">
        <v>76</v>
      </c>
      <c r="B1177">
        <v>1209</v>
      </c>
      <c r="C1177">
        <v>5</v>
      </c>
      <c r="D1177" t="s">
        <v>92</v>
      </c>
      <c r="E1177" t="s">
        <v>411</v>
      </c>
      <c r="F1177" s="74">
        <v>45703</v>
      </c>
      <c r="G1177" s="83">
        <v>591.97</v>
      </c>
      <c r="H1177" t="s">
        <v>106</v>
      </c>
      <c r="I1177">
        <v>2025</v>
      </c>
      <c r="J1177" t="s">
        <v>353</v>
      </c>
      <c r="K1177" t="s">
        <v>331</v>
      </c>
      <c r="L1177">
        <v>2</v>
      </c>
      <c r="M1177" t="s">
        <v>215</v>
      </c>
      <c r="N1177" s="83">
        <v>33593.51</v>
      </c>
      <c r="O1177" s="83">
        <v>99736.72</v>
      </c>
      <c r="P1177">
        <v>0.33682200000000001</v>
      </c>
      <c r="Q1177"/>
    </row>
    <row r="1178" spans="1:17">
      <c r="A1178" t="s">
        <v>76</v>
      </c>
      <c r="B1178">
        <v>1210</v>
      </c>
      <c r="C1178">
        <v>44</v>
      </c>
      <c r="D1178" t="s">
        <v>1572</v>
      </c>
      <c r="E1178" t="s">
        <v>411</v>
      </c>
      <c r="F1178" s="74">
        <v>45709</v>
      </c>
      <c r="G1178" s="83">
        <v>339.04</v>
      </c>
      <c r="H1178" t="s">
        <v>106</v>
      </c>
      <c r="I1178">
        <v>2025</v>
      </c>
      <c r="J1178" t="s">
        <v>353</v>
      </c>
      <c r="K1178" t="s">
        <v>331</v>
      </c>
      <c r="L1178">
        <v>2</v>
      </c>
      <c r="M1178" t="s">
        <v>217</v>
      </c>
      <c r="N1178" s="83">
        <v>33593.51</v>
      </c>
      <c r="O1178" s="83">
        <v>99736.72</v>
      </c>
      <c r="P1178">
        <v>0.33682200000000001</v>
      </c>
      <c r="Q1178"/>
    </row>
    <row r="1179" spans="1:17">
      <c r="A1179" t="s">
        <v>76</v>
      </c>
      <c r="B1179">
        <v>1211</v>
      </c>
      <c r="C1179">
        <v>12</v>
      </c>
      <c r="D1179" t="s">
        <v>96</v>
      </c>
      <c r="E1179" t="s">
        <v>411</v>
      </c>
      <c r="F1179" s="74">
        <v>45705</v>
      </c>
      <c r="G1179" s="83">
        <v>425.76</v>
      </c>
      <c r="H1179" t="s">
        <v>106</v>
      </c>
      <c r="I1179">
        <v>2025</v>
      </c>
      <c r="J1179" t="s">
        <v>353</v>
      </c>
      <c r="K1179" t="s">
        <v>331</v>
      </c>
      <c r="L1179">
        <v>2</v>
      </c>
      <c r="M1179" t="s">
        <v>213</v>
      </c>
      <c r="N1179" s="83">
        <v>33593.51</v>
      </c>
      <c r="O1179" s="83">
        <v>99736.72</v>
      </c>
      <c r="P1179">
        <v>0.33682200000000001</v>
      </c>
      <c r="Q1179"/>
    </row>
    <row r="1180" spans="1:17">
      <c r="A1180" t="s">
        <v>76</v>
      </c>
      <c r="B1180">
        <v>1212</v>
      </c>
      <c r="C1180">
        <v>8</v>
      </c>
      <c r="D1180" t="s">
        <v>95</v>
      </c>
      <c r="E1180" t="s">
        <v>411</v>
      </c>
      <c r="F1180" s="74">
        <v>45706</v>
      </c>
      <c r="G1180" s="83">
        <v>484.25</v>
      </c>
      <c r="H1180" t="s">
        <v>106</v>
      </c>
      <c r="I1180">
        <v>2025</v>
      </c>
      <c r="J1180" t="s">
        <v>353</v>
      </c>
      <c r="K1180" t="s">
        <v>331</v>
      </c>
      <c r="L1180">
        <v>2</v>
      </c>
      <c r="M1180" t="s">
        <v>216</v>
      </c>
      <c r="N1180" s="83">
        <v>33593.51</v>
      </c>
      <c r="O1180" s="83">
        <v>99736.72</v>
      </c>
      <c r="P1180">
        <v>0.33682200000000001</v>
      </c>
      <c r="Q1180"/>
    </row>
    <row r="1181" spans="1:17">
      <c r="A1181" t="s">
        <v>76</v>
      </c>
      <c r="B1181">
        <v>1213</v>
      </c>
      <c r="C1181">
        <v>12</v>
      </c>
      <c r="D1181" t="s">
        <v>96</v>
      </c>
      <c r="E1181" t="s">
        <v>411</v>
      </c>
      <c r="F1181" s="74">
        <v>45706</v>
      </c>
      <c r="G1181" s="83">
        <v>488.67</v>
      </c>
      <c r="H1181" t="s">
        <v>106</v>
      </c>
      <c r="I1181">
        <v>2025</v>
      </c>
      <c r="J1181" t="s">
        <v>353</v>
      </c>
      <c r="K1181" t="s">
        <v>331</v>
      </c>
      <c r="L1181">
        <v>2</v>
      </c>
      <c r="M1181" t="s">
        <v>216</v>
      </c>
      <c r="N1181" s="83">
        <v>33593.51</v>
      </c>
      <c r="O1181" s="83">
        <v>99736.72</v>
      </c>
      <c r="P1181">
        <v>0.33682200000000001</v>
      </c>
      <c r="Q1181"/>
    </row>
    <row r="1182" spans="1:17">
      <c r="A1182" t="s">
        <v>76</v>
      </c>
      <c r="B1182">
        <v>1214</v>
      </c>
      <c r="C1182">
        <v>12</v>
      </c>
      <c r="D1182" t="s">
        <v>96</v>
      </c>
      <c r="E1182" t="s">
        <v>411</v>
      </c>
      <c r="F1182" s="74">
        <v>45709</v>
      </c>
      <c r="G1182" s="83">
        <v>126.21</v>
      </c>
      <c r="H1182" t="s">
        <v>106</v>
      </c>
      <c r="I1182">
        <v>2025</v>
      </c>
      <c r="J1182" t="s">
        <v>353</v>
      </c>
      <c r="K1182" t="s">
        <v>331</v>
      </c>
      <c r="L1182">
        <v>2</v>
      </c>
      <c r="M1182" t="s">
        <v>217</v>
      </c>
      <c r="N1182" s="83">
        <v>33593.51</v>
      </c>
      <c r="O1182" s="83">
        <v>99736.72</v>
      </c>
      <c r="P1182">
        <v>0.33682200000000001</v>
      </c>
      <c r="Q1182"/>
    </row>
    <row r="1183" spans="1:17">
      <c r="A1183" t="s">
        <v>76</v>
      </c>
      <c r="B1183">
        <v>1215</v>
      </c>
      <c r="C1183">
        <v>12</v>
      </c>
      <c r="D1183" t="s">
        <v>96</v>
      </c>
      <c r="E1183" t="s">
        <v>411</v>
      </c>
      <c r="F1183" s="74">
        <v>45709</v>
      </c>
      <c r="G1183" s="83">
        <v>294.08999999999997</v>
      </c>
      <c r="H1183" t="s">
        <v>106</v>
      </c>
      <c r="I1183">
        <v>2025</v>
      </c>
      <c r="J1183" t="s">
        <v>353</v>
      </c>
      <c r="K1183" t="s">
        <v>331</v>
      </c>
      <c r="L1183">
        <v>2</v>
      </c>
      <c r="M1183" t="s">
        <v>217</v>
      </c>
      <c r="N1183" s="83">
        <v>33593.51</v>
      </c>
      <c r="O1183" s="83">
        <v>99736.72</v>
      </c>
      <c r="P1183">
        <v>0.33682200000000001</v>
      </c>
      <c r="Q1183"/>
    </row>
    <row r="1184" spans="1:17">
      <c r="A1184" t="s">
        <v>76</v>
      </c>
      <c r="B1184">
        <v>1216</v>
      </c>
      <c r="C1184">
        <v>8</v>
      </c>
      <c r="D1184" t="s">
        <v>95</v>
      </c>
      <c r="E1184" t="s">
        <v>411</v>
      </c>
      <c r="F1184" s="74">
        <v>45709</v>
      </c>
      <c r="G1184" s="83">
        <v>344.85</v>
      </c>
      <c r="H1184" t="s">
        <v>106</v>
      </c>
      <c r="I1184">
        <v>2025</v>
      </c>
      <c r="J1184" t="s">
        <v>353</v>
      </c>
      <c r="K1184" t="s">
        <v>331</v>
      </c>
      <c r="L1184">
        <v>2</v>
      </c>
      <c r="M1184" t="s">
        <v>217</v>
      </c>
      <c r="N1184" s="83">
        <v>33593.51</v>
      </c>
      <c r="O1184" s="83">
        <v>99736.72</v>
      </c>
      <c r="P1184">
        <v>0.33682200000000001</v>
      </c>
      <c r="Q1184"/>
    </row>
    <row r="1185" spans="1:17">
      <c r="A1185" t="s">
        <v>76</v>
      </c>
      <c r="B1185">
        <v>1217</v>
      </c>
      <c r="C1185">
        <v>3</v>
      </c>
      <c r="D1185" t="s">
        <v>91</v>
      </c>
      <c r="E1185" t="s">
        <v>411</v>
      </c>
      <c r="F1185" s="74">
        <v>45713</v>
      </c>
      <c r="G1185" s="83">
        <v>53.85</v>
      </c>
      <c r="H1185" t="s">
        <v>106</v>
      </c>
      <c r="I1185">
        <v>2025</v>
      </c>
      <c r="J1185" t="s">
        <v>353</v>
      </c>
      <c r="K1185" t="s">
        <v>331</v>
      </c>
      <c r="L1185">
        <v>2</v>
      </c>
      <c r="M1185" t="s">
        <v>221</v>
      </c>
      <c r="N1185" s="83">
        <v>33593.51</v>
      </c>
      <c r="O1185" s="83">
        <v>99736.72</v>
      </c>
      <c r="P1185">
        <v>0.33682200000000001</v>
      </c>
      <c r="Q1185"/>
    </row>
    <row r="1186" spans="1:17">
      <c r="A1186" t="s">
        <v>76</v>
      </c>
      <c r="B1186">
        <v>1218</v>
      </c>
      <c r="C1186">
        <v>5</v>
      </c>
      <c r="D1186" t="s">
        <v>92</v>
      </c>
      <c r="E1186" t="s">
        <v>411</v>
      </c>
      <c r="F1186" s="74">
        <v>45713</v>
      </c>
      <c r="G1186" s="83">
        <v>702.1</v>
      </c>
      <c r="H1186" t="s">
        <v>106</v>
      </c>
      <c r="I1186">
        <v>2025</v>
      </c>
      <c r="J1186" t="s">
        <v>353</v>
      </c>
      <c r="K1186" t="s">
        <v>331</v>
      </c>
      <c r="L1186">
        <v>2</v>
      </c>
      <c r="M1186" t="s">
        <v>221</v>
      </c>
      <c r="N1186" s="83">
        <v>33593.51</v>
      </c>
      <c r="O1186" s="83">
        <v>99736.72</v>
      </c>
      <c r="P1186">
        <v>0.33682200000000001</v>
      </c>
      <c r="Q1186"/>
    </row>
    <row r="1187" spans="1:17">
      <c r="A1187" t="s">
        <v>76</v>
      </c>
      <c r="B1187">
        <v>1219</v>
      </c>
      <c r="C1187">
        <v>44</v>
      </c>
      <c r="D1187" t="s">
        <v>1572</v>
      </c>
      <c r="E1187" t="s">
        <v>411</v>
      </c>
      <c r="F1187" s="74">
        <v>45713</v>
      </c>
      <c r="G1187" s="83">
        <v>385.02</v>
      </c>
      <c r="H1187" t="s">
        <v>106</v>
      </c>
      <c r="I1187">
        <v>2025</v>
      </c>
      <c r="J1187" t="s">
        <v>353</v>
      </c>
      <c r="K1187" t="s">
        <v>331</v>
      </c>
      <c r="L1187">
        <v>2</v>
      </c>
      <c r="M1187" t="s">
        <v>221</v>
      </c>
      <c r="N1187" s="83">
        <v>33593.51</v>
      </c>
      <c r="O1187" s="83">
        <v>99736.72</v>
      </c>
      <c r="P1187">
        <v>0.33682200000000001</v>
      </c>
      <c r="Q1187"/>
    </row>
    <row r="1188" spans="1:17">
      <c r="A1188" t="s">
        <v>76</v>
      </c>
      <c r="B1188">
        <v>1220</v>
      </c>
      <c r="C1188">
        <v>3</v>
      </c>
      <c r="D1188" t="s">
        <v>91</v>
      </c>
      <c r="E1188" t="s">
        <v>411</v>
      </c>
      <c r="F1188" s="74">
        <v>45706</v>
      </c>
      <c r="G1188" s="83">
        <v>445.73</v>
      </c>
      <c r="H1188" t="s">
        <v>106</v>
      </c>
      <c r="I1188">
        <v>2025</v>
      </c>
      <c r="J1188" t="s">
        <v>353</v>
      </c>
      <c r="K1188" t="s">
        <v>331</v>
      </c>
      <c r="L1188">
        <v>2</v>
      </c>
      <c r="M1188" t="s">
        <v>216</v>
      </c>
      <c r="N1188" s="83">
        <v>33593.51</v>
      </c>
      <c r="O1188" s="83">
        <v>99736.72</v>
      </c>
      <c r="P1188">
        <v>0.33682200000000001</v>
      </c>
      <c r="Q1188"/>
    </row>
    <row r="1189" spans="1:17">
      <c r="A1189" t="s">
        <v>76</v>
      </c>
      <c r="B1189">
        <v>1221</v>
      </c>
      <c r="C1189">
        <v>21</v>
      </c>
      <c r="D1189" t="s">
        <v>413</v>
      </c>
      <c r="E1189" t="s">
        <v>411</v>
      </c>
      <c r="F1189" s="74">
        <v>45708</v>
      </c>
      <c r="G1189" s="83">
        <v>1777.55</v>
      </c>
      <c r="H1189" t="s">
        <v>106</v>
      </c>
      <c r="I1189">
        <v>2025</v>
      </c>
      <c r="J1189" t="s">
        <v>353</v>
      </c>
      <c r="K1189" t="s">
        <v>331</v>
      </c>
      <c r="L1189">
        <v>2</v>
      </c>
      <c r="M1189" t="s">
        <v>214</v>
      </c>
      <c r="N1189" s="83">
        <v>33593.51</v>
      </c>
      <c r="O1189" s="83">
        <v>99736.72</v>
      </c>
      <c r="P1189">
        <v>0.33682200000000001</v>
      </c>
      <c r="Q1189"/>
    </row>
    <row r="1190" spans="1:17">
      <c r="A1190" t="s">
        <v>76</v>
      </c>
      <c r="B1190">
        <v>1222</v>
      </c>
      <c r="C1190">
        <v>10</v>
      </c>
      <c r="D1190" t="s">
        <v>81</v>
      </c>
      <c r="E1190" t="s">
        <v>411</v>
      </c>
      <c r="F1190" s="74">
        <v>45714</v>
      </c>
      <c r="G1190" s="83">
        <v>434</v>
      </c>
      <c r="H1190" t="s">
        <v>106</v>
      </c>
      <c r="I1190">
        <v>2025</v>
      </c>
      <c r="J1190" t="s">
        <v>353</v>
      </c>
      <c r="K1190" t="s">
        <v>331</v>
      </c>
      <c r="L1190">
        <v>2</v>
      </c>
      <c r="M1190" t="s">
        <v>222</v>
      </c>
      <c r="N1190" s="83">
        <v>33593.51</v>
      </c>
      <c r="O1190" s="83">
        <v>99736.72</v>
      </c>
      <c r="P1190">
        <v>0.33682200000000001</v>
      </c>
      <c r="Q1190"/>
    </row>
    <row r="1191" spans="1:17">
      <c r="A1191" t="s">
        <v>76</v>
      </c>
      <c r="B1191">
        <v>1223</v>
      </c>
      <c r="C1191">
        <v>44</v>
      </c>
      <c r="D1191" t="s">
        <v>1572</v>
      </c>
      <c r="E1191" t="s">
        <v>411</v>
      </c>
      <c r="F1191" s="74">
        <v>45714</v>
      </c>
      <c r="G1191" s="83">
        <v>563.66</v>
      </c>
      <c r="H1191" t="s">
        <v>106</v>
      </c>
      <c r="I1191">
        <v>2025</v>
      </c>
      <c r="J1191" t="s">
        <v>353</v>
      </c>
      <c r="K1191" t="s">
        <v>331</v>
      </c>
      <c r="L1191">
        <v>2</v>
      </c>
      <c r="M1191" t="s">
        <v>222</v>
      </c>
      <c r="N1191" s="83">
        <v>33593.51</v>
      </c>
      <c r="O1191" s="83">
        <v>99736.72</v>
      </c>
      <c r="P1191">
        <v>0.33682200000000001</v>
      </c>
      <c r="Q1191"/>
    </row>
    <row r="1192" spans="1:17">
      <c r="A1192" t="s">
        <v>76</v>
      </c>
      <c r="B1192">
        <v>1224</v>
      </c>
      <c r="C1192">
        <v>15</v>
      </c>
      <c r="D1192" t="s">
        <v>97</v>
      </c>
      <c r="E1192" t="s">
        <v>411</v>
      </c>
      <c r="F1192" s="74">
        <v>45715</v>
      </c>
      <c r="G1192" s="83">
        <v>328.11</v>
      </c>
      <c r="H1192" t="s">
        <v>106</v>
      </c>
      <c r="I1192">
        <v>2025</v>
      </c>
      <c r="J1192" t="s">
        <v>353</v>
      </c>
      <c r="K1192" t="s">
        <v>331</v>
      </c>
      <c r="L1192">
        <v>2</v>
      </c>
      <c r="M1192" t="s">
        <v>223</v>
      </c>
      <c r="N1192" s="83">
        <v>33593.51</v>
      </c>
      <c r="O1192" s="83">
        <v>99736.72</v>
      </c>
      <c r="P1192">
        <v>0.33682200000000001</v>
      </c>
      <c r="Q1192"/>
    </row>
    <row r="1193" spans="1:17">
      <c r="A1193" t="s">
        <v>76</v>
      </c>
      <c r="B1193">
        <v>1225</v>
      </c>
      <c r="C1193">
        <v>10</v>
      </c>
      <c r="D1193" t="s">
        <v>81</v>
      </c>
      <c r="E1193" t="s">
        <v>411</v>
      </c>
      <c r="F1193" s="74">
        <v>45716</v>
      </c>
      <c r="G1193" s="83">
        <v>203.23</v>
      </c>
      <c r="H1193" t="s">
        <v>106</v>
      </c>
      <c r="I1193">
        <v>2025</v>
      </c>
      <c r="J1193" t="s">
        <v>353</v>
      </c>
      <c r="K1193" t="s">
        <v>331</v>
      </c>
      <c r="L1193">
        <v>2</v>
      </c>
      <c r="M1193" t="s">
        <v>224</v>
      </c>
      <c r="N1193" s="83">
        <v>33593.51</v>
      </c>
      <c r="O1193" s="83">
        <v>99736.72</v>
      </c>
      <c r="P1193">
        <v>0.33682200000000001</v>
      </c>
      <c r="Q1193"/>
    </row>
    <row r="1194" spans="1:17">
      <c r="A1194" t="s">
        <v>76</v>
      </c>
      <c r="B1194">
        <v>1226</v>
      </c>
      <c r="C1194">
        <v>12</v>
      </c>
      <c r="D1194" t="s">
        <v>96</v>
      </c>
      <c r="E1194" t="s">
        <v>411</v>
      </c>
      <c r="F1194" s="74">
        <v>45714</v>
      </c>
      <c r="G1194" s="83">
        <v>791.23</v>
      </c>
      <c r="H1194" t="s">
        <v>106</v>
      </c>
      <c r="I1194">
        <v>2025</v>
      </c>
      <c r="J1194" t="s">
        <v>353</v>
      </c>
      <c r="K1194" t="s">
        <v>331</v>
      </c>
      <c r="L1194">
        <v>2</v>
      </c>
      <c r="M1194" t="s">
        <v>222</v>
      </c>
      <c r="N1194" s="83">
        <v>33593.51</v>
      </c>
      <c r="O1194" s="83">
        <v>99736.72</v>
      </c>
      <c r="P1194">
        <v>0.33682200000000001</v>
      </c>
      <c r="Q1194"/>
    </row>
    <row r="1195" spans="1:17">
      <c r="A1195" t="s">
        <v>76</v>
      </c>
      <c r="B1195">
        <v>1227</v>
      </c>
      <c r="C1195">
        <v>3</v>
      </c>
      <c r="D1195" t="s">
        <v>91</v>
      </c>
      <c r="E1195" t="s">
        <v>411</v>
      </c>
      <c r="F1195" s="74">
        <v>45712</v>
      </c>
      <c r="G1195" s="83">
        <v>860.21</v>
      </c>
      <c r="H1195" t="s">
        <v>106</v>
      </c>
      <c r="I1195">
        <v>2025</v>
      </c>
      <c r="J1195" t="s">
        <v>353</v>
      </c>
      <c r="K1195" t="s">
        <v>331</v>
      </c>
      <c r="L1195">
        <v>2</v>
      </c>
      <c r="M1195" t="s">
        <v>220</v>
      </c>
      <c r="N1195" s="83">
        <v>33593.51</v>
      </c>
      <c r="O1195" s="83">
        <v>99736.72</v>
      </c>
      <c r="P1195">
        <v>0.33682200000000001</v>
      </c>
      <c r="Q1195"/>
    </row>
    <row r="1196" spans="1:17">
      <c r="A1196" t="s">
        <v>76</v>
      </c>
      <c r="B1196">
        <v>1228</v>
      </c>
      <c r="C1196">
        <v>44</v>
      </c>
      <c r="D1196" t="s">
        <v>1572</v>
      </c>
      <c r="E1196" t="s">
        <v>411</v>
      </c>
      <c r="F1196" s="74">
        <v>45715</v>
      </c>
      <c r="G1196" s="83">
        <v>153</v>
      </c>
      <c r="H1196" t="s">
        <v>106</v>
      </c>
      <c r="I1196">
        <v>2025</v>
      </c>
      <c r="J1196" t="s">
        <v>353</v>
      </c>
      <c r="K1196" t="s">
        <v>331</v>
      </c>
      <c r="L1196">
        <v>2</v>
      </c>
      <c r="M1196" t="s">
        <v>223</v>
      </c>
      <c r="N1196" s="83">
        <v>33593.51</v>
      </c>
      <c r="O1196" s="83">
        <v>99736.72</v>
      </c>
      <c r="P1196">
        <v>0.33682200000000001</v>
      </c>
      <c r="Q1196"/>
    </row>
    <row r="1197" spans="1:17">
      <c r="A1197" t="s">
        <v>76</v>
      </c>
      <c r="B1197">
        <v>1229</v>
      </c>
      <c r="C1197">
        <v>12</v>
      </c>
      <c r="D1197" t="s">
        <v>96</v>
      </c>
      <c r="E1197" t="s">
        <v>411</v>
      </c>
      <c r="F1197" s="74">
        <v>45715</v>
      </c>
      <c r="G1197" s="83">
        <v>199.45</v>
      </c>
      <c r="H1197" t="s">
        <v>106</v>
      </c>
      <c r="I1197">
        <v>2025</v>
      </c>
      <c r="J1197" t="s">
        <v>353</v>
      </c>
      <c r="K1197" t="s">
        <v>331</v>
      </c>
      <c r="L1197">
        <v>2</v>
      </c>
      <c r="M1197" t="s">
        <v>223</v>
      </c>
      <c r="N1197" s="83">
        <v>33593.51</v>
      </c>
      <c r="O1197" s="83">
        <v>99736.72</v>
      </c>
      <c r="P1197">
        <v>0.33682200000000001</v>
      </c>
      <c r="Q1197"/>
    </row>
    <row r="1198" spans="1:17">
      <c r="A1198" t="s">
        <v>76</v>
      </c>
      <c r="B1198">
        <v>1230</v>
      </c>
      <c r="C1198">
        <v>5</v>
      </c>
      <c r="D1198" t="s">
        <v>92</v>
      </c>
      <c r="E1198" t="s">
        <v>411</v>
      </c>
      <c r="F1198" s="74">
        <v>45714</v>
      </c>
      <c r="G1198" s="83">
        <v>484.45</v>
      </c>
      <c r="H1198" t="s">
        <v>106</v>
      </c>
      <c r="I1198">
        <v>2025</v>
      </c>
      <c r="J1198" t="s">
        <v>353</v>
      </c>
      <c r="K1198" t="s">
        <v>331</v>
      </c>
      <c r="L1198">
        <v>2</v>
      </c>
      <c r="M1198" t="s">
        <v>222</v>
      </c>
      <c r="N1198" s="83">
        <v>33593.51</v>
      </c>
      <c r="O1198" s="83">
        <v>99736.72</v>
      </c>
      <c r="P1198">
        <v>0.33682200000000001</v>
      </c>
      <c r="Q1198"/>
    </row>
    <row r="1199" spans="1:17">
      <c r="A1199" t="s">
        <v>76</v>
      </c>
      <c r="B1199">
        <v>1231</v>
      </c>
      <c r="C1199">
        <v>47</v>
      </c>
      <c r="D1199" t="s">
        <v>1573</v>
      </c>
      <c r="E1199" t="s">
        <v>411</v>
      </c>
      <c r="F1199" s="74">
        <v>45692</v>
      </c>
      <c r="G1199" s="83">
        <v>580</v>
      </c>
      <c r="H1199" t="s">
        <v>106</v>
      </c>
      <c r="I1199">
        <v>2025</v>
      </c>
      <c r="J1199" t="s">
        <v>353</v>
      </c>
      <c r="K1199" t="s">
        <v>331</v>
      </c>
      <c r="L1199">
        <v>2</v>
      </c>
      <c r="M1199" t="s">
        <v>205</v>
      </c>
      <c r="N1199" s="83">
        <v>33593.51</v>
      </c>
      <c r="O1199" s="83">
        <v>99736.72</v>
      </c>
      <c r="P1199">
        <v>0.33682200000000001</v>
      </c>
      <c r="Q1199"/>
    </row>
    <row r="1200" spans="1:17">
      <c r="A1200" t="s">
        <v>76</v>
      </c>
      <c r="B1200">
        <v>1232</v>
      </c>
      <c r="C1200">
        <v>47</v>
      </c>
      <c r="D1200" t="s">
        <v>1573</v>
      </c>
      <c r="E1200" t="s">
        <v>411</v>
      </c>
      <c r="F1200" s="74">
        <v>45695</v>
      </c>
      <c r="G1200" s="83">
        <v>580</v>
      </c>
      <c r="H1200" t="s">
        <v>106</v>
      </c>
      <c r="I1200">
        <v>2025</v>
      </c>
      <c r="J1200" t="s">
        <v>353</v>
      </c>
      <c r="K1200" t="s">
        <v>331</v>
      </c>
      <c r="L1200">
        <v>2</v>
      </c>
      <c r="M1200" t="s">
        <v>208</v>
      </c>
      <c r="N1200" s="83">
        <v>33593.51</v>
      </c>
      <c r="O1200" s="83">
        <v>99736.72</v>
      </c>
      <c r="P1200">
        <v>0.33682200000000001</v>
      </c>
      <c r="Q1200"/>
    </row>
    <row r="1201" spans="1:17">
      <c r="A1201" t="s">
        <v>76</v>
      </c>
      <c r="B1201">
        <v>1233</v>
      </c>
      <c r="C1201">
        <v>47</v>
      </c>
      <c r="D1201" t="s">
        <v>1573</v>
      </c>
      <c r="E1201" t="s">
        <v>411</v>
      </c>
      <c r="F1201" s="74">
        <v>45715</v>
      </c>
      <c r="G1201" s="83">
        <v>580</v>
      </c>
      <c r="H1201" t="s">
        <v>106</v>
      </c>
      <c r="I1201">
        <v>2025</v>
      </c>
      <c r="J1201" t="s">
        <v>353</v>
      </c>
      <c r="K1201" t="s">
        <v>331</v>
      </c>
      <c r="L1201">
        <v>2</v>
      </c>
      <c r="M1201" t="s">
        <v>223</v>
      </c>
      <c r="N1201" s="83">
        <v>33593.51</v>
      </c>
      <c r="O1201" s="83">
        <v>99736.72</v>
      </c>
      <c r="P1201">
        <v>0.33682200000000001</v>
      </c>
      <c r="Q1201"/>
    </row>
    <row r="1202" spans="1:17">
      <c r="A1202" t="s">
        <v>76</v>
      </c>
      <c r="B1202">
        <v>1234</v>
      </c>
      <c r="C1202">
        <v>12</v>
      </c>
      <c r="D1202" t="s">
        <v>96</v>
      </c>
      <c r="E1202" t="s">
        <v>411</v>
      </c>
      <c r="F1202" s="74">
        <v>45717</v>
      </c>
      <c r="G1202" s="83">
        <v>248.94</v>
      </c>
      <c r="H1202" t="s">
        <v>106</v>
      </c>
      <c r="I1202">
        <v>2025</v>
      </c>
      <c r="J1202" t="s">
        <v>354</v>
      </c>
      <c r="K1202" t="s">
        <v>20</v>
      </c>
      <c r="L1202">
        <v>3</v>
      </c>
      <c r="M1202" t="s">
        <v>203</v>
      </c>
      <c r="N1202" s="83">
        <v>36554.730000000003</v>
      </c>
      <c r="O1202" s="83">
        <v>149009.56</v>
      </c>
      <c r="P1202">
        <v>0.24531800000000001</v>
      </c>
      <c r="Q1202"/>
    </row>
    <row r="1203" spans="1:17">
      <c r="A1203" t="s">
        <v>76</v>
      </c>
      <c r="B1203">
        <v>1235</v>
      </c>
      <c r="C1203">
        <v>44</v>
      </c>
      <c r="D1203" t="s">
        <v>1572</v>
      </c>
      <c r="E1203" t="s">
        <v>411</v>
      </c>
      <c r="F1203" s="74">
        <v>45718</v>
      </c>
      <c r="G1203" s="83">
        <v>441.85</v>
      </c>
      <c r="H1203" t="s">
        <v>106</v>
      </c>
      <c r="I1203">
        <v>2025</v>
      </c>
      <c r="J1203" t="s">
        <v>354</v>
      </c>
      <c r="K1203" t="s">
        <v>20</v>
      </c>
      <c r="L1203">
        <v>3</v>
      </c>
      <c r="M1203" t="s">
        <v>312</v>
      </c>
      <c r="N1203" s="83">
        <v>36554.730000000003</v>
      </c>
      <c r="O1203" s="83">
        <v>149009.56</v>
      </c>
      <c r="P1203">
        <v>0.24531800000000001</v>
      </c>
      <c r="Q1203"/>
    </row>
    <row r="1204" spans="1:17">
      <c r="A1204" t="s">
        <v>76</v>
      </c>
      <c r="B1204">
        <v>1236</v>
      </c>
      <c r="C1204">
        <v>44</v>
      </c>
      <c r="D1204" t="s">
        <v>1572</v>
      </c>
      <c r="E1204" t="s">
        <v>411</v>
      </c>
      <c r="F1204" s="74">
        <v>45719</v>
      </c>
      <c r="G1204" s="83">
        <v>374.73</v>
      </c>
      <c r="H1204" t="s">
        <v>106</v>
      </c>
      <c r="I1204">
        <v>2025</v>
      </c>
      <c r="J1204" t="s">
        <v>354</v>
      </c>
      <c r="K1204" t="s">
        <v>20</v>
      </c>
      <c r="L1204">
        <v>3</v>
      </c>
      <c r="M1204" t="s">
        <v>204</v>
      </c>
      <c r="N1204" s="83">
        <v>36554.730000000003</v>
      </c>
      <c r="O1204" s="83">
        <v>149009.56</v>
      </c>
      <c r="P1204">
        <v>0.24531800000000001</v>
      </c>
      <c r="Q1204"/>
    </row>
    <row r="1205" spans="1:17">
      <c r="A1205" t="s">
        <v>76</v>
      </c>
      <c r="B1205">
        <v>1237</v>
      </c>
      <c r="C1205">
        <v>5</v>
      </c>
      <c r="D1205" t="s">
        <v>92</v>
      </c>
      <c r="E1205" t="s">
        <v>411</v>
      </c>
      <c r="F1205" s="74">
        <v>45719</v>
      </c>
      <c r="G1205" s="83">
        <v>606.78</v>
      </c>
      <c r="H1205" t="s">
        <v>106</v>
      </c>
      <c r="I1205">
        <v>2025</v>
      </c>
      <c r="J1205" t="s">
        <v>354</v>
      </c>
      <c r="K1205" t="s">
        <v>20</v>
      </c>
      <c r="L1205">
        <v>3</v>
      </c>
      <c r="M1205" t="s">
        <v>204</v>
      </c>
      <c r="N1205" s="83">
        <v>36554.730000000003</v>
      </c>
      <c r="O1205" s="83">
        <v>149009.56</v>
      </c>
      <c r="P1205">
        <v>0.24531800000000001</v>
      </c>
      <c r="Q1205"/>
    </row>
    <row r="1206" spans="1:17">
      <c r="A1206" t="s">
        <v>76</v>
      </c>
      <c r="B1206">
        <v>1238</v>
      </c>
      <c r="C1206">
        <v>55</v>
      </c>
      <c r="D1206" t="s">
        <v>1576</v>
      </c>
      <c r="E1206" t="s">
        <v>411</v>
      </c>
      <c r="F1206" s="74">
        <v>45720</v>
      </c>
      <c r="G1206" s="83">
        <v>112.35</v>
      </c>
      <c r="H1206" t="s">
        <v>106</v>
      </c>
      <c r="I1206">
        <v>2025</v>
      </c>
      <c r="J1206" t="s">
        <v>354</v>
      </c>
      <c r="K1206" t="s">
        <v>20</v>
      </c>
      <c r="L1206">
        <v>3</v>
      </c>
      <c r="M1206" t="s">
        <v>205</v>
      </c>
      <c r="N1206" s="83">
        <v>36554.730000000003</v>
      </c>
      <c r="O1206" s="83">
        <v>149009.56</v>
      </c>
      <c r="P1206">
        <v>0.24531800000000001</v>
      </c>
      <c r="Q1206"/>
    </row>
    <row r="1207" spans="1:17">
      <c r="A1207" t="s">
        <v>76</v>
      </c>
      <c r="B1207">
        <v>1239</v>
      </c>
      <c r="C1207">
        <v>5</v>
      </c>
      <c r="D1207" t="s">
        <v>92</v>
      </c>
      <c r="E1207" t="s">
        <v>411</v>
      </c>
      <c r="F1207" s="74">
        <v>45721</v>
      </c>
      <c r="G1207" s="83">
        <v>243.36</v>
      </c>
      <c r="H1207" t="s">
        <v>106</v>
      </c>
      <c r="I1207">
        <v>2025</v>
      </c>
      <c r="J1207" t="s">
        <v>354</v>
      </c>
      <c r="K1207" t="s">
        <v>20</v>
      </c>
      <c r="L1207">
        <v>3</v>
      </c>
      <c r="M1207" t="s">
        <v>206</v>
      </c>
      <c r="N1207" s="83">
        <v>36554.730000000003</v>
      </c>
      <c r="O1207" s="83">
        <v>149009.56</v>
      </c>
      <c r="P1207">
        <v>0.24531800000000001</v>
      </c>
      <c r="Q1207"/>
    </row>
    <row r="1208" spans="1:17">
      <c r="A1208" t="s">
        <v>76</v>
      </c>
      <c r="B1208">
        <v>1240</v>
      </c>
      <c r="C1208">
        <v>5</v>
      </c>
      <c r="D1208" t="s">
        <v>92</v>
      </c>
      <c r="E1208" t="s">
        <v>411</v>
      </c>
      <c r="F1208" s="74">
        <v>45722</v>
      </c>
      <c r="G1208" s="83">
        <v>395.7</v>
      </c>
      <c r="H1208" t="s">
        <v>106</v>
      </c>
      <c r="I1208">
        <v>2025</v>
      </c>
      <c r="J1208" t="s">
        <v>354</v>
      </c>
      <c r="K1208" t="s">
        <v>20</v>
      </c>
      <c r="L1208">
        <v>3</v>
      </c>
      <c r="M1208" t="s">
        <v>207</v>
      </c>
      <c r="N1208" s="83">
        <v>36554.730000000003</v>
      </c>
      <c r="O1208" s="83">
        <v>149009.56</v>
      </c>
      <c r="P1208">
        <v>0.24531800000000001</v>
      </c>
      <c r="Q1208"/>
    </row>
    <row r="1209" spans="1:17">
      <c r="A1209" t="s">
        <v>76</v>
      </c>
      <c r="B1209">
        <v>1241</v>
      </c>
      <c r="C1209">
        <v>44</v>
      </c>
      <c r="D1209" t="s">
        <v>1572</v>
      </c>
      <c r="E1209" t="s">
        <v>411</v>
      </c>
      <c r="F1209" s="74">
        <v>45722</v>
      </c>
      <c r="G1209" s="83">
        <v>307.70999999999998</v>
      </c>
      <c r="H1209" t="s">
        <v>106</v>
      </c>
      <c r="I1209">
        <v>2025</v>
      </c>
      <c r="J1209" t="s">
        <v>354</v>
      </c>
      <c r="K1209" t="s">
        <v>20</v>
      </c>
      <c r="L1209">
        <v>3</v>
      </c>
      <c r="M1209" t="s">
        <v>207</v>
      </c>
      <c r="N1209" s="83">
        <v>36554.730000000003</v>
      </c>
      <c r="O1209" s="83">
        <v>149009.56</v>
      </c>
      <c r="P1209">
        <v>0.24531800000000001</v>
      </c>
      <c r="Q1209"/>
    </row>
    <row r="1210" spans="1:17">
      <c r="A1210" t="s">
        <v>76</v>
      </c>
      <c r="B1210">
        <v>1242</v>
      </c>
      <c r="C1210">
        <v>12</v>
      </c>
      <c r="D1210" t="s">
        <v>96</v>
      </c>
      <c r="E1210" t="s">
        <v>411</v>
      </c>
      <c r="F1210" s="74">
        <v>45719</v>
      </c>
      <c r="G1210" s="83">
        <v>317.58999999999997</v>
      </c>
      <c r="H1210" t="s">
        <v>106</v>
      </c>
      <c r="I1210">
        <v>2025</v>
      </c>
      <c r="J1210" t="s">
        <v>354</v>
      </c>
      <c r="K1210" t="s">
        <v>20</v>
      </c>
      <c r="L1210">
        <v>3</v>
      </c>
      <c r="M1210" t="s">
        <v>204</v>
      </c>
      <c r="N1210" s="83">
        <v>36554.730000000003</v>
      </c>
      <c r="O1210" s="83">
        <v>149009.56</v>
      </c>
      <c r="P1210">
        <v>0.24531800000000001</v>
      </c>
      <c r="Q1210"/>
    </row>
    <row r="1211" spans="1:17">
      <c r="A1211" t="s">
        <v>76</v>
      </c>
      <c r="B1211">
        <v>1243</v>
      </c>
      <c r="C1211">
        <v>12</v>
      </c>
      <c r="D1211" t="s">
        <v>96</v>
      </c>
      <c r="E1211" t="s">
        <v>411</v>
      </c>
      <c r="F1211" s="74">
        <v>45719</v>
      </c>
      <c r="G1211" s="83">
        <v>39.6</v>
      </c>
      <c r="H1211" t="s">
        <v>106</v>
      </c>
      <c r="I1211">
        <v>2025</v>
      </c>
      <c r="J1211" t="s">
        <v>354</v>
      </c>
      <c r="K1211" t="s">
        <v>20</v>
      </c>
      <c r="L1211">
        <v>3</v>
      </c>
      <c r="M1211" t="s">
        <v>204</v>
      </c>
      <c r="N1211" s="83">
        <v>36554.730000000003</v>
      </c>
      <c r="O1211" s="83">
        <v>149009.56</v>
      </c>
      <c r="P1211">
        <v>0.24531800000000001</v>
      </c>
      <c r="Q1211"/>
    </row>
    <row r="1212" spans="1:17">
      <c r="A1212" t="s">
        <v>76</v>
      </c>
      <c r="B1212">
        <v>1244</v>
      </c>
      <c r="C1212">
        <v>8</v>
      </c>
      <c r="D1212" t="s">
        <v>95</v>
      </c>
      <c r="E1212" t="s">
        <v>411</v>
      </c>
      <c r="F1212" s="74">
        <v>45721</v>
      </c>
      <c r="G1212" s="83">
        <v>824.54</v>
      </c>
      <c r="H1212" t="s">
        <v>106</v>
      </c>
      <c r="I1212">
        <v>2025</v>
      </c>
      <c r="J1212" t="s">
        <v>354</v>
      </c>
      <c r="K1212" t="s">
        <v>20</v>
      </c>
      <c r="L1212">
        <v>3</v>
      </c>
      <c r="M1212" t="s">
        <v>206</v>
      </c>
      <c r="N1212" s="83">
        <v>36554.730000000003</v>
      </c>
      <c r="O1212" s="83">
        <v>149009.56</v>
      </c>
      <c r="P1212">
        <v>0.24531800000000001</v>
      </c>
      <c r="Q1212"/>
    </row>
    <row r="1213" spans="1:17">
      <c r="A1213" t="s">
        <v>76</v>
      </c>
      <c r="B1213">
        <v>1245</v>
      </c>
      <c r="C1213">
        <v>44</v>
      </c>
      <c r="D1213" t="s">
        <v>1572</v>
      </c>
      <c r="E1213" t="s">
        <v>411</v>
      </c>
      <c r="F1213" s="74">
        <v>45721</v>
      </c>
      <c r="G1213" s="83">
        <v>124.7</v>
      </c>
      <c r="H1213" t="s">
        <v>106</v>
      </c>
      <c r="I1213">
        <v>2025</v>
      </c>
      <c r="J1213" t="s">
        <v>354</v>
      </c>
      <c r="K1213" t="s">
        <v>20</v>
      </c>
      <c r="L1213">
        <v>3</v>
      </c>
      <c r="M1213" t="s">
        <v>206</v>
      </c>
      <c r="N1213" s="83">
        <v>36554.730000000003</v>
      </c>
      <c r="O1213" s="83">
        <v>149009.56</v>
      </c>
      <c r="P1213">
        <v>0.24531800000000001</v>
      </c>
      <c r="Q1213"/>
    </row>
    <row r="1214" spans="1:17">
      <c r="A1214" t="s">
        <v>76</v>
      </c>
      <c r="B1214">
        <v>1246</v>
      </c>
      <c r="C1214">
        <v>15</v>
      </c>
      <c r="D1214" t="s">
        <v>97</v>
      </c>
      <c r="E1214" t="s">
        <v>411</v>
      </c>
      <c r="F1214" s="74">
        <v>45722</v>
      </c>
      <c r="G1214" s="83">
        <v>215.12</v>
      </c>
      <c r="H1214" t="s">
        <v>106</v>
      </c>
      <c r="I1214">
        <v>2025</v>
      </c>
      <c r="J1214" t="s">
        <v>354</v>
      </c>
      <c r="K1214" t="s">
        <v>20</v>
      </c>
      <c r="L1214">
        <v>3</v>
      </c>
      <c r="M1214" t="s">
        <v>207</v>
      </c>
      <c r="N1214" s="83">
        <v>36554.730000000003</v>
      </c>
      <c r="O1214" s="83">
        <v>149009.56</v>
      </c>
      <c r="P1214">
        <v>0.24531800000000001</v>
      </c>
      <c r="Q1214"/>
    </row>
    <row r="1215" spans="1:17">
      <c r="A1215" t="s">
        <v>76</v>
      </c>
      <c r="B1215">
        <v>1247</v>
      </c>
      <c r="C1215">
        <v>10</v>
      </c>
      <c r="D1215" t="s">
        <v>81</v>
      </c>
      <c r="E1215" t="s">
        <v>411</v>
      </c>
      <c r="F1215" s="74">
        <v>45722</v>
      </c>
      <c r="G1215" s="83">
        <v>444.98</v>
      </c>
      <c r="H1215" t="s">
        <v>106</v>
      </c>
      <c r="I1215">
        <v>2025</v>
      </c>
      <c r="J1215" t="s">
        <v>354</v>
      </c>
      <c r="K1215" t="s">
        <v>20</v>
      </c>
      <c r="L1215">
        <v>3</v>
      </c>
      <c r="M1215" t="s">
        <v>207</v>
      </c>
      <c r="N1215" s="83">
        <v>36554.730000000003</v>
      </c>
      <c r="O1215" s="83">
        <v>149009.56</v>
      </c>
      <c r="P1215">
        <v>0.24531800000000001</v>
      </c>
      <c r="Q1215"/>
    </row>
    <row r="1216" spans="1:17">
      <c r="A1216" t="s">
        <v>76</v>
      </c>
      <c r="B1216">
        <v>1248</v>
      </c>
      <c r="C1216">
        <v>12</v>
      </c>
      <c r="D1216" t="s">
        <v>96</v>
      </c>
      <c r="E1216" t="s">
        <v>411</v>
      </c>
      <c r="F1216" s="74">
        <v>45722</v>
      </c>
      <c r="G1216" s="83">
        <v>590.25</v>
      </c>
      <c r="H1216" t="s">
        <v>106</v>
      </c>
      <c r="I1216">
        <v>2025</v>
      </c>
      <c r="J1216" t="s">
        <v>354</v>
      </c>
      <c r="K1216" t="s">
        <v>20</v>
      </c>
      <c r="L1216">
        <v>3</v>
      </c>
      <c r="M1216" t="s">
        <v>207</v>
      </c>
      <c r="N1216" s="83">
        <v>36554.730000000003</v>
      </c>
      <c r="O1216" s="83">
        <v>149009.56</v>
      </c>
      <c r="P1216">
        <v>0.24531800000000001</v>
      </c>
      <c r="Q1216"/>
    </row>
    <row r="1217" spans="1:17">
      <c r="A1217" t="s">
        <v>76</v>
      </c>
      <c r="B1217">
        <v>1249</v>
      </c>
      <c r="C1217">
        <v>8</v>
      </c>
      <c r="D1217" t="s">
        <v>95</v>
      </c>
      <c r="E1217" t="s">
        <v>411</v>
      </c>
      <c r="F1217" s="74">
        <v>45722</v>
      </c>
      <c r="G1217" s="83">
        <v>711.51</v>
      </c>
      <c r="H1217" t="s">
        <v>106</v>
      </c>
      <c r="I1217">
        <v>2025</v>
      </c>
      <c r="J1217" t="s">
        <v>354</v>
      </c>
      <c r="K1217" t="s">
        <v>20</v>
      </c>
      <c r="L1217">
        <v>3</v>
      </c>
      <c r="M1217" t="s">
        <v>207</v>
      </c>
      <c r="N1217" s="83">
        <v>36554.730000000003</v>
      </c>
      <c r="O1217" s="83">
        <v>149009.56</v>
      </c>
      <c r="P1217">
        <v>0.24531800000000001</v>
      </c>
      <c r="Q1217"/>
    </row>
    <row r="1218" spans="1:17">
      <c r="A1218" t="s">
        <v>76</v>
      </c>
      <c r="B1218">
        <v>1250</v>
      </c>
      <c r="C1218">
        <v>22</v>
      </c>
      <c r="D1218" t="s">
        <v>1569</v>
      </c>
      <c r="E1218" t="s">
        <v>411</v>
      </c>
      <c r="F1218" s="74">
        <v>45722</v>
      </c>
      <c r="G1218" s="83">
        <v>324.39999999999998</v>
      </c>
      <c r="H1218" t="s">
        <v>106</v>
      </c>
      <c r="I1218">
        <v>2025</v>
      </c>
      <c r="J1218" t="s">
        <v>354</v>
      </c>
      <c r="K1218" t="s">
        <v>20</v>
      </c>
      <c r="L1218">
        <v>3</v>
      </c>
      <c r="M1218" t="s">
        <v>207</v>
      </c>
      <c r="N1218" s="83">
        <v>36554.730000000003</v>
      </c>
      <c r="O1218" s="83">
        <v>149009.56</v>
      </c>
      <c r="P1218">
        <v>0.24531800000000001</v>
      </c>
      <c r="Q1218"/>
    </row>
    <row r="1219" spans="1:17">
      <c r="A1219" t="s">
        <v>76</v>
      </c>
      <c r="B1219">
        <v>1251</v>
      </c>
      <c r="C1219">
        <v>44</v>
      </c>
      <c r="D1219" t="s">
        <v>1572</v>
      </c>
      <c r="E1219" t="s">
        <v>411</v>
      </c>
      <c r="F1219" s="74">
        <v>45724</v>
      </c>
      <c r="G1219" s="83">
        <v>279.05</v>
      </c>
      <c r="H1219" t="s">
        <v>106</v>
      </c>
      <c r="I1219">
        <v>2025</v>
      </c>
      <c r="J1219" t="s">
        <v>354</v>
      </c>
      <c r="K1219" t="s">
        <v>20</v>
      </c>
      <c r="L1219">
        <v>3</v>
      </c>
      <c r="M1219" t="s">
        <v>292</v>
      </c>
      <c r="N1219" s="83">
        <v>36554.730000000003</v>
      </c>
      <c r="O1219" s="83">
        <v>149009.56</v>
      </c>
      <c r="P1219">
        <v>0.24531800000000001</v>
      </c>
      <c r="Q1219"/>
    </row>
    <row r="1220" spans="1:17">
      <c r="A1220" t="s">
        <v>76</v>
      </c>
      <c r="B1220">
        <v>1252</v>
      </c>
      <c r="C1220">
        <v>10</v>
      </c>
      <c r="D1220" t="s">
        <v>81</v>
      </c>
      <c r="E1220" t="s">
        <v>411</v>
      </c>
      <c r="F1220" s="74">
        <v>45724</v>
      </c>
      <c r="G1220" s="83">
        <v>332.62</v>
      </c>
      <c r="H1220" t="s">
        <v>106</v>
      </c>
      <c r="I1220">
        <v>2025</v>
      </c>
      <c r="J1220" t="s">
        <v>354</v>
      </c>
      <c r="K1220" t="s">
        <v>20</v>
      </c>
      <c r="L1220">
        <v>3</v>
      </c>
      <c r="M1220" t="s">
        <v>292</v>
      </c>
      <c r="N1220" s="83">
        <v>36554.730000000003</v>
      </c>
      <c r="O1220" s="83">
        <v>149009.56</v>
      </c>
      <c r="P1220">
        <v>0.24531800000000001</v>
      </c>
      <c r="Q1220"/>
    </row>
    <row r="1221" spans="1:17">
      <c r="A1221" t="s">
        <v>76</v>
      </c>
      <c r="B1221">
        <v>1253</v>
      </c>
      <c r="C1221">
        <v>5</v>
      </c>
      <c r="D1221" t="s">
        <v>92</v>
      </c>
      <c r="E1221" t="s">
        <v>411</v>
      </c>
      <c r="F1221" s="74">
        <v>45724</v>
      </c>
      <c r="G1221" s="83">
        <v>569.51</v>
      </c>
      <c r="H1221" t="s">
        <v>106</v>
      </c>
      <c r="I1221">
        <v>2025</v>
      </c>
      <c r="J1221" t="s">
        <v>354</v>
      </c>
      <c r="K1221" t="s">
        <v>20</v>
      </c>
      <c r="L1221">
        <v>3</v>
      </c>
      <c r="M1221" t="s">
        <v>292</v>
      </c>
      <c r="N1221" s="83">
        <v>36554.730000000003</v>
      </c>
      <c r="O1221" s="83">
        <v>149009.56</v>
      </c>
      <c r="P1221">
        <v>0.24531800000000001</v>
      </c>
      <c r="Q1221"/>
    </row>
    <row r="1222" spans="1:17">
      <c r="A1222" t="s">
        <v>76</v>
      </c>
      <c r="B1222">
        <v>1254</v>
      </c>
      <c r="C1222">
        <v>3</v>
      </c>
      <c r="D1222" t="s">
        <v>91</v>
      </c>
      <c r="E1222" t="s">
        <v>411</v>
      </c>
      <c r="F1222" s="74">
        <v>45726</v>
      </c>
      <c r="G1222" s="83">
        <v>319.83</v>
      </c>
      <c r="H1222" t="s">
        <v>106</v>
      </c>
      <c r="I1222">
        <v>2025</v>
      </c>
      <c r="J1222" t="s">
        <v>354</v>
      </c>
      <c r="K1222" t="s">
        <v>20</v>
      </c>
      <c r="L1222">
        <v>3</v>
      </c>
      <c r="M1222" t="s">
        <v>290</v>
      </c>
      <c r="N1222" s="83">
        <v>36554.730000000003</v>
      </c>
      <c r="O1222" s="83">
        <v>149009.56</v>
      </c>
      <c r="P1222">
        <v>0.24531800000000001</v>
      </c>
      <c r="Q1222"/>
    </row>
    <row r="1223" spans="1:17">
      <c r="A1223" t="s">
        <v>76</v>
      </c>
      <c r="B1223">
        <v>1255</v>
      </c>
      <c r="C1223">
        <v>3</v>
      </c>
      <c r="D1223" t="s">
        <v>91</v>
      </c>
      <c r="E1223" t="s">
        <v>411</v>
      </c>
      <c r="F1223" s="74">
        <v>45726</v>
      </c>
      <c r="G1223" s="83">
        <v>35.840000000000003</v>
      </c>
      <c r="H1223" t="s">
        <v>106</v>
      </c>
      <c r="I1223">
        <v>2025</v>
      </c>
      <c r="J1223" t="s">
        <v>354</v>
      </c>
      <c r="K1223" t="s">
        <v>20</v>
      </c>
      <c r="L1223">
        <v>3</v>
      </c>
      <c r="M1223" t="s">
        <v>290</v>
      </c>
      <c r="N1223" s="83">
        <v>36554.730000000003</v>
      </c>
      <c r="O1223" s="83">
        <v>149009.56</v>
      </c>
      <c r="P1223">
        <v>0.24531800000000001</v>
      </c>
      <c r="Q1223"/>
    </row>
    <row r="1224" spans="1:17">
      <c r="A1224" t="s">
        <v>76</v>
      </c>
      <c r="B1224">
        <v>1256</v>
      </c>
      <c r="C1224">
        <v>12</v>
      </c>
      <c r="D1224" t="s">
        <v>96</v>
      </c>
      <c r="E1224" t="s">
        <v>411</v>
      </c>
      <c r="F1224" s="74">
        <v>45724</v>
      </c>
      <c r="G1224" s="83">
        <v>441.53</v>
      </c>
      <c r="H1224" t="s">
        <v>106</v>
      </c>
      <c r="I1224">
        <v>2025</v>
      </c>
      <c r="J1224" t="s">
        <v>354</v>
      </c>
      <c r="K1224" t="s">
        <v>20</v>
      </c>
      <c r="L1224">
        <v>3</v>
      </c>
      <c r="M1224" t="s">
        <v>292</v>
      </c>
      <c r="N1224" s="83">
        <v>36554.730000000003</v>
      </c>
      <c r="O1224" s="83">
        <v>149009.56</v>
      </c>
      <c r="P1224">
        <v>0.24531800000000001</v>
      </c>
      <c r="Q1224"/>
    </row>
    <row r="1225" spans="1:17">
      <c r="A1225" t="s">
        <v>76</v>
      </c>
      <c r="B1225">
        <v>1257</v>
      </c>
      <c r="C1225">
        <v>8</v>
      </c>
      <c r="D1225" t="s">
        <v>95</v>
      </c>
      <c r="E1225" t="s">
        <v>411</v>
      </c>
      <c r="F1225" s="74">
        <v>45726</v>
      </c>
      <c r="G1225" s="83">
        <v>574.39</v>
      </c>
      <c r="H1225" t="s">
        <v>106</v>
      </c>
      <c r="I1225">
        <v>2025</v>
      </c>
      <c r="J1225" t="s">
        <v>354</v>
      </c>
      <c r="K1225" t="s">
        <v>20</v>
      </c>
      <c r="L1225">
        <v>3</v>
      </c>
      <c r="M1225" t="s">
        <v>290</v>
      </c>
      <c r="N1225" s="83">
        <v>36554.730000000003</v>
      </c>
      <c r="O1225" s="83">
        <v>149009.56</v>
      </c>
      <c r="P1225">
        <v>0.24531800000000001</v>
      </c>
      <c r="Q1225"/>
    </row>
    <row r="1226" spans="1:17">
      <c r="A1226" t="s">
        <v>76</v>
      </c>
      <c r="B1226">
        <v>1258</v>
      </c>
      <c r="C1226">
        <v>5</v>
      </c>
      <c r="D1226" t="s">
        <v>92</v>
      </c>
      <c r="E1226" t="s">
        <v>411</v>
      </c>
      <c r="F1226" s="74">
        <v>45727</v>
      </c>
      <c r="G1226" s="83">
        <v>429.95</v>
      </c>
      <c r="H1226" t="s">
        <v>106</v>
      </c>
      <c r="I1226">
        <v>2025</v>
      </c>
      <c r="J1226" t="s">
        <v>354</v>
      </c>
      <c r="K1226" t="s">
        <v>20</v>
      </c>
      <c r="L1226">
        <v>3</v>
      </c>
      <c r="M1226" t="s">
        <v>212</v>
      </c>
      <c r="N1226" s="83">
        <v>36554.730000000003</v>
      </c>
      <c r="O1226" s="83">
        <v>149009.56</v>
      </c>
      <c r="P1226">
        <v>0.24531800000000001</v>
      </c>
      <c r="Q1226"/>
    </row>
    <row r="1227" spans="1:17">
      <c r="A1227" t="s">
        <v>76</v>
      </c>
      <c r="B1227">
        <v>1259</v>
      </c>
      <c r="C1227">
        <v>10</v>
      </c>
      <c r="D1227" t="s">
        <v>81</v>
      </c>
      <c r="E1227" t="s">
        <v>411</v>
      </c>
      <c r="F1227" s="74">
        <v>45727</v>
      </c>
      <c r="G1227" s="83">
        <v>405.57</v>
      </c>
      <c r="H1227" t="s">
        <v>106</v>
      </c>
      <c r="I1227">
        <v>2025</v>
      </c>
      <c r="J1227" t="s">
        <v>354</v>
      </c>
      <c r="K1227" t="s">
        <v>20</v>
      </c>
      <c r="L1227">
        <v>3</v>
      </c>
      <c r="M1227" t="s">
        <v>212</v>
      </c>
      <c r="N1227" s="83">
        <v>36554.730000000003</v>
      </c>
      <c r="O1227" s="83">
        <v>149009.56</v>
      </c>
      <c r="P1227">
        <v>0.24531800000000001</v>
      </c>
      <c r="Q1227"/>
    </row>
    <row r="1228" spans="1:17">
      <c r="A1228" t="s">
        <v>76</v>
      </c>
      <c r="B1228">
        <v>1260</v>
      </c>
      <c r="C1228">
        <v>44</v>
      </c>
      <c r="D1228" t="s">
        <v>1572</v>
      </c>
      <c r="E1228" t="s">
        <v>411</v>
      </c>
      <c r="F1228" s="74">
        <v>45727</v>
      </c>
      <c r="G1228" s="83">
        <v>293.95</v>
      </c>
      <c r="H1228" t="s">
        <v>106</v>
      </c>
      <c r="I1228">
        <v>2025</v>
      </c>
      <c r="J1228" t="s">
        <v>354</v>
      </c>
      <c r="K1228" t="s">
        <v>20</v>
      </c>
      <c r="L1228">
        <v>3</v>
      </c>
      <c r="M1228" t="s">
        <v>212</v>
      </c>
      <c r="N1228" s="83">
        <v>36554.730000000003</v>
      </c>
      <c r="O1228" s="83">
        <v>149009.56</v>
      </c>
      <c r="P1228">
        <v>0.24531800000000001</v>
      </c>
      <c r="Q1228"/>
    </row>
    <row r="1229" spans="1:17">
      <c r="A1229" t="s">
        <v>76</v>
      </c>
      <c r="B1229">
        <v>1261</v>
      </c>
      <c r="C1229">
        <v>44</v>
      </c>
      <c r="D1229" t="s">
        <v>1572</v>
      </c>
      <c r="E1229" t="s">
        <v>411</v>
      </c>
      <c r="F1229" s="74">
        <v>45727</v>
      </c>
      <c r="G1229" s="83">
        <v>273.95</v>
      </c>
      <c r="H1229" t="s">
        <v>106</v>
      </c>
      <c r="I1229">
        <v>2025</v>
      </c>
      <c r="J1229" t="s">
        <v>354</v>
      </c>
      <c r="K1229" t="s">
        <v>20</v>
      </c>
      <c r="L1229">
        <v>3</v>
      </c>
      <c r="M1229" t="s">
        <v>212</v>
      </c>
      <c r="N1229" s="83">
        <v>36554.730000000003</v>
      </c>
      <c r="O1229" s="83">
        <v>149009.56</v>
      </c>
      <c r="P1229">
        <v>0.24531800000000001</v>
      </c>
      <c r="Q1229"/>
    </row>
    <row r="1230" spans="1:17">
      <c r="A1230" t="s">
        <v>76</v>
      </c>
      <c r="B1230">
        <v>1262</v>
      </c>
      <c r="C1230">
        <v>44</v>
      </c>
      <c r="D1230" t="s">
        <v>1572</v>
      </c>
      <c r="E1230" t="s">
        <v>411</v>
      </c>
      <c r="F1230" s="74">
        <v>45728</v>
      </c>
      <c r="G1230" s="83">
        <v>387.34</v>
      </c>
      <c r="H1230" t="s">
        <v>106</v>
      </c>
      <c r="I1230">
        <v>2025</v>
      </c>
      <c r="J1230" t="s">
        <v>354</v>
      </c>
      <c r="K1230" t="s">
        <v>20</v>
      </c>
      <c r="L1230">
        <v>3</v>
      </c>
      <c r="M1230" t="s">
        <v>209</v>
      </c>
      <c r="N1230" s="83">
        <v>36554.730000000003</v>
      </c>
      <c r="O1230" s="83">
        <v>149009.56</v>
      </c>
      <c r="P1230">
        <v>0.24531800000000001</v>
      </c>
      <c r="Q1230"/>
    </row>
    <row r="1231" spans="1:17">
      <c r="A1231" t="s">
        <v>76</v>
      </c>
      <c r="B1231">
        <v>1263</v>
      </c>
      <c r="C1231">
        <v>8</v>
      </c>
      <c r="D1231" t="s">
        <v>95</v>
      </c>
      <c r="E1231" t="s">
        <v>411</v>
      </c>
      <c r="F1231" s="74">
        <v>45727</v>
      </c>
      <c r="G1231" s="83">
        <v>536.80999999999995</v>
      </c>
      <c r="H1231" t="s">
        <v>106</v>
      </c>
      <c r="I1231">
        <v>2025</v>
      </c>
      <c r="J1231" t="s">
        <v>354</v>
      </c>
      <c r="K1231" t="s">
        <v>20</v>
      </c>
      <c r="L1231">
        <v>3</v>
      </c>
      <c r="M1231" t="s">
        <v>212</v>
      </c>
      <c r="N1231" s="83">
        <v>36554.730000000003</v>
      </c>
      <c r="O1231" s="83">
        <v>149009.56</v>
      </c>
      <c r="P1231">
        <v>0.24531800000000001</v>
      </c>
      <c r="Q1231"/>
    </row>
    <row r="1232" spans="1:17">
      <c r="A1232" t="s">
        <v>76</v>
      </c>
      <c r="B1232">
        <v>1264</v>
      </c>
      <c r="C1232">
        <v>12</v>
      </c>
      <c r="D1232" t="s">
        <v>96</v>
      </c>
      <c r="E1232" t="s">
        <v>411</v>
      </c>
      <c r="F1232" s="74">
        <v>45728</v>
      </c>
      <c r="G1232" s="83">
        <v>596.45000000000005</v>
      </c>
      <c r="H1232" t="s">
        <v>106</v>
      </c>
      <c r="I1232">
        <v>2025</v>
      </c>
      <c r="J1232" t="s">
        <v>354</v>
      </c>
      <c r="K1232" t="s">
        <v>20</v>
      </c>
      <c r="L1232">
        <v>3</v>
      </c>
      <c r="M1232" t="s">
        <v>209</v>
      </c>
      <c r="N1232" s="83">
        <v>36554.730000000003</v>
      </c>
      <c r="O1232" s="83">
        <v>149009.56</v>
      </c>
      <c r="P1232">
        <v>0.24531800000000001</v>
      </c>
      <c r="Q1232"/>
    </row>
    <row r="1233" spans="1:17">
      <c r="A1233" t="s">
        <v>76</v>
      </c>
      <c r="B1233">
        <v>1265</v>
      </c>
      <c r="C1233">
        <v>44</v>
      </c>
      <c r="D1233" t="s">
        <v>1572</v>
      </c>
      <c r="E1233" t="s">
        <v>411</v>
      </c>
      <c r="F1233" s="74">
        <v>45730</v>
      </c>
      <c r="G1233" s="83">
        <v>500.94</v>
      </c>
      <c r="H1233" t="s">
        <v>106</v>
      </c>
      <c r="I1233">
        <v>2025</v>
      </c>
      <c r="J1233" t="s">
        <v>354</v>
      </c>
      <c r="K1233" t="s">
        <v>20</v>
      </c>
      <c r="L1233">
        <v>3</v>
      </c>
      <c r="M1233" t="s">
        <v>211</v>
      </c>
      <c r="N1233" s="83">
        <v>36554.730000000003</v>
      </c>
      <c r="O1233" s="83">
        <v>149009.56</v>
      </c>
      <c r="P1233">
        <v>0.24531800000000001</v>
      </c>
      <c r="Q1233"/>
    </row>
    <row r="1234" spans="1:17">
      <c r="A1234" t="s">
        <v>76</v>
      </c>
      <c r="B1234">
        <v>1266</v>
      </c>
      <c r="C1234">
        <v>44</v>
      </c>
      <c r="D1234" t="s">
        <v>1572</v>
      </c>
      <c r="E1234" t="s">
        <v>411</v>
      </c>
      <c r="F1234" s="74">
        <v>45729</v>
      </c>
      <c r="G1234" s="83">
        <v>218.05</v>
      </c>
      <c r="H1234" t="s">
        <v>106</v>
      </c>
      <c r="I1234">
        <v>2025</v>
      </c>
      <c r="J1234" t="s">
        <v>354</v>
      </c>
      <c r="K1234" t="s">
        <v>20</v>
      </c>
      <c r="L1234">
        <v>3</v>
      </c>
      <c r="M1234" t="s">
        <v>210</v>
      </c>
      <c r="N1234" s="83">
        <v>36554.730000000003</v>
      </c>
      <c r="O1234" s="83">
        <v>149009.56</v>
      </c>
      <c r="P1234">
        <v>0.24531800000000001</v>
      </c>
      <c r="Q1234"/>
    </row>
    <row r="1235" spans="1:17">
      <c r="A1235" t="s">
        <v>76</v>
      </c>
      <c r="B1235">
        <v>1267</v>
      </c>
      <c r="C1235">
        <v>3</v>
      </c>
      <c r="D1235" t="s">
        <v>91</v>
      </c>
      <c r="E1235" t="s">
        <v>411</v>
      </c>
      <c r="F1235" s="74">
        <v>45729</v>
      </c>
      <c r="G1235" s="83">
        <v>223.64</v>
      </c>
      <c r="H1235" t="s">
        <v>106</v>
      </c>
      <c r="I1235">
        <v>2025</v>
      </c>
      <c r="J1235" t="s">
        <v>354</v>
      </c>
      <c r="K1235" t="s">
        <v>20</v>
      </c>
      <c r="L1235">
        <v>3</v>
      </c>
      <c r="M1235" t="s">
        <v>210</v>
      </c>
      <c r="N1235" s="83">
        <v>36554.730000000003</v>
      </c>
      <c r="O1235" s="83">
        <v>149009.56</v>
      </c>
      <c r="P1235">
        <v>0.24531800000000001</v>
      </c>
      <c r="Q1235"/>
    </row>
    <row r="1236" spans="1:17">
      <c r="A1236" t="s">
        <v>76</v>
      </c>
      <c r="B1236">
        <v>1268</v>
      </c>
      <c r="C1236">
        <v>8</v>
      </c>
      <c r="D1236" t="s">
        <v>95</v>
      </c>
      <c r="E1236" t="s">
        <v>411</v>
      </c>
      <c r="F1236" s="74">
        <v>45728</v>
      </c>
      <c r="G1236" s="83">
        <v>250.74</v>
      </c>
      <c r="H1236" t="s">
        <v>106</v>
      </c>
      <c r="I1236">
        <v>2025</v>
      </c>
      <c r="J1236" t="s">
        <v>354</v>
      </c>
      <c r="K1236" t="s">
        <v>20</v>
      </c>
      <c r="L1236">
        <v>3</v>
      </c>
      <c r="M1236" t="s">
        <v>209</v>
      </c>
      <c r="N1236" s="83">
        <v>36554.730000000003</v>
      </c>
      <c r="O1236" s="83">
        <v>149009.56</v>
      </c>
      <c r="P1236">
        <v>0.24531800000000001</v>
      </c>
      <c r="Q1236"/>
    </row>
    <row r="1237" spans="1:17">
      <c r="A1237" t="s">
        <v>76</v>
      </c>
      <c r="B1237">
        <v>1269</v>
      </c>
      <c r="C1237">
        <v>47</v>
      </c>
      <c r="D1237" t="s">
        <v>1573</v>
      </c>
      <c r="E1237" t="s">
        <v>411</v>
      </c>
      <c r="F1237" s="74">
        <v>45728</v>
      </c>
      <c r="G1237" s="83">
        <v>659.09</v>
      </c>
      <c r="H1237" t="s">
        <v>106</v>
      </c>
      <c r="I1237">
        <v>2025</v>
      </c>
      <c r="J1237" t="s">
        <v>354</v>
      </c>
      <c r="K1237" t="s">
        <v>20</v>
      </c>
      <c r="L1237">
        <v>3</v>
      </c>
      <c r="M1237" t="s">
        <v>209</v>
      </c>
      <c r="N1237" s="83">
        <v>36554.730000000003</v>
      </c>
      <c r="O1237" s="83">
        <v>149009.56</v>
      </c>
      <c r="P1237">
        <v>0.24531800000000001</v>
      </c>
      <c r="Q1237"/>
    </row>
    <row r="1238" spans="1:17">
      <c r="A1238" t="s">
        <v>76</v>
      </c>
      <c r="B1238">
        <v>1270</v>
      </c>
      <c r="C1238">
        <v>55</v>
      </c>
      <c r="D1238" t="s">
        <v>1576</v>
      </c>
      <c r="E1238" t="s">
        <v>411</v>
      </c>
      <c r="F1238" s="74">
        <v>45730</v>
      </c>
      <c r="G1238" s="83">
        <v>103.95</v>
      </c>
      <c r="H1238" t="s">
        <v>106</v>
      </c>
      <c r="I1238">
        <v>2025</v>
      </c>
      <c r="J1238" t="s">
        <v>354</v>
      </c>
      <c r="K1238" t="s">
        <v>20</v>
      </c>
      <c r="L1238">
        <v>3</v>
      </c>
      <c r="M1238" t="s">
        <v>211</v>
      </c>
      <c r="N1238" s="83">
        <v>36554.730000000003</v>
      </c>
      <c r="O1238" s="83">
        <v>149009.56</v>
      </c>
      <c r="P1238">
        <v>0.24531800000000001</v>
      </c>
      <c r="Q1238"/>
    </row>
    <row r="1239" spans="1:17">
      <c r="A1239" t="s">
        <v>76</v>
      </c>
      <c r="B1239">
        <v>1271</v>
      </c>
      <c r="C1239">
        <v>8</v>
      </c>
      <c r="D1239" t="s">
        <v>95</v>
      </c>
      <c r="E1239" t="s">
        <v>411</v>
      </c>
      <c r="F1239" s="74">
        <v>45730</v>
      </c>
      <c r="G1239" s="83">
        <v>342.89</v>
      </c>
      <c r="H1239" t="s">
        <v>106</v>
      </c>
      <c r="I1239">
        <v>2025</v>
      </c>
      <c r="J1239" t="s">
        <v>354</v>
      </c>
      <c r="K1239" t="s">
        <v>20</v>
      </c>
      <c r="L1239">
        <v>3</v>
      </c>
      <c r="M1239" t="s">
        <v>211</v>
      </c>
      <c r="N1239" s="83">
        <v>36554.730000000003</v>
      </c>
      <c r="O1239" s="83">
        <v>149009.56</v>
      </c>
      <c r="P1239">
        <v>0.24531800000000001</v>
      </c>
      <c r="Q1239"/>
    </row>
    <row r="1240" spans="1:17">
      <c r="A1240" t="s">
        <v>76</v>
      </c>
      <c r="B1240">
        <v>1272</v>
      </c>
      <c r="C1240">
        <v>8</v>
      </c>
      <c r="D1240" t="s">
        <v>95</v>
      </c>
      <c r="E1240" t="s">
        <v>411</v>
      </c>
      <c r="F1240" s="74">
        <v>45729</v>
      </c>
      <c r="G1240" s="83">
        <v>336.03</v>
      </c>
      <c r="H1240" t="s">
        <v>106</v>
      </c>
      <c r="I1240">
        <v>2025</v>
      </c>
      <c r="J1240" t="s">
        <v>354</v>
      </c>
      <c r="K1240" t="s">
        <v>20</v>
      </c>
      <c r="L1240">
        <v>3</v>
      </c>
      <c r="M1240" t="s">
        <v>210</v>
      </c>
      <c r="N1240" s="83">
        <v>36554.730000000003</v>
      </c>
      <c r="O1240" s="83">
        <v>149009.56</v>
      </c>
      <c r="P1240">
        <v>0.24531800000000001</v>
      </c>
      <c r="Q1240"/>
    </row>
    <row r="1241" spans="1:17">
      <c r="A1241" t="s">
        <v>76</v>
      </c>
      <c r="B1241">
        <v>1273</v>
      </c>
      <c r="C1241">
        <v>22</v>
      </c>
      <c r="D1241" t="s">
        <v>1569</v>
      </c>
      <c r="E1241" t="s">
        <v>411</v>
      </c>
      <c r="F1241" s="74">
        <v>45733</v>
      </c>
      <c r="G1241" s="83">
        <v>296.39999999999998</v>
      </c>
      <c r="H1241" t="s">
        <v>106</v>
      </c>
      <c r="I1241">
        <v>2025</v>
      </c>
      <c r="J1241" t="s">
        <v>354</v>
      </c>
      <c r="K1241" t="s">
        <v>20</v>
      </c>
      <c r="L1241">
        <v>3</v>
      </c>
      <c r="M1241" t="s">
        <v>213</v>
      </c>
      <c r="N1241" s="83">
        <v>36554.730000000003</v>
      </c>
      <c r="O1241" s="83">
        <v>149009.56</v>
      </c>
      <c r="P1241">
        <v>0.24531800000000001</v>
      </c>
      <c r="Q1241"/>
    </row>
    <row r="1242" spans="1:17">
      <c r="A1242" t="s">
        <v>76</v>
      </c>
      <c r="B1242">
        <v>1274</v>
      </c>
      <c r="C1242">
        <v>44</v>
      </c>
      <c r="D1242" t="s">
        <v>1572</v>
      </c>
      <c r="E1242" t="s">
        <v>411</v>
      </c>
      <c r="F1242" s="74">
        <v>45731</v>
      </c>
      <c r="G1242" s="83">
        <v>143.6</v>
      </c>
      <c r="H1242" t="s">
        <v>106</v>
      </c>
      <c r="I1242">
        <v>2025</v>
      </c>
      <c r="J1242" t="s">
        <v>354</v>
      </c>
      <c r="K1242" t="s">
        <v>20</v>
      </c>
      <c r="L1242">
        <v>3</v>
      </c>
      <c r="M1242" t="s">
        <v>215</v>
      </c>
      <c r="N1242" s="83">
        <v>36554.730000000003</v>
      </c>
      <c r="O1242" s="83">
        <v>149009.56</v>
      </c>
      <c r="P1242">
        <v>0.24531800000000001</v>
      </c>
      <c r="Q1242"/>
    </row>
    <row r="1243" spans="1:17">
      <c r="A1243" t="s">
        <v>76</v>
      </c>
      <c r="B1243">
        <v>1275</v>
      </c>
      <c r="C1243">
        <v>12</v>
      </c>
      <c r="D1243" t="s">
        <v>96</v>
      </c>
      <c r="E1243" t="s">
        <v>411</v>
      </c>
      <c r="F1243" s="74">
        <v>45729</v>
      </c>
      <c r="G1243" s="83">
        <v>344.79</v>
      </c>
      <c r="H1243" t="s">
        <v>106</v>
      </c>
      <c r="I1243">
        <v>2025</v>
      </c>
      <c r="J1243" t="s">
        <v>354</v>
      </c>
      <c r="K1243" t="s">
        <v>20</v>
      </c>
      <c r="L1243">
        <v>3</v>
      </c>
      <c r="M1243" t="s">
        <v>210</v>
      </c>
      <c r="N1243" s="83">
        <v>36554.730000000003</v>
      </c>
      <c r="O1243" s="83">
        <v>149009.56</v>
      </c>
      <c r="P1243">
        <v>0.24531800000000001</v>
      </c>
      <c r="Q1243"/>
    </row>
    <row r="1244" spans="1:17">
      <c r="A1244" t="s">
        <v>76</v>
      </c>
      <c r="B1244">
        <v>1276</v>
      </c>
      <c r="C1244">
        <v>12</v>
      </c>
      <c r="D1244" t="s">
        <v>96</v>
      </c>
      <c r="E1244" t="s">
        <v>411</v>
      </c>
      <c r="F1244" s="74">
        <v>45731</v>
      </c>
      <c r="G1244" s="83">
        <v>159.24</v>
      </c>
      <c r="H1244" t="s">
        <v>106</v>
      </c>
      <c r="I1244">
        <v>2025</v>
      </c>
      <c r="J1244" t="s">
        <v>354</v>
      </c>
      <c r="K1244" t="s">
        <v>20</v>
      </c>
      <c r="L1244">
        <v>3</v>
      </c>
      <c r="M1244" t="s">
        <v>215</v>
      </c>
      <c r="N1244" s="83">
        <v>36554.730000000003</v>
      </c>
      <c r="O1244" s="83">
        <v>149009.56</v>
      </c>
      <c r="P1244">
        <v>0.24531800000000001</v>
      </c>
      <c r="Q1244"/>
    </row>
    <row r="1245" spans="1:17">
      <c r="A1245" t="s">
        <v>76</v>
      </c>
      <c r="B1245">
        <v>1277</v>
      </c>
      <c r="C1245">
        <v>12</v>
      </c>
      <c r="D1245" t="s">
        <v>96</v>
      </c>
      <c r="E1245" t="s">
        <v>411</v>
      </c>
      <c r="F1245" s="74">
        <v>45731</v>
      </c>
      <c r="G1245" s="83">
        <v>562.39</v>
      </c>
      <c r="H1245" t="s">
        <v>106</v>
      </c>
      <c r="I1245">
        <v>2025</v>
      </c>
      <c r="J1245" t="s">
        <v>354</v>
      </c>
      <c r="K1245" t="s">
        <v>20</v>
      </c>
      <c r="L1245">
        <v>3</v>
      </c>
      <c r="M1245" t="s">
        <v>215</v>
      </c>
      <c r="N1245" s="83">
        <v>36554.730000000003</v>
      </c>
      <c r="O1245" s="83">
        <v>149009.56</v>
      </c>
      <c r="P1245">
        <v>0.24531800000000001</v>
      </c>
      <c r="Q1245"/>
    </row>
    <row r="1246" spans="1:17">
      <c r="A1246" t="s">
        <v>76</v>
      </c>
      <c r="B1246">
        <v>1278</v>
      </c>
      <c r="C1246">
        <v>5</v>
      </c>
      <c r="D1246" t="s">
        <v>92</v>
      </c>
      <c r="E1246" t="s">
        <v>411</v>
      </c>
      <c r="F1246" s="74">
        <v>45731</v>
      </c>
      <c r="G1246" s="83">
        <v>932.12</v>
      </c>
      <c r="H1246" t="s">
        <v>106</v>
      </c>
      <c r="I1246">
        <v>2025</v>
      </c>
      <c r="J1246" t="s">
        <v>354</v>
      </c>
      <c r="K1246" t="s">
        <v>20</v>
      </c>
      <c r="L1246">
        <v>3</v>
      </c>
      <c r="M1246" t="s">
        <v>215</v>
      </c>
      <c r="N1246" s="83">
        <v>36554.730000000003</v>
      </c>
      <c r="O1246" s="83">
        <v>149009.56</v>
      </c>
      <c r="P1246">
        <v>0.24531800000000001</v>
      </c>
      <c r="Q1246"/>
    </row>
    <row r="1247" spans="1:17">
      <c r="A1247" t="s">
        <v>76</v>
      </c>
      <c r="B1247">
        <v>1279</v>
      </c>
      <c r="C1247">
        <v>44</v>
      </c>
      <c r="D1247" t="s">
        <v>1572</v>
      </c>
      <c r="E1247" t="s">
        <v>411</v>
      </c>
      <c r="F1247" s="74">
        <v>45734</v>
      </c>
      <c r="G1247" s="83">
        <v>340.65</v>
      </c>
      <c r="H1247" t="s">
        <v>106</v>
      </c>
      <c r="I1247">
        <v>2025</v>
      </c>
      <c r="J1247" t="s">
        <v>354</v>
      </c>
      <c r="K1247" t="s">
        <v>20</v>
      </c>
      <c r="L1247">
        <v>3</v>
      </c>
      <c r="M1247" t="s">
        <v>216</v>
      </c>
      <c r="N1247" s="83">
        <v>36554.730000000003</v>
      </c>
      <c r="O1247" s="83">
        <v>149009.56</v>
      </c>
      <c r="P1247">
        <v>0.24531800000000001</v>
      </c>
      <c r="Q1247"/>
    </row>
    <row r="1248" spans="1:17">
      <c r="A1248" t="s">
        <v>76</v>
      </c>
      <c r="B1248">
        <v>1280</v>
      </c>
      <c r="C1248">
        <v>5</v>
      </c>
      <c r="D1248" t="s">
        <v>92</v>
      </c>
      <c r="E1248" t="s">
        <v>411</v>
      </c>
      <c r="F1248" s="74">
        <v>45734</v>
      </c>
      <c r="G1248" s="83">
        <v>809.31</v>
      </c>
      <c r="H1248" t="s">
        <v>106</v>
      </c>
      <c r="I1248">
        <v>2025</v>
      </c>
      <c r="J1248" t="s">
        <v>354</v>
      </c>
      <c r="K1248" t="s">
        <v>20</v>
      </c>
      <c r="L1248">
        <v>3</v>
      </c>
      <c r="M1248" t="s">
        <v>216</v>
      </c>
      <c r="N1248" s="83">
        <v>36554.730000000003</v>
      </c>
      <c r="O1248" s="83">
        <v>149009.56</v>
      </c>
      <c r="P1248">
        <v>0.24531800000000001</v>
      </c>
      <c r="Q1248"/>
    </row>
    <row r="1249" spans="1:17">
      <c r="A1249" t="s">
        <v>76</v>
      </c>
      <c r="B1249">
        <v>1281</v>
      </c>
      <c r="C1249">
        <v>10</v>
      </c>
      <c r="D1249" t="s">
        <v>81</v>
      </c>
      <c r="E1249" t="s">
        <v>411</v>
      </c>
      <c r="F1249" s="74">
        <v>45734</v>
      </c>
      <c r="G1249" s="83">
        <v>427.84</v>
      </c>
      <c r="H1249" t="s">
        <v>106</v>
      </c>
      <c r="I1249">
        <v>2025</v>
      </c>
      <c r="J1249" t="s">
        <v>354</v>
      </c>
      <c r="K1249" t="s">
        <v>20</v>
      </c>
      <c r="L1249">
        <v>3</v>
      </c>
      <c r="M1249" t="s">
        <v>216</v>
      </c>
      <c r="N1249" s="83">
        <v>36554.730000000003</v>
      </c>
      <c r="O1249" s="83">
        <v>149009.56</v>
      </c>
      <c r="P1249">
        <v>0.24531800000000001</v>
      </c>
      <c r="Q1249"/>
    </row>
    <row r="1250" spans="1:17">
      <c r="A1250" t="s">
        <v>76</v>
      </c>
      <c r="B1250">
        <v>1282</v>
      </c>
      <c r="C1250">
        <v>8</v>
      </c>
      <c r="D1250" t="s">
        <v>95</v>
      </c>
      <c r="E1250" t="s">
        <v>411</v>
      </c>
      <c r="F1250" s="74">
        <v>45734</v>
      </c>
      <c r="G1250" s="83">
        <v>380.66</v>
      </c>
      <c r="H1250" t="s">
        <v>106</v>
      </c>
      <c r="I1250">
        <v>2025</v>
      </c>
      <c r="J1250" t="s">
        <v>354</v>
      </c>
      <c r="K1250" t="s">
        <v>20</v>
      </c>
      <c r="L1250">
        <v>3</v>
      </c>
      <c r="M1250" t="s">
        <v>216</v>
      </c>
      <c r="N1250" s="83">
        <v>36554.730000000003</v>
      </c>
      <c r="O1250" s="83">
        <v>149009.56</v>
      </c>
      <c r="P1250">
        <v>0.24531800000000001</v>
      </c>
      <c r="Q1250"/>
    </row>
    <row r="1251" spans="1:17">
      <c r="A1251" t="s">
        <v>76</v>
      </c>
      <c r="B1251">
        <v>1283</v>
      </c>
      <c r="C1251">
        <v>12</v>
      </c>
      <c r="D1251" t="s">
        <v>96</v>
      </c>
      <c r="E1251" t="s">
        <v>411</v>
      </c>
      <c r="F1251" s="74">
        <v>45734</v>
      </c>
      <c r="G1251" s="83">
        <v>41.62</v>
      </c>
      <c r="H1251" t="s">
        <v>106</v>
      </c>
      <c r="I1251">
        <v>2025</v>
      </c>
      <c r="J1251" t="s">
        <v>354</v>
      </c>
      <c r="K1251" t="s">
        <v>20</v>
      </c>
      <c r="L1251">
        <v>3</v>
      </c>
      <c r="M1251" t="s">
        <v>216</v>
      </c>
      <c r="N1251" s="83">
        <v>36554.730000000003</v>
      </c>
      <c r="O1251" s="83">
        <v>149009.56</v>
      </c>
      <c r="P1251">
        <v>0.24531800000000001</v>
      </c>
      <c r="Q1251"/>
    </row>
    <row r="1252" spans="1:17">
      <c r="A1252" t="s">
        <v>76</v>
      </c>
      <c r="B1252">
        <v>1284</v>
      </c>
      <c r="C1252">
        <v>12</v>
      </c>
      <c r="D1252" t="s">
        <v>96</v>
      </c>
      <c r="E1252" t="s">
        <v>411</v>
      </c>
      <c r="F1252" s="74">
        <v>45734</v>
      </c>
      <c r="G1252" s="83">
        <v>579.48</v>
      </c>
      <c r="H1252" t="s">
        <v>106</v>
      </c>
      <c r="I1252">
        <v>2025</v>
      </c>
      <c r="J1252" t="s">
        <v>354</v>
      </c>
      <c r="K1252" t="s">
        <v>20</v>
      </c>
      <c r="L1252">
        <v>3</v>
      </c>
      <c r="M1252" t="s">
        <v>216</v>
      </c>
      <c r="N1252" s="83">
        <v>36554.730000000003</v>
      </c>
      <c r="O1252" s="83">
        <v>149009.56</v>
      </c>
      <c r="P1252">
        <v>0.24531800000000001</v>
      </c>
      <c r="Q1252"/>
    </row>
    <row r="1253" spans="1:17">
      <c r="A1253" t="s">
        <v>76</v>
      </c>
      <c r="B1253">
        <v>1285</v>
      </c>
      <c r="C1253">
        <v>44</v>
      </c>
      <c r="D1253" t="s">
        <v>1572</v>
      </c>
      <c r="E1253" t="s">
        <v>411</v>
      </c>
      <c r="F1253" s="74">
        <v>45735</v>
      </c>
      <c r="G1253" s="83">
        <v>525.26</v>
      </c>
      <c r="H1253" t="s">
        <v>106</v>
      </c>
      <c r="I1253">
        <v>2025</v>
      </c>
      <c r="J1253" t="s">
        <v>354</v>
      </c>
      <c r="K1253" t="s">
        <v>20</v>
      </c>
      <c r="L1253">
        <v>3</v>
      </c>
      <c r="M1253" t="s">
        <v>291</v>
      </c>
      <c r="N1253" s="83">
        <v>36554.730000000003</v>
      </c>
      <c r="O1253" s="83">
        <v>149009.56</v>
      </c>
      <c r="P1253">
        <v>0.24531800000000001</v>
      </c>
      <c r="Q1253"/>
    </row>
    <row r="1254" spans="1:17">
      <c r="A1254" t="s">
        <v>76</v>
      </c>
      <c r="B1254">
        <v>1286</v>
      </c>
      <c r="C1254">
        <v>8</v>
      </c>
      <c r="D1254" t="s">
        <v>95</v>
      </c>
      <c r="E1254" t="s">
        <v>411</v>
      </c>
      <c r="F1254" s="74">
        <v>45736</v>
      </c>
      <c r="G1254" s="83">
        <v>277.76</v>
      </c>
      <c r="H1254" t="s">
        <v>106</v>
      </c>
      <c r="I1254">
        <v>2025</v>
      </c>
      <c r="J1254" t="s">
        <v>354</v>
      </c>
      <c r="K1254" t="s">
        <v>20</v>
      </c>
      <c r="L1254">
        <v>3</v>
      </c>
      <c r="M1254" t="s">
        <v>214</v>
      </c>
      <c r="N1254" s="83">
        <v>36554.730000000003</v>
      </c>
      <c r="O1254" s="83">
        <v>149009.56</v>
      </c>
      <c r="P1254">
        <v>0.24531800000000001</v>
      </c>
      <c r="Q1254"/>
    </row>
    <row r="1255" spans="1:17">
      <c r="A1255" t="s">
        <v>76</v>
      </c>
      <c r="B1255">
        <v>1287</v>
      </c>
      <c r="C1255">
        <v>12</v>
      </c>
      <c r="D1255" t="s">
        <v>96</v>
      </c>
      <c r="E1255" t="s">
        <v>411</v>
      </c>
      <c r="F1255" s="74">
        <v>45736</v>
      </c>
      <c r="G1255" s="83">
        <v>557.19000000000005</v>
      </c>
      <c r="H1255" t="s">
        <v>106</v>
      </c>
      <c r="I1255">
        <v>2025</v>
      </c>
      <c r="J1255" t="s">
        <v>354</v>
      </c>
      <c r="K1255" t="s">
        <v>20</v>
      </c>
      <c r="L1255">
        <v>3</v>
      </c>
      <c r="M1255" t="s">
        <v>214</v>
      </c>
      <c r="N1255" s="83">
        <v>36554.730000000003</v>
      </c>
      <c r="O1255" s="83">
        <v>149009.56</v>
      </c>
      <c r="P1255">
        <v>0.24531800000000001</v>
      </c>
      <c r="Q1255"/>
    </row>
    <row r="1256" spans="1:17">
      <c r="A1256" t="s">
        <v>76</v>
      </c>
      <c r="B1256">
        <v>1288</v>
      </c>
      <c r="C1256">
        <v>44</v>
      </c>
      <c r="D1256" t="s">
        <v>1572</v>
      </c>
      <c r="E1256" t="s">
        <v>411</v>
      </c>
      <c r="F1256" s="74">
        <v>45736</v>
      </c>
      <c r="G1256" s="83">
        <v>240.1</v>
      </c>
      <c r="H1256" t="s">
        <v>106</v>
      </c>
      <c r="I1256">
        <v>2025</v>
      </c>
      <c r="J1256" t="s">
        <v>354</v>
      </c>
      <c r="K1256" t="s">
        <v>20</v>
      </c>
      <c r="L1256">
        <v>3</v>
      </c>
      <c r="M1256" t="s">
        <v>214</v>
      </c>
      <c r="N1256" s="83">
        <v>36554.730000000003</v>
      </c>
      <c r="O1256" s="83">
        <v>149009.56</v>
      </c>
      <c r="P1256">
        <v>0.24531800000000001</v>
      </c>
      <c r="Q1256"/>
    </row>
    <row r="1257" spans="1:17">
      <c r="A1257" t="s">
        <v>76</v>
      </c>
      <c r="B1257">
        <v>1289</v>
      </c>
      <c r="C1257">
        <v>12</v>
      </c>
      <c r="D1257" t="s">
        <v>96</v>
      </c>
      <c r="E1257" t="s">
        <v>411</v>
      </c>
      <c r="F1257" s="74">
        <v>45737</v>
      </c>
      <c r="G1257" s="83">
        <v>454.18</v>
      </c>
      <c r="H1257" t="s">
        <v>106</v>
      </c>
      <c r="I1257">
        <v>2025</v>
      </c>
      <c r="J1257" t="s">
        <v>354</v>
      </c>
      <c r="K1257" t="s">
        <v>20</v>
      </c>
      <c r="L1257">
        <v>3</v>
      </c>
      <c r="M1257" t="s">
        <v>217</v>
      </c>
      <c r="N1257" s="83">
        <v>36554.730000000003</v>
      </c>
      <c r="O1257" s="83">
        <v>149009.56</v>
      </c>
      <c r="P1257">
        <v>0.24531800000000001</v>
      </c>
      <c r="Q1257"/>
    </row>
    <row r="1258" spans="1:17">
      <c r="A1258" t="s">
        <v>76</v>
      </c>
      <c r="B1258">
        <v>1290</v>
      </c>
      <c r="C1258">
        <v>15</v>
      </c>
      <c r="D1258" t="s">
        <v>97</v>
      </c>
      <c r="E1258" t="s">
        <v>411</v>
      </c>
      <c r="F1258" s="74">
        <v>45738</v>
      </c>
      <c r="G1258" s="83">
        <v>327.78</v>
      </c>
      <c r="H1258" t="s">
        <v>106</v>
      </c>
      <c r="I1258">
        <v>2025</v>
      </c>
      <c r="J1258" t="s">
        <v>354</v>
      </c>
      <c r="K1258" t="s">
        <v>20</v>
      </c>
      <c r="L1258">
        <v>3</v>
      </c>
      <c r="M1258" t="s">
        <v>218</v>
      </c>
      <c r="N1258" s="83">
        <v>36554.730000000003</v>
      </c>
      <c r="O1258" s="83">
        <v>149009.56</v>
      </c>
      <c r="P1258">
        <v>0.24531800000000001</v>
      </c>
      <c r="Q1258"/>
    </row>
    <row r="1259" spans="1:17">
      <c r="A1259" t="s">
        <v>76</v>
      </c>
      <c r="B1259">
        <v>1291</v>
      </c>
      <c r="C1259">
        <v>3</v>
      </c>
      <c r="D1259" t="s">
        <v>91</v>
      </c>
      <c r="E1259" t="s">
        <v>411</v>
      </c>
      <c r="F1259" s="74">
        <v>45737</v>
      </c>
      <c r="G1259" s="83">
        <v>586.24</v>
      </c>
      <c r="H1259" t="s">
        <v>106</v>
      </c>
      <c r="I1259">
        <v>2025</v>
      </c>
      <c r="J1259" t="s">
        <v>354</v>
      </c>
      <c r="K1259" t="s">
        <v>20</v>
      </c>
      <c r="L1259">
        <v>3</v>
      </c>
      <c r="M1259" t="s">
        <v>217</v>
      </c>
      <c r="N1259" s="83">
        <v>36554.730000000003</v>
      </c>
      <c r="O1259" s="83">
        <v>149009.56</v>
      </c>
      <c r="P1259">
        <v>0.24531800000000001</v>
      </c>
      <c r="Q1259"/>
    </row>
    <row r="1260" spans="1:17">
      <c r="A1260" t="s">
        <v>76</v>
      </c>
      <c r="B1260">
        <v>1292</v>
      </c>
      <c r="C1260">
        <v>55</v>
      </c>
      <c r="D1260" t="s">
        <v>1576</v>
      </c>
      <c r="E1260" t="s">
        <v>411</v>
      </c>
      <c r="F1260" s="74">
        <v>45737</v>
      </c>
      <c r="G1260" s="83">
        <v>113.85</v>
      </c>
      <c r="H1260" t="s">
        <v>106</v>
      </c>
      <c r="I1260">
        <v>2025</v>
      </c>
      <c r="J1260" t="s">
        <v>354</v>
      </c>
      <c r="K1260" t="s">
        <v>20</v>
      </c>
      <c r="L1260">
        <v>3</v>
      </c>
      <c r="M1260" t="s">
        <v>217</v>
      </c>
      <c r="N1260" s="83">
        <v>36554.730000000003</v>
      </c>
      <c r="O1260" s="83">
        <v>149009.56</v>
      </c>
      <c r="P1260">
        <v>0.24531800000000001</v>
      </c>
      <c r="Q1260"/>
    </row>
    <row r="1261" spans="1:17">
      <c r="A1261" t="s">
        <v>76</v>
      </c>
      <c r="B1261">
        <v>1293</v>
      </c>
      <c r="C1261">
        <v>8</v>
      </c>
      <c r="D1261" t="s">
        <v>95</v>
      </c>
      <c r="E1261" t="s">
        <v>411</v>
      </c>
      <c r="F1261" s="74">
        <v>45737</v>
      </c>
      <c r="G1261" s="83">
        <v>594.85</v>
      </c>
      <c r="H1261" t="s">
        <v>106</v>
      </c>
      <c r="I1261">
        <v>2025</v>
      </c>
      <c r="J1261" t="s">
        <v>354</v>
      </c>
      <c r="K1261" t="s">
        <v>20</v>
      </c>
      <c r="L1261">
        <v>3</v>
      </c>
      <c r="M1261" t="s">
        <v>217</v>
      </c>
      <c r="N1261" s="83">
        <v>36554.730000000003</v>
      </c>
      <c r="O1261" s="83">
        <v>149009.56</v>
      </c>
      <c r="P1261">
        <v>0.24531800000000001</v>
      </c>
      <c r="Q1261"/>
    </row>
    <row r="1262" spans="1:17">
      <c r="A1262" t="s">
        <v>76</v>
      </c>
      <c r="B1262">
        <v>1294</v>
      </c>
      <c r="C1262">
        <v>44</v>
      </c>
      <c r="D1262" t="s">
        <v>1572</v>
      </c>
      <c r="E1262" t="s">
        <v>411</v>
      </c>
      <c r="F1262" s="74">
        <v>45738</v>
      </c>
      <c r="G1262" s="83">
        <v>442.5</v>
      </c>
      <c r="H1262" t="s">
        <v>106</v>
      </c>
      <c r="I1262">
        <v>2025</v>
      </c>
      <c r="J1262" t="s">
        <v>354</v>
      </c>
      <c r="K1262" t="s">
        <v>20</v>
      </c>
      <c r="L1262">
        <v>3</v>
      </c>
      <c r="M1262" t="s">
        <v>218</v>
      </c>
      <c r="N1262" s="83">
        <v>36554.730000000003</v>
      </c>
      <c r="O1262" s="83">
        <v>149009.56</v>
      </c>
      <c r="P1262">
        <v>0.24531800000000001</v>
      </c>
      <c r="Q1262"/>
    </row>
    <row r="1263" spans="1:17">
      <c r="A1263" t="s">
        <v>76</v>
      </c>
      <c r="B1263">
        <v>1295</v>
      </c>
      <c r="C1263">
        <v>10</v>
      </c>
      <c r="D1263" t="s">
        <v>81</v>
      </c>
      <c r="E1263" t="s">
        <v>411</v>
      </c>
      <c r="F1263" s="74">
        <v>45738</v>
      </c>
      <c r="G1263" s="83">
        <v>417.49</v>
      </c>
      <c r="H1263" t="s">
        <v>106</v>
      </c>
      <c r="I1263">
        <v>2025</v>
      </c>
      <c r="J1263" t="s">
        <v>354</v>
      </c>
      <c r="K1263" t="s">
        <v>20</v>
      </c>
      <c r="L1263">
        <v>3</v>
      </c>
      <c r="M1263" t="s">
        <v>218</v>
      </c>
      <c r="N1263" s="83">
        <v>36554.730000000003</v>
      </c>
      <c r="O1263" s="83">
        <v>149009.56</v>
      </c>
      <c r="P1263">
        <v>0.24531800000000001</v>
      </c>
      <c r="Q1263"/>
    </row>
    <row r="1264" spans="1:17">
      <c r="A1264" t="s">
        <v>76</v>
      </c>
      <c r="B1264">
        <v>1296</v>
      </c>
      <c r="C1264">
        <v>44</v>
      </c>
      <c r="D1264" t="s">
        <v>1572</v>
      </c>
      <c r="E1264" t="s">
        <v>411</v>
      </c>
      <c r="F1264" s="74">
        <v>45736</v>
      </c>
      <c r="G1264" s="83">
        <v>240.1</v>
      </c>
      <c r="H1264" t="s">
        <v>106</v>
      </c>
      <c r="I1264">
        <v>2025</v>
      </c>
      <c r="J1264" t="s">
        <v>354</v>
      </c>
      <c r="K1264" t="s">
        <v>20</v>
      </c>
      <c r="L1264">
        <v>3</v>
      </c>
      <c r="M1264" t="s">
        <v>214</v>
      </c>
      <c r="N1264" s="83">
        <v>36554.730000000003</v>
      </c>
      <c r="O1264" s="83">
        <v>149009.56</v>
      </c>
      <c r="P1264">
        <v>0.24531800000000001</v>
      </c>
      <c r="Q1264"/>
    </row>
    <row r="1265" spans="1:17">
      <c r="A1265" t="s">
        <v>76</v>
      </c>
      <c r="B1265">
        <v>1297</v>
      </c>
      <c r="C1265">
        <v>8</v>
      </c>
      <c r="D1265" t="s">
        <v>95</v>
      </c>
      <c r="E1265" t="s">
        <v>411</v>
      </c>
      <c r="F1265" s="74">
        <v>45740</v>
      </c>
      <c r="G1265" s="83">
        <v>386.43</v>
      </c>
      <c r="H1265" t="s">
        <v>106</v>
      </c>
      <c r="I1265">
        <v>2025</v>
      </c>
      <c r="J1265" t="s">
        <v>354</v>
      </c>
      <c r="K1265" t="s">
        <v>20</v>
      </c>
      <c r="L1265">
        <v>3</v>
      </c>
      <c r="M1265" t="s">
        <v>220</v>
      </c>
      <c r="N1265" s="83">
        <v>36554.730000000003</v>
      </c>
      <c r="O1265" s="83">
        <v>149009.56</v>
      </c>
      <c r="P1265">
        <v>0.24531800000000001</v>
      </c>
      <c r="Q1265"/>
    </row>
    <row r="1266" spans="1:17">
      <c r="A1266" t="s">
        <v>76</v>
      </c>
      <c r="B1266">
        <v>1298</v>
      </c>
      <c r="C1266">
        <v>5</v>
      </c>
      <c r="D1266" t="s">
        <v>92</v>
      </c>
      <c r="E1266" t="s">
        <v>411</v>
      </c>
      <c r="F1266" s="74">
        <v>45738</v>
      </c>
      <c r="G1266" s="83">
        <v>993.15</v>
      </c>
      <c r="H1266" t="s">
        <v>106</v>
      </c>
      <c r="I1266">
        <v>2025</v>
      </c>
      <c r="J1266" t="s">
        <v>354</v>
      </c>
      <c r="K1266" t="s">
        <v>20</v>
      </c>
      <c r="L1266">
        <v>3</v>
      </c>
      <c r="M1266" t="s">
        <v>218</v>
      </c>
      <c r="N1266" s="83">
        <v>36554.730000000003</v>
      </c>
      <c r="O1266" s="83">
        <v>149009.56</v>
      </c>
      <c r="P1266">
        <v>0.24531800000000001</v>
      </c>
      <c r="Q1266"/>
    </row>
    <row r="1267" spans="1:17">
      <c r="A1267" t="s">
        <v>76</v>
      </c>
      <c r="B1267">
        <v>1299</v>
      </c>
      <c r="C1267">
        <v>10</v>
      </c>
      <c r="D1267" t="s">
        <v>81</v>
      </c>
      <c r="E1267" t="s">
        <v>411</v>
      </c>
      <c r="F1267" s="74">
        <v>45741</v>
      </c>
      <c r="G1267" s="83">
        <v>340.86</v>
      </c>
      <c r="H1267" t="s">
        <v>106</v>
      </c>
      <c r="I1267">
        <v>2025</v>
      </c>
      <c r="J1267" t="s">
        <v>354</v>
      </c>
      <c r="K1267" t="s">
        <v>20</v>
      </c>
      <c r="L1267">
        <v>3</v>
      </c>
      <c r="M1267" t="s">
        <v>221</v>
      </c>
      <c r="N1267" s="83">
        <v>36554.730000000003</v>
      </c>
      <c r="O1267" s="83">
        <v>149009.56</v>
      </c>
      <c r="P1267">
        <v>0.24531800000000001</v>
      </c>
      <c r="Q1267"/>
    </row>
    <row r="1268" spans="1:17">
      <c r="A1268" t="s">
        <v>76</v>
      </c>
      <c r="B1268">
        <v>1300</v>
      </c>
      <c r="C1268">
        <v>44</v>
      </c>
      <c r="D1268" t="s">
        <v>1572</v>
      </c>
      <c r="E1268" t="s">
        <v>411</v>
      </c>
      <c r="F1268" s="74">
        <v>45741</v>
      </c>
      <c r="G1268" s="83">
        <v>222.32</v>
      </c>
      <c r="H1268" t="s">
        <v>106</v>
      </c>
      <c r="I1268">
        <v>2025</v>
      </c>
      <c r="J1268" t="s">
        <v>354</v>
      </c>
      <c r="K1268" t="s">
        <v>20</v>
      </c>
      <c r="L1268">
        <v>3</v>
      </c>
      <c r="M1268" t="s">
        <v>221</v>
      </c>
      <c r="N1268" s="83">
        <v>36554.730000000003</v>
      </c>
      <c r="O1268" s="83">
        <v>149009.56</v>
      </c>
      <c r="P1268">
        <v>0.24531800000000001</v>
      </c>
      <c r="Q1268"/>
    </row>
    <row r="1269" spans="1:17">
      <c r="A1269" t="s">
        <v>76</v>
      </c>
      <c r="B1269">
        <v>1301</v>
      </c>
      <c r="C1269">
        <v>22</v>
      </c>
      <c r="D1269" t="s">
        <v>1569</v>
      </c>
      <c r="E1269" t="s">
        <v>411</v>
      </c>
      <c r="F1269" s="74">
        <v>45741</v>
      </c>
      <c r="G1269" s="83">
        <v>324.39999999999998</v>
      </c>
      <c r="H1269" t="s">
        <v>106</v>
      </c>
      <c r="I1269">
        <v>2025</v>
      </c>
      <c r="J1269" t="s">
        <v>354</v>
      </c>
      <c r="K1269" t="s">
        <v>20</v>
      </c>
      <c r="L1269">
        <v>3</v>
      </c>
      <c r="M1269" t="s">
        <v>221</v>
      </c>
      <c r="N1269" s="83">
        <v>36554.730000000003</v>
      </c>
      <c r="O1269" s="83">
        <v>149009.56</v>
      </c>
      <c r="P1269">
        <v>0.24531800000000001</v>
      </c>
      <c r="Q1269"/>
    </row>
    <row r="1270" spans="1:17">
      <c r="A1270" t="s">
        <v>76</v>
      </c>
      <c r="B1270">
        <v>1302</v>
      </c>
      <c r="C1270">
        <v>12</v>
      </c>
      <c r="D1270" t="s">
        <v>96</v>
      </c>
      <c r="E1270" t="s">
        <v>411</v>
      </c>
      <c r="F1270" s="74">
        <v>45741</v>
      </c>
      <c r="G1270" s="83">
        <v>623.73</v>
      </c>
      <c r="H1270" t="s">
        <v>106</v>
      </c>
      <c r="I1270">
        <v>2025</v>
      </c>
      <c r="J1270" t="s">
        <v>354</v>
      </c>
      <c r="K1270" t="s">
        <v>20</v>
      </c>
      <c r="L1270">
        <v>3</v>
      </c>
      <c r="M1270" t="s">
        <v>221</v>
      </c>
      <c r="N1270" s="83">
        <v>36554.730000000003</v>
      </c>
      <c r="O1270" s="83">
        <v>149009.56</v>
      </c>
      <c r="P1270">
        <v>0.24531800000000001</v>
      </c>
      <c r="Q1270"/>
    </row>
    <row r="1271" spans="1:17">
      <c r="A1271" t="s">
        <v>76</v>
      </c>
      <c r="B1271">
        <v>1303</v>
      </c>
      <c r="C1271">
        <v>8</v>
      </c>
      <c r="D1271" t="s">
        <v>95</v>
      </c>
      <c r="E1271" t="s">
        <v>411</v>
      </c>
      <c r="F1271" s="74">
        <v>45741</v>
      </c>
      <c r="G1271" s="83">
        <v>811.34</v>
      </c>
      <c r="H1271" t="s">
        <v>106</v>
      </c>
      <c r="I1271">
        <v>2025</v>
      </c>
      <c r="J1271" t="s">
        <v>354</v>
      </c>
      <c r="K1271" t="s">
        <v>20</v>
      </c>
      <c r="L1271">
        <v>3</v>
      </c>
      <c r="M1271" t="s">
        <v>221</v>
      </c>
      <c r="N1271" s="83">
        <v>36554.730000000003</v>
      </c>
      <c r="O1271" s="83">
        <v>149009.56</v>
      </c>
      <c r="P1271">
        <v>0.24531800000000001</v>
      </c>
      <c r="Q1271"/>
    </row>
    <row r="1272" spans="1:17">
      <c r="A1272" t="s">
        <v>76</v>
      </c>
      <c r="B1272">
        <v>1304</v>
      </c>
      <c r="C1272">
        <v>5</v>
      </c>
      <c r="D1272" t="s">
        <v>92</v>
      </c>
      <c r="E1272" t="s">
        <v>411</v>
      </c>
      <c r="F1272" s="74">
        <v>45741</v>
      </c>
      <c r="G1272" s="83">
        <v>1322.13</v>
      </c>
      <c r="H1272" t="s">
        <v>106</v>
      </c>
      <c r="I1272">
        <v>2025</v>
      </c>
      <c r="J1272" t="s">
        <v>354</v>
      </c>
      <c r="K1272" t="s">
        <v>20</v>
      </c>
      <c r="L1272">
        <v>3</v>
      </c>
      <c r="M1272" t="s">
        <v>221</v>
      </c>
      <c r="N1272" s="83">
        <v>36554.730000000003</v>
      </c>
      <c r="O1272" s="83">
        <v>149009.56</v>
      </c>
      <c r="P1272">
        <v>0.24531800000000001</v>
      </c>
      <c r="Q1272"/>
    </row>
    <row r="1273" spans="1:17">
      <c r="A1273" t="s">
        <v>76</v>
      </c>
      <c r="B1273">
        <v>1305</v>
      </c>
      <c r="C1273">
        <v>12</v>
      </c>
      <c r="D1273" t="s">
        <v>96</v>
      </c>
      <c r="E1273" t="s">
        <v>411</v>
      </c>
      <c r="F1273" s="74">
        <v>45742</v>
      </c>
      <c r="G1273" s="83">
        <v>253.34</v>
      </c>
      <c r="H1273" t="s">
        <v>106</v>
      </c>
      <c r="I1273">
        <v>2025</v>
      </c>
      <c r="J1273" t="s">
        <v>354</v>
      </c>
      <c r="K1273" t="s">
        <v>20</v>
      </c>
      <c r="L1273">
        <v>3</v>
      </c>
      <c r="M1273" t="s">
        <v>222</v>
      </c>
      <c r="N1273" s="83">
        <v>36554.730000000003</v>
      </c>
      <c r="O1273" s="83">
        <v>149009.56</v>
      </c>
      <c r="P1273">
        <v>0.24531800000000001</v>
      </c>
      <c r="Q1273"/>
    </row>
    <row r="1274" spans="1:17">
      <c r="A1274" t="s">
        <v>76</v>
      </c>
      <c r="B1274">
        <v>1306</v>
      </c>
      <c r="C1274">
        <v>10</v>
      </c>
      <c r="D1274" t="s">
        <v>81</v>
      </c>
      <c r="E1274" t="s">
        <v>411</v>
      </c>
      <c r="F1274" s="74">
        <v>45742</v>
      </c>
      <c r="G1274" s="83">
        <v>228.24</v>
      </c>
      <c r="H1274" t="s">
        <v>106</v>
      </c>
      <c r="I1274">
        <v>2025</v>
      </c>
      <c r="J1274" t="s">
        <v>354</v>
      </c>
      <c r="K1274" t="s">
        <v>20</v>
      </c>
      <c r="L1274">
        <v>3</v>
      </c>
      <c r="M1274" t="s">
        <v>222</v>
      </c>
      <c r="N1274" s="83">
        <v>36554.730000000003</v>
      </c>
      <c r="O1274" s="83">
        <v>149009.56</v>
      </c>
      <c r="P1274">
        <v>0.24531800000000001</v>
      </c>
      <c r="Q1274"/>
    </row>
    <row r="1275" spans="1:17">
      <c r="A1275" t="s">
        <v>76</v>
      </c>
      <c r="B1275">
        <v>1307</v>
      </c>
      <c r="C1275">
        <v>55</v>
      </c>
      <c r="D1275" t="s">
        <v>1576</v>
      </c>
      <c r="E1275" t="s">
        <v>411</v>
      </c>
      <c r="F1275" s="74">
        <v>45743</v>
      </c>
      <c r="G1275" s="83">
        <v>108.9</v>
      </c>
      <c r="H1275" t="s">
        <v>106</v>
      </c>
      <c r="I1275">
        <v>2025</v>
      </c>
      <c r="J1275" t="s">
        <v>354</v>
      </c>
      <c r="K1275" t="s">
        <v>20</v>
      </c>
      <c r="L1275">
        <v>3</v>
      </c>
      <c r="M1275" t="s">
        <v>223</v>
      </c>
      <c r="N1275" s="83">
        <v>36554.730000000003</v>
      </c>
      <c r="O1275" s="83">
        <v>149009.56</v>
      </c>
      <c r="P1275">
        <v>0.24531800000000001</v>
      </c>
      <c r="Q1275"/>
    </row>
    <row r="1276" spans="1:17">
      <c r="A1276" t="s">
        <v>76</v>
      </c>
      <c r="B1276">
        <v>1308</v>
      </c>
      <c r="C1276">
        <v>12</v>
      </c>
      <c r="D1276" t="s">
        <v>96</v>
      </c>
      <c r="E1276" t="s">
        <v>411</v>
      </c>
      <c r="F1276" s="74">
        <v>45742</v>
      </c>
      <c r="G1276" s="83">
        <v>365.36</v>
      </c>
      <c r="H1276" t="s">
        <v>106</v>
      </c>
      <c r="I1276">
        <v>2025</v>
      </c>
      <c r="J1276" t="s">
        <v>354</v>
      </c>
      <c r="K1276" t="s">
        <v>20</v>
      </c>
      <c r="L1276">
        <v>3</v>
      </c>
      <c r="M1276" t="s">
        <v>222</v>
      </c>
      <c r="N1276" s="83">
        <v>36554.730000000003</v>
      </c>
      <c r="O1276" s="83">
        <v>149009.56</v>
      </c>
      <c r="P1276">
        <v>0.24531800000000001</v>
      </c>
      <c r="Q1276"/>
    </row>
    <row r="1277" spans="1:17">
      <c r="A1277" t="s">
        <v>76</v>
      </c>
      <c r="B1277">
        <v>1309</v>
      </c>
      <c r="C1277">
        <v>44</v>
      </c>
      <c r="D1277" t="s">
        <v>1572</v>
      </c>
      <c r="E1277" t="s">
        <v>411</v>
      </c>
      <c r="F1277" s="74">
        <v>45742</v>
      </c>
      <c r="G1277" s="83">
        <v>445.3</v>
      </c>
      <c r="H1277" t="s">
        <v>106</v>
      </c>
      <c r="I1277">
        <v>2025</v>
      </c>
      <c r="J1277" t="s">
        <v>354</v>
      </c>
      <c r="K1277" t="s">
        <v>20</v>
      </c>
      <c r="L1277">
        <v>3</v>
      </c>
      <c r="M1277" t="s">
        <v>222</v>
      </c>
      <c r="N1277" s="83">
        <v>36554.730000000003</v>
      </c>
      <c r="O1277" s="83">
        <v>149009.56</v>
      </c>
      <c r="P1277">
        <v>0.24531800000000001</v>
      </c>
      <c r="Q1277"/>
    </row>
    <row r="1278" spans="1:17">
      <c r="A1278" t="s">
        <v>76</v>
      </c>
      <c r="B1278">
        <v>1310</v>
      </c>
      <c r="C1278">
        <v>3</v>
      </c>
      <c r="D1278" t="s">
        <v>91</v>
      </c>
      <c r="E1278" t="s">
        <v>411</v>
      </c>
      <c r="F1278" s="74">
        <v>45743</v>
      </c>
      <c r="G1278" s="83">
        <v>614.61</v>
      </c>
      <c r="H1278" t="s">
        <v>106</v>
      </c>
      <c r="I1278">
        <v>2025</v>
      </c>
      <c r="J1278" t="s">
        <v>354</v>
      </c>
      <c r="K1278" t="s">
        <v>20</v>
      </c>
      <c r="L1278">
        <v>3</v>
      </c>
      <c r="M1278" t="s">
        <v>223</v>
      </c>
      <c r="N1278" s="83">
        <v>36554.730000000003</v>
      </c>
      <c r="O1278" s="83">
        <v>149009.56</v>
      </c>
      <c r="P1278">
        <v>0.24531800000000001</v>
      </c>
      <c r="Q1278"/>
    </row>
    <row r="1279" spans="1:17">
      <c r="A1279" t="s">
        <v>76</v>
      </c>
      <c r="B1279">
        <v>1311</v>
      </c>
      <c r="C1279">
        <v>44</v>
      </c>
      <c r="D1279" t="s">
        <v>1572</v>
      </c>
      <c r="E1279" t="s">
        <v>411</v>
      </c>
      <c r="F1279" s="74">
        <v>45743</v>
      </c>
      <c r="G1279" s="83">
        <v>306.57</v>
      </c>
      <c r="H1279" t="s">
        <v>106</v>
      </c>
      <c r="I1279">
        <v>2025</v>
      </c>
      <c r="J1279" t="s">
        <v>354</v>
      </c>
      <c r="K1279" t="s">
        <v>20</v>
      </c>
      <c r="L1279">
        <v>3</v>
      </c>
      <c r="M1279" t="s">
        <v>223</v>
      </c>
      <c r="N1279" s="83">
        <v>36554.730000000003</v>
      </c>
      <c r="O1279" s="83">
        <v>149009.56</v>
      </c>
      <c r="P1279">
        <v>0.24531800000000001</v>
      </c>
      <c r="Q1279"/>
    </row>
    <row r="1280" spans="1:17">
      <c r="A1280" t="s">
        <v>76</v>
      </c>
      <c r="B1280">
        <v>1312</v>
      </c>
      <c r="C1280">
        <v>8</v>
      </c>
      <c r="D1280" t="s">
        <v>95</v>
      </c>
      <c r="E1280" t="s">
        <v>411</v>
      </c>
      <c r="F1280" s="74">
        <v>45743</v>
      </c>
      <c r="G1280" s="83">
        <v>670.07</v>
      </c>
      <c r="H1280" t="s">
        <v>106</v>
      </c>
      <c r="I1280">
        <v>2025</v>
      </c>
      <c r="J1280" t="s">
        <v>354</v>
      </c>
      <c r="K1280" t="s">
        <v>20</v>
      </c>
      <c r="L1280">
        <v>3</v>
      </c>
      <c r="M1280" t="s">
        <v>223</v>
      </c>
      <c r="N1280" s="83">
        <v>36554.730000000003</v>
      </c>
      <c r="O1280" s="83">
        <v>149009.56</v>
      </c>
      <c r="P1280">
        <v>0.24531800000000001</v>
      </c>
      <c r="Q1280"/>
    </row>
    <row r="1281" spans="1:17">
      <c r="A1281" t="s">
        <v>76</v>
      </c>
      <c r="B1281">
        <v>1313</v>
      </c>
      <c r="C1281">
        <v>8</v>
      </c>
      <c r="D1281" t="s">
        <v>95</v>
      </c>
      <c r="E1281" t="s">
        <v>411</v>
      </c>
      <c r="F1281" s="74">
        <v>45744</v>
      </c>
      <c r="G1281" s="83">
        <v>494.91</v>
      </c>
      <c r="H1281" t="s">
        <v>106</v>
      </c>
      <c r="I1281">
        <v>2025</v>
      </c>
      <c r="J1281" t="s">
        <v>354</v>
      </c>
      <c r="K1281" t="s">
        <v>20</v>
      </c>
      <c r="L1281">
        <v>3</v>
      </c>
      <c r="M1281" t="s">
        <v>224</v>
      </c>
      <c r="N1281" s="83">
        <v>36554.730000000003</v>
      </c>
      <c r="O1281" s="83">
        <v>149009.56</v>
      </c>
      <c r="P1281">
        <v>0.24531800000000001</v>
      </c>
      <c r="Q1281"/>
    </row>
    <row r="1282" spans="1:17">
      <c r="A1282" t="s">
        <v>76</v>
      </c>
      <c r="B1282">
        <v>1314</v>
      </c>
      <c r="C1282">
        <v>5</v>
      </c>
      <c r="D1282" t="s">
        <v>92</v>
      </c>
      <c r="E1282" t="s">
        <v>411</v>
      </c>
      <c r="F1282" s="74">
        <v>45744</v>
      </c>
      <c r="G1282" s="83">
        <v>1322.19</v>
      </c>
      <c r="H1282" t="s">
        <v>106</v>
      </c>
      <c r="I1282">
        <v>2025</v>
      </c>
      <c r="J1282" t="s">
        <v>354</v>
      </c>
      <c r="K1282" t="s">
        <v>20</v>
      </c>
      <c r="L1282">
        <v>3</v>
      </c>
      <c r="M1282" t="s">
        <v>224</v>
      </c>
      <c r="N1282" s="83">
        <v>36554.730000000003</v>
      </c>
      <c r="O1282" s="83">
        <v>149009.56</v>
      </c>
      <c r="P1282">
        <v>0.24531800000000001</v>
      </c>
      <c r="Q1282"/>
    </row>
    <row r="1283" spans="1:17">
      <c r="A1283" t="s">
        <v>76</v>
      </c>
      <c r="B1283">
        <v>1315</v>
      </c>
      <c r="C1283">
        <v>44</v>
      </c>
      <c r="D1283" t="s">
        <v>1572</v>
      </c>
      <c r="E1283" t="s">
        <v>411</v>
      </c>
      <c r="F1283" s="74">
        <v>45744</v>
      </c>
      <c r="G1283" s="83">
        <v>418.04</v>
      </c>
      <c r="H1283" t="s">
        <v>106</v>
      </c>
      <c r="I1283">
        <v>2025</v>
      </c>
      <c r="J1283" t="s">
        <v>354</v>
      </c>
      <c r="K1283" t="s">
        <v>20</v>
      </c>
      <c r="L1283">
        <v>3</v>
      </c>
      <c r="M1283" t="s">
        <v>224</v>
      </c>
      <c r="N1283" s="83">
        <v>36554.730000000003</v>
      </c>
      <c r="O1283" s="83">
        <v>149009.56</v>
      </c>
      <c r="P1283">
        <v>0.24531800000000001</v>
      </c>
      <c r="Q1283"/>
    </row>
    <row r="1284" spans="1:17">
      <c r="A1284" t="s">
        <v>76</v>
      </c>
      <c r="B1284">
        <v>1316</v>
      </c>
      <c r="C1284">
        <v>12</v>
      </c>
      <c r="D1284" t="s">
        <v>96</v>
      </c>
      <c r="E1284" t="s">
        <v>411</v>
      </c>
      <c r="F1284" s="74">
        <v>45745</v>
      </c>
      <c r="G1284" s="83">
        <v>335.84</v>
      </c>
      <c r="H1284" t="s">
        <v>106</v>
      </c>
      <c r="I1284">
        <v>2025</v>
      </c>
      <c r="J1284" t="s">
        <v>354</v>
      </c>
      <c r="K1284" t="s">
        <v>20</v>
      </c>
      <c r="L1284">
        <v>3</v>
      </c>
      <c r="M1284" t="s">
        <v>313</v>
      </c>
      <c r="N1284" s="83">
        <v>36554.730000000003</v>
      </c>
      <c r="O1284" s="83">
        <v>149009.56</v>
      </c>
      <c r="P1284">
        <v>0.24531800000000001</v>
      </c>
      <c r="Q1284"/>
    </row>
    <row r="1285" spans="1:17">
      <c r="A1285" t="s">
        <v>76</v>
      </c>
      <c r="B1285">
        <v>1317</v>
      </c>
      <c r="C1285">
        <v>5</v>
      </c>
      <c r="D1285" t="s">
        <v>92</v>
      </c>
      <c r="E1285" t="s">
        <v>411</v>
      </c>
      <c r="F1285" s="74">
        <v>45745</v>
      </c>
      <c r="G1285" s="83">
        <v>401.58</v>
      </c>
      <c r="H1285" t="s">
        <v>106</v>
      </c>
      <c r="I1285">
        <v>2025</v>
      </c>
      <c r="J1285" t="s">
        <v>354</v>
      </c>
      <c r="K1285" t="s">
        <v>20</v>
      </c>
      <c r="L1285">
        <v>3</v>
      </c>
      <c r="M1285" t="s">
        <v>313</v>
      </c>
      <c r="N1285" s="83">
        <v>36554.730000000003</v>
      </c>
      <c r="O1285" s="83">
        <v>149009.56</v>
      </c>
      <c r="P1285">
        <v>0.24531800000000001</v>
      </c>
      <c r="Q1285"/>
    </row>
    <row r="1286" spans="1:17">
      <c r="A1286" t="s">
        <v>76</v>
      </c>
      <c r="B1286">
        <v>1318</v>
      </c>
      <c r="C1286">
        <v>12</v>
      </c>
      <c r="D1286" t="s">
        <v>96</v>
      </c>
      <c r="E1286" t="s">
        <v>411</v>
      </c>
      <c r="F1286" s="74">
        <v>45744</v>
      </c>
      <c r="G1286" s="83">
        <v>853.05</v>
      </c>
      <c r="H1286" t="s">
        <v>106</v>
      </c>
      <c r="I1286">
        <v>2025</v>
      </c>
      <c r="J1286" t="s">
        <v>354</v>
      </c>
      <c r="K1286" t="s">
        <v>20</v>
      </c>
      <c r="L1286">
        <v>3</v>
      </c>
      <c r="M1286" t="s">
        <v>224</v>
      </c>
      <c r="N1286" s="83">
        <v>36554.730000000003</v>
      </c>
      <c r="O1286" s="83">
        <v>149009.56</v>
      </c>
      <c r="P1286">
        <v>0.24531800000000001</v>
      </c>
      <c r="Q1286"/>
    </row>
    <row r="1287" spans="1:17">
      <c r="A1287" t="s">
        <v>76</v>
      </c>
      <c r="B1287">
        <v>1319</v>
      </c>
      <c r="C1287">
        <v>15</v>
      </c>
      <c r="D1287" t="s">
        <v>97</v>
      </c>
      <c r="E1287" t="s">
        <v>411</v>
      </c>
      <c r="F1287" s="74">
        <v>45744</v>
      </c>
      <c r="G1287" s="83">
        <v>287.93</v>
      </c>
      <c r="H1287" t="s">
        <v>106</v>
      </c>
      <c r="I1287">
        <v>2025</v>
      </c>
      <c r="J1287" t="s">
        <v>354</v>
      </c>
      <c r="K1287" t="s">
        <v>20</v>
      </c>
      <c r="L1287">
        <v>3</v>
      </c>
      <c r="M1287" t="s">
        <v>224</v>
      </c>
      <c r="N1287" s="83">
        <v>36554.730000000003</v>
      </c>
      <c r="O1287" s="83">
        <v>149009.56</v>
      </c>
      <c r="P1287">
        <v>0.24531800000000001</v>
      </c>
      <c r="Q1287"/>
    </row>
    <row r="1288" spans="1:17">
      <c r="A1288" t="s">
        <v>76</v>
      </c>
      <c r="B1288">
        <v>1320</v>
      </c>
      <c r="C1288">
        <v>10</v>
      </c>
      <c r="D1288" t="s">
        <v>81</v>
      </c>
      <c r="E1288" t="s">
        <v>411</v>
      </c>
      <c r="F1288" s="74">
        <v>45744</v>
      </c>
      <c r="G1288" s="83">
        <v>192.81</v>
      </c>
      <c r="H1288" t="s">
        <v>106</v>
      </c>
      <c r="I1288">
        <v>2025</v>
      </c>
      <c r="J1288" t="s">
        <v>354</v>
      </c>
      <c r="K1288" t="s">
        <v>20</v>
      </c>
      <c r="L1288">
        <v>3</v>
      </c>
      <c r="M1288" t="s">
        <v>224</v>
      </c>
      <c r="N1288" s="83">
        <v>36554.730000000003</v>
      </c>
      <c r="O1288" s="83">
        <v>149009.56</v>
      </c>
      <c r="P1288">
        <v>0.24531800000000001</v>
      </c>
      <c r="Q1288"/>
    </row>
    <row r="1289" spans="1:17">
      <c r="A1289" t="s">
        <v>76</v>
      </c>
      <c r="B1289">
        <v>1321</v>
      </c>
      <c r="C1289">
        <v>5</v>
      </c>
      <c r="D1289" t="s">
        <v>92</v>
      </c>
      <c r="E1289" t="s">
        <v>411</v>
      </c>
      <c r="F1289" s="74">
        <v>45748</v>
      </c>
      <c r="G1289" s="83">
        <v>792.48</v>
      </c>
      <c r="H1289" t="s">
        <v>106</v>
      </c>
      <c r="I1289">
        <v>2025</v>
      </c>
      <c r="J1289" t="s">
        <v>355</v>
      </c>
      <c r="K1289" t="s">
        <v>332</v>
      </c>
      <c r="L1289">
        <v>4</v>
      </c>
      <c r="M1289" t="s">
        <v>254</v>
      </c>
      <c r="N1289" s="83">
        <v>42991.24</v>
      </c>
      <c r="O1289" s="83">
        <v>148258.13</v>
      </c>
      <c r="P1289">
        <v>0.28997600000000001</v>
      </c>
      <c r="Q1289"/>
    </row>
    <row r="1290" spans="1:17">
      <c r="A1290" t="s">
        <v>76</v>
      </c>
      <c r="B1290">
        <v>1322</v>
      </c>
      <c r="C1290">
        <v>10</v>
      </c>
      <c r="D1290" t="s">
        <v>81</v>
      </c>
      <c r="E1290" t="s">
        <v>411</v>
      </c>
      <c r="F1290" s="74">
        <v>45748</v>
      </c>
      <c r="G1290" s="83">
        <v>573.1</v>
      </c>
      <c r="H1290" t="s">
        <v>106</v>
      </c>
      <c r="I1290">
        <v>2025</v>
      </c>
      <c r="J1290" t="s">
        <v>355</v>
      </c>
      <c r="K1290" t="s">
        <v>332</v>
      </c>
      <c r="L1290">
        <v>4</v>
      </c>
      <c r="M1290" t="s">
        <v>254</v>
      </c>
      <c r="N1290" s="83">
        <v>42991.24</v>
      </c>
      <c r="O1290" s="83">
        <v>148258.13</v>
      </c>
      <c r="P1290">
        <v>0.28997600000000001</v>
      </c>
      <c r="Q1290"/>
    </row>
    <row r="1291" spans="1:17">
      <c r="A1291" t="s">
        <v>76</v>
      </c>
      <c r="B1291">
        <v>1323</v>
      </c>
      <c r="C1291">
        <v>12</v>
      </c>
      <c r="D1291" t="s">
        <v>96</v>
      </c>
      <c r="E1291" t="s">
        <v>411</v>
      </c>
      <c r="F1291" s="74">
        <v>45748</v>
      </c>
      <c r="G1291" s="83">
        <v>702.08</v>
      </c>
      <c r="H1291" t="s">
        <v>106</v>
      </c>
      <c r="I1291">
        <v>2025</v>
      </c>
      <c r="J1291" t="s">
        <v>355</v>
      </c>
      <c r="K1291" t="s">
        <v>332</v>
      </c>
      <c r="L1291">
        <v>4</v>
      </c>
      <c r="M1291" t="s">
        <v>254</v>
      </c>
      <c r="N1291" s="83">
        <v>42991.24</v>
      </c>
      <c r="O1291" s="83">
        <v>148258.13</v>
      </c>
      <c r="P1291">
        <v>0.28997600000000001</v>
      </c>
      <c r="Q1291"/>
    </row>
    <row r="1292" spans="1:17">
      <c r="A1292" t="s">
        <v>76</v>
      </c>
      <c r="B1292">
        <v>1324</v>
      </c>
      <c r="C1292">
        <v>8</v>
      </c>
      <c r="D1292" t="s">
        <v>95</v>
      </c>
      <c r="E1292" t="s">
        <v>411</v>
      </c>
      <c r="F1292" s="74">
        <v>45748</v>
      </c>
      <c r="G1292" s="83">
        <v>969.13</v>
      </c>
      <c r="H1292" t="s">
        <v>106</v>
      </c>
      <c r="I1292">
        <v>2025</v>
      </c>
      <c r="J1292" t="s">
        <v>355</v>
      </c>
      <c r="K1292" t="s">
        <v>332</v>
      </c>
      <c r="L1292">
        <v>4</v>
      </c>
      <c r="M1292" t="s">
        <v>254</v>
      </c>
      <c r="N1292" s="83">
        <v>42991.24</v>
      </c>
      <c r="O1292" s="83">
        <v>148258.13</v>
      </c>
      <c r="P1292">
        <v>0.28997600000000001</v>
      </c>
      <c r="Q1292"/>
    </row>
    <row r="1293" spans="1:17">
      <c r="A1293" t="s">
        <v>76</v>
      </c>
      <c r="B1293">
        <v>1325</v>
      </c>
      <c r="C1293">
        <v>44</v>
      </c>
      <c r="D1293" t="s">
        <v>1572</v>
      </c>
      <c r="E1293" t="s">
        <v>411</v>
      </c>
      <c r="F1293" s="74">
        <v>45748</v>
      </c>
      <c r="G1293" s="83">
        <v>687.78</v>
      </c>
      <c r="H1293" t="s">
        <v>106</v>
      </c>
      <c r="I1293">
        <v>2025</v>
      </c>
      <c r="J1293" t="s">
        <v>355</v>
      </c>
      <c r="K1293" t="s">
        <v>332</v>
      </c>
      <c r="L1293">
        <v>4</v>
      </c>
      <c r="M1293" t="s">
        <v>254</v>
      </c>
      <c r="N1293" s="83">
        <v>42991.24</v>
      </c>
      <c r="O1293" s="83">
        <v>148258.13</v>
      </c>
      <c r="P1293">
        <v>0.28997600000000001</v>
      </c>
      <c r="Q1293"/>
    </row>
    <row r="1294" spans="1:17">
      <c r="A1294" t="s">
        <v>76</v>
      </c>
      <c r="B1294">
        <v>1326</v>
      </c>
      <c r="C1294">
        <v>12</v>
      </c>
      <c r="D1294" t="s">
        <v>96</v>
      </c>
      <c r="E1294" t="s">
        <v>411</v>
      </c>
      <c r="F1294" s="74">
        <v>45749</v>
      </c>
      <c r="G1294" s="83">
        <v>43.92</v>
      </c>
      <c r="H1294" t="s">
        <v>106</v>
      </c>
      <c r="I1294">
        <v>2025</v>
      </c>
      <c r="J1294" t="s">
        <v>355</v>
      </c>
      <c r="K1294" t="s">
        <v>332</v>
      </c>
      <c r="L1294">
        <v>4</v>
      </c>
      <c r="M1294" t="s">
        <v>255</v>
      </c>
      <c r="N1294" s="83">
        <v>42991.24</v>
      </c>
      <c r="O1294" s="83">
        <v>148258.13</v>
      </c>
      <c r="P1294">
        <v>0.28997600000000001</v>
      </c>
      <c r="Q1294"/>
    </row>
    <row r="1295" spans="1:17">
      <c r="A1295" t="s">
        <v>76</v>
      </c>
      <c r="B1295">
        <v>1327</v>
      </c>
      <c r="C1295">
        <v>12</v>
      </c>
      <c r="D1295" t="s">
        <v>96</v>
      </c>
      <c r="E1295" t="s">
        <v>411</v>
      </c>
      <c r="F1295" s="74">
        <v>45749</v>
      </c>
      <c r="G1295" s="83">
        <v>426.8</v>
      </c>
      <c r="H1295" t="s">
        <v>106</v>
      </c>
      <c r="I1295">
        <v>2025</v>
      </c>
      <c r="J1295" t="s">
        <v>355</v>
      </c>
      <c r="K1295" t="s">
        <v>332</v>
      </c>
      <c r="L1295">
        <v>4</v>
      </c>
      <c r="M1295" t="s">
        <v>255</v>
      </c>
      <c r="N1295" s="83">
        <v>42991.24</v>
      </c>
      <c r="O1295" s="83">
        <v>148258.13</v>
      </c>
      <c r="P1295">
        <v>0.28997600000000001</v>
      </c>
      <c r="Q1295"/>
    </row>
    <row r="1296" spans="1:17">
      <c r="A1296" t="s">
        <v>76</v>
      </c>
      <c r="B1296">
        <v>1328</v>
      </c>
      <c r="C1296">
        <v>12</v>
      </c>
      <c r="D1296" t="s">
        <v>96</v>
      </c>
      <c r="E1296" t="s">
        <v>411</v>
      </c>
      <c r="F1296" s="74">
        <v>45749</v>
      </c>
      <c r="G1296" s="83">
        <v>307.97000000000003</v>
      </c>
      <c r="H1296" t="s">
        <v>106</v>
      </c>
      <c r="I1296">
        <v>2025</v>
      </c>
      <c r="J1296" t="s">
        <v>355</v>
      </c>
      <c r="K1296" t="s">
        <v>332</v>
      </c>
      <c r="L1296">
        <v>4</v>
      </c>
      <c r="M1296" t="s">
        <v>255</v>
      </c>
      <c r="N1296" s="83">
        <v>42991.24</v>
      </c>
      <c r="O1296" s="83">
        <v>148258.13</v>
      </c>
      <c r="P1296">
        <v>0.28997600000000001</v>
      </c>
      <c r="Q1296"/>
    </row>
    <row r="1297" spans="1:17">
      <c r="A1297" t="s">
        <v>76</v>
      </c>
      <c r="B1297">
        <v>1329</v>
      </c>
      <c r="C1297">
        <v>5</v>
      </c>
      <c r="D1297" t="s">
        <v>92</v>
      </c>
      <c r="E1297" t="s">
        <v>411</v>
      </c>
      <c r="F1297" s="74">
        <v>45749</v>
      </c>
      <c r="G1297" s="83">
        <v>406.62</v>
      </c>
      <c r="H1297" t="s">
        <v>106</v>
      </c>
      <c r="I1297">
        <v>2025</v>
      </c>
      <c r="J1297" t="s">
        <v>355</v>
      </c>
      <c r="K1297" t="s">
        <v>332</v>
      </c>
      <c r="L1297">
        <v>4</v>
      </c>
      <c r="M1297" t="s">
        <v>255</v>
      </c>
      <c r="N1297" s="83">
        <v>42991.24</v>
      </c>
      <c r="O1297" s="83">
        <v>148258.13</v>
      </c>
      <c r="P1297">
        <v>0.28997600000000001</v>
      </c>
      <c r="Q1297"/>
    </row>
    <row r="1298" spans="1:17">
      <c r="A1298" t="s">
        <v>76</v>
      </c>
      <c r="B1298">
        <v>1330</v>
      </c>
      <c r="C1298">
        <v>44</v>
      </c>
      <c r="D1298" t="s">
        <v>1572</v>
      </c>
      <c r="E1298" t="s">
        <v>411</v>
      </c>
      <c r="F1298" s="74">
        <v>45749</v>
      </c>
      <c r="G1298" s="83">
        <v>815.4</v>
      </c>
      <c r="H1298" t="s">
        <v>106</v>
      </c>
      <c r="I1298">
        <v>2025</v>
      </c>
      <c r="J1298" t="s">
        <v>355</v>
      </c>
      <c r="K1298" t="s">
        <v>332</v>
      </c>
      <c r="L1298">
        <v>4</v>
      </c>
      <c r="M1298" t="s">
        <v>255</v>
      </c>
      <c r="N1298" s="83">
        <v>42991.24</v>
      </c>
      <c r="O1298" s="83">
        <v>148258.13</v>
      </c>
      <c r="P1298">
        <v>0.28997600000000001</v>
      </c>
      <c r="Q1298"/>
    </row>
    <row r="1299" spans="1:17">
      <c r="A1299" t="s">
        <v>76</v>
      </c>
      <c r="B1299">
        <v>1331</v>
      </c>
      <c r="C1299">
        <v>10</v>
      </c>
      <c r="D1299" t="s">
        <v>81</v>
      </c>
      <c r="E1299" t="s">
        <v>411</v>
      </c>
      <c r="F1299" s="74">
        <v>45749</v>
      </c>
      <c r="G1299" s="83">
        <v>389.27</v>
      </c>
      <c r="H1299" t="s">
        <v>106</v>
      </c>
      <c r="I1299">
        <v>2025</v>
      </c>
      <c r="J1299" t="s">
        <v>355</v>
      </c>
      <c r="K1299" t="s">
        <v>332</v>
      </c>
      <c r="L1299">
        <v>4</v>
      </c>
      <c r="M1299" t="s">
        <v>255</v>
      </c>
      <c r="N1299" s="83">
        <v>42991.24</v>
      </c>
      <c r="O1299" s="83">
        <v>148258.13</v>
      </c>
      <c r="P1299">
        <v>0.28997600000000001</v>
      </c>
      <c r="Q1299"/>
    </row>
    <row r="1300" spans="1:17">
      <c r="A1300" t="s">
        <v>76</v>
      </c>
      <c r="B1300">
        <v>1332</v>
      </c>
      <c r="C1300">
        <v>8</v>
      </c>
      <c r="D1300" t="s">
        <v>95</v>
      </c>
      <c r="E1300" t="s">
        <v>411</v>
      </c>
      <c r="F1300" s="74">
        <v>45749</v>
      </c>
      <c r="G1300" s="83">
        <v>742.89</v>
      </c>
      <c r="H1300" t="s">
        <v>106</v>
      </c>
      <c r="I1300">
        <v>2025</v>
      </c>
      <c r="J1300" t="s">
        <v>355</v>
      </c>
      <c r="K1300" t="s">
        <v>332</v>
      </c>
      <c r="L1300">
        <v>4</v>
      </c>
      <c r="M1300" t="s">
        <v>255</v>
      </c>
      <c r="N1300" s="83">
        <v>42991.24</v>
      </c>
      <c r="O1300" s="83">
        <v>148258.13</v>
      </c>
      <c r="P1300">
        <v>0.28997600000000001</v>
      </c>
      <c r="Q1300"/>
    </row>
    <row r="1301" spans="1:17">
      <c r="A1301" t="s">
        <v>76</v>
      </c>
      <c r="B1301">
        <v>1333</v>
      </c>
      <c r="C1301">
        <v>8</v>
      </c>
      <c r="D1301" t="s">
        <v>95</v>
      </c>
      <c r="E1301" t="s">
        <v>411</v>
      </c>
      <c r="F1301" s="74">
        <v>45749</v>
      </c>
      <c r="G1301" s="83">
        <v>742.89</v>
      </c>
      <c r="H1301" t="s">
        <v>106</v>
      </c>
      <c r="I1301">
        <v>2025</v>
      </c>
      <c r="J1301" t="s">
        <v>355</v>
      </c>
      <c r="K1301" t="s">
        <v>332</v>
      </c>
      <c r="L1301">
        <v>4</v>
      </c>
      <c r="M1301" t="s">
        <v>255</v>
      </c>
      <c r="N1301" s="83">
        <v>42991.24</v>
      </c>
      <c r="O1301" s="83">
        <v>148258.13</v>
      </c>
      <c r="P1301">
        <v>0.28997600000000001</v>
      </c>
      <c r="Q1301"/>
    </row>
    <row r="1302" spans="1:17">
      <c r="A1302" t="s">
        <v>76</v>
      </c>
      <c r="B1302">
        <v>1334</v>
      </c>
      <c r="C1302">
        <v>10</v>
      </c>
      <c r="D1302" t="s">
        <v>81</v>
      </c>
      <c r="E1302" t="s">
        <v>411</v>
      </c>
      <c r="F1302" s="74">
        <v>45750</v>
      </c>
      <c r="G1302" s="83">
        <v>326.67</v>
      </c>
      <c r="H1302" t="s">
        <v>106</v>
      </c>
      <c r="I1302">
        <v>2025</v>
      </c>
      <c r="J1302" t="s">
        <v>355</v>
      </c>
      <c r="K1302" t="s">
        <v>332</v>
      </c>
      <c r="L1302">
        <v>4</v>
      </c>
      <c r="M1302" t="s">
        <v>256</v>
      </c>
      <c r="N1302" s="83">
        <v>42991.24</v>
      </c>
      <c r="O1302" s="83">
        <v>148258.13</v>
      </c>
      <c r="P1302">
        <v>0.28997600000000001</v>
      </c>
      <c r="Q1302"/>
    </row>
    <row r="1303" spans="1:17">
      <c r="A1303" t="s">
        <v>76</v>
      </c>
      <c r="B1303">
        <v>1335</v>
      </c>
      <c r="C1303">
        <v>15</v>
      </c>
      <c r="D1303" t="s">
        <v>97</v>
      </c>
      <c r="E1303" t="s">
        <v>411</v>
      </c>
      <c r="F1303" s="74">
        <v>45750</v>
      </c>
      <c r="G1303" s="83">
        <v>134.71</v>
      </c>
      <c r="H1303" t="s">
        <v>106</v>
      </c>
      <c r="I1303">
        <v>2025</v>
      </c>
      <c r="J1303" t="s">
        <v>355</v>
      </c>
      <c r="K1303" t="s">
        <v>332</v>
      </c>
      <c r="L1303">
        <v>4</v>
      </c>
      <c r="M1303" t="s">
        <v>256</v>
      </c>
      <c r="N1303" s="83">
        <v>42991.24</v>
      </c>
      <c r="O1303" s="83">
        <v>148258.13</v>
      </c>
      <c r="P1303">
        <v>0.28997600000000001</v>
      </c>
      <c r="Q1303"/>
    </row>
    <row r="1304" spans="1:17">
      <c r="A1304" t="s">
        <v>76</v>
      </c>
      <c r="B1304">
        <v>1336</v>
      </c>
      <c r="C1304">
        <v>8</v>
      </c>
      <c r="D1304" t="s">
        <v>95</v>
      </c>
      <c r="E1304" t="s">
        <v>411</v>
      </c>
      <c r="F1304" s="74">
        <v>45750</v>
      </c>
      <c r="G1304" s="83">
        <v>462.56</v>
      </c>
      <c r="H1304" t="s">
        <v>106</v>
      </c>
      <c r="I1304">
        <v>2025</v>
      </c>
      <c r="J1304" t="s">
        <v>355</v>
      </c>
      <c r="K1304" t="s">
        <v>332</v>
      </c>
      <c r="L1304">
        <v>4</v>
      </c>
      <c r="M1304" t="s">
        <v>256</v>
      </c>
      <c r="N1304" s="83">
        <v>42991.24</v>
      </c>
      <c r="O1304" s="83">
        <v>148258.13</v>
      </c>
      <c r="P1304">
        <v>0.28997600000000001</v>
      </c>
      <c r="Q1304"/>
    </row>
    <row r="1305" spans="1:17">
      <c r="A1305" t="s">
        <v>76</v>
      </c>
      <c r="B1305">
        <v>1337</v>
      </c>
      <c r="C1305">
        <v>22</v>
      </c>
      <c r="D1305" t="s">
        <v>1569</v>
      </c>
      <c r="E1305" t="s">
        <v>411</v>
      </c>
      <c r="F1305" s="74">
        <v>45750</v>
      </c>
      <c r="G1305" s="83">
        <v>260.08</v>
      </c>
      <c r="H1305" t="s">
        <v>106</v>
      </c>
      <c r="I1305">
        <v>2025</v>
      </c>
      <c r="J1305" t="s">
        <v>355</v>
      </c>
      <c r="K1305" t="s">
        <v>332</v>
      </c>
      <c r="L1305">
        <v>4</v>
      </c>
      <c r="M1305" t="s">
        <v>256</v>
      </c>
      <c r="N1305" s="83">
        <v>42991.24</v>
      </c>
      <c r="O1305" s="83">
        <v>148258.13</v>
      </c>
      <c r="P1305">
        <v>0.28997600000000001</v>
      </c>
      <c r="Q1305"/>
    </row>
    <row r="1306" spans="1:17">
      <c r="A1306" t="s">
        <v>76</v>
      </c>
      <c r="B1306">
        <v>1338</v>
      </c>
      <c r="C1306">
        <v>44</v>
      </c>
      <c r="D1306" t="s">
        <v>1572</v>
      </c>
      <c r="E1306" t="s">
        <v>411</v>
      </c>
      <c r="F1306" s="74">
        <v>45750</v>
      </c>
      <c r="G1306" s="83">
        <v>430.36</v>
      </c>
      <c r="H1306" t="s">
        <v>106</v>
      </c>
      <c r="I1306">
        <v>2025</v>
      </c>
      <c r="J1306" t="s">
        <v>355</v>
      </c>
      <c r="K1306" t="s">
        <v>332</v>
      </c>
      <c r="L1306">
        <v>4</v>
      </c>
      <c r="M1306" t="s">
        <v>256</v>
      </c>
      <c r="N1306" s="83">
        <v>42991.24</v>
      </c>
      <c r="O1306" s="83">
        <v>148258.13</v>
      </c>
      <c r="P1306">
        <v>0.28997600000000001</v>
      </c>
      <c r="Q1306"/>
    </row>
    <row r="1307" spans="1:17">
      <c r="A1307" t="s">
        <v>76</v>
      </c>
      <c r="B1307">
        <v>1339</v>
      </c>
      <c r="C1307">
        <v>3</v>
      </c>
      <c r="D1307" t="s">
        <v>91</v>
      </c>
      <c r="E1307" t="s">
        <v>411</v>
      </c>
      <c r="F1307" s="74">
        <v>45751</v>
      </c>
      <c r="G1307" s="83">
        <v>668.23</v>
      </c>
      <c r="H1307" t="s">
        <v>106</v>
      </c>
      <c r="I1307">
        <v>2025</v>
      </c>
      <c r="J1307" t="s">
        <v>355</v>
      </c>
      <c r="K1307" t="s">
        <v>332</v>
      </c>
      <c r="L1307">
        <v>4</v>
      </c>
      <c r="M1307" t="s">
        <v>294</v>
      </c>
      <c r="N1307" s="83">
        <v>42991.24</v>
      </c>
      <c r="O1307" s="83">
        <v>148258.13</v>
      </c>
      <c r="P1307">
        <v>0.28997600000000001</v>
      </c>
      <c r="Q1307"/>
    </row>
    <row r="1308" spans="1:17">
      <c r="A1308" t="s">
        <v>76</v>
      </c>
      <c r="B1308">
        <v>1340</v>
      </c>
      <c r="C1308">
        <v>5</v>
      </c>
      <c r="D1308" t="s">
        <v>92</v>
      </c>
      <c r="E1308" t="s">
        <v>411</v>
      </c>
      <c r="F1308" s="74">
        <v>45751</v>
      </c>
      <c r="G1308" s="83">
        <v>442.65</v>
      </c>
      <c r="H1308" t="s">
        <v>106</v>
      </c>
      <c r="I1308">
        <v>2025</v>
      </c>
      <c r="J1308" t="s">
        <v>355</v>
      </c>
      <c r="K1308" t="s">
        <v>332</v>
      </c>
      <c r="L1308">
        <v>4</v>
      </c>
      <c r="M1308" t="s">
        <v>294</v>
      </c>
      <c r="N1308" s="83">
        <v>42991.24</v>
      </c>
      <c r="O1308" s="83">
        <v>148258.13</v>
      </c>
      <c r="P1308">
        <v>0.28997600000000001</v>
      </c>
      <c r="Q1308"/>
    </row>
    <row r="1309" spans="1:17">
      <c r="A1309" t="s">
        <v>76</v>
      </c>
      <c r="B1309">
        <v>1341</v>
      </c>
      <c r="C1309">
        <v>44</v>
      </c>
      <c r="D1309" t="s">
        <v>1572</v>
      </c>
      <c r="E1309" t="s">
        <v>411</v>
      </c>
      <c r="F1309" s="74">
        <v>45751</v>
      </c>
      <c r="G1309" s="83">
        <v>525.28</v>
      </c>
      <c r="H1309" t="s">
        <v>106</v>
      </c>
      <c r="I1309">
        <v>2025</v>
      </c>
      <c r="J1309" t="s">
        <v>355</v>
      </c>
      <c r="K1309" t="s">
        <v>332</v>
      </c>
      <c r="L1309">
        <v>4</v>
      </c>
      <c r="M1309" t="s">
        <v>294</v>
      </c>
      <c r="N1309" s="83">
        <v>42991.24</v>
      </c>
      <c r="O1309" s="83">
        <v>148258.13</v>
      </c>
      <c r="P1309">
        <v>0.28997600000000001</v>
      </c>
      <c r="Q1309"/>
    </row>
    <row r="1310" spans="1:17">
      <c r="A1310" t="s">
        <v>76</v>
      </c>
      <c r="B1310">
        <v>1342</v>
      </c>
      <c r="C1310">
        <v>55</v>
      </c>
      <c r="D1310" t="s">
        <v>1576</v>
      </c>
      <c r="E1310" t="s">
        <v>411</v>
      </c>
      <c r="F1310" s="74">
        <v>45751</v>
      </c>
      <c r="G1310" s="83">
        <v>114.89</v>
      </c>
      <c r="H1310" t="s">
        <v>106</v>
      </c>
      <c r="I1310">
        <v>2025</v>
      </c>
      <c r="J1310" t="s">
        <v>355</v>
      </c>
      <c r="K1310" t="s">
        <v>332</v>
      </c>
      <c r="L1310">
        <v>4</v>
      </c>
      <c r="M1310" t="s">
        <v>294</v>
      </c>
      <c r="N1310" s="83">
        <v>42991.24</v>
      </c>
      <c r="O1310" s="83">
        <v>148258.13</v>
      </c>
      <c r="P1310">
        <v>0.28997600000000001</v>
      </c>
      <c r="Q1310"/>
    </row>
    <row r="1311" spans="1:17">
      <c r="A1311" t="s">
        <v>76</v>
      </c>
      <c r="B1311">
        <v>1343</v>
      </c>
      <c r="C1311">
        <v>10</v>
      </c>
      <c r="D1311" t="s">
        <v>81</v>
      </c>
      <c r="E1311" t="s">
        <v>411</v>
      </c>
      <c r="F1311" s="74">
        <v>45751</v>
      </c>
      <c r="G1311" s="83">
        <v>89.53</v>
      </c>
      <c r="H1311" t="s">
        <v>106</v>
      </c>
      <c r="I1311">
        <v>2025</v>
      </c>
      <c r="J1311" t="s">
        <v>355</v>
      </c>
      <c r="K1311" t="s">
        <v>332</v>
      </c>
      <c r="L1311">
        <v>4</v>
      </c>
      <c r="M1311" t="s">
        <v>294</v>
      </c>
      <c r="N1311" s="83">
        <v>42991.24</v>
      </c>
      <c r="O1311" s="83">
        <v>148258.13</v>
      </c>
      <c r="P1311">
        <v>0.28997600000000001</v>
      </c>
      <c r="Q1311"/>
    </row>
    <row r="1312" spans="1:17">
      <c r="A1312" t="s">
        <v>76</v>
      </c>
      <c r="B1312">
        <v>1344</v>
      </c>
      <c r="C1312">
        <v>12</v>
      </c>
      <c r="D1312" t="s">
        <v>96</v>
      </c>
      <c r="E1312" t="s">
        <v>411</v>
      </c>
      <c r="F1312" s="74">
        <v>45751</v>
      </c>
      <c r="G1312" s="83">
        <v>455.15</v>
      </c>
      <c r="H1312" t="s">
        <v>106</v>
      </c>
      <c r="I1312">
        <v>2025</v>
      </c>
      <c r="J1312" t="s">
        <v>355</v>
      </c>
      <c r="K1312" t="s">
        <v>332</v>
      </c>
      <c r="L1312">
        <v>4</v>
      </c>
      <c r="M1312" t="s">
        <v>294</v>
      </c>
      <c r="N1312" s="83">
        <v>42991.24</v>
      </c>
      <c r="O1312" s="83">
        <v>148258.13</v>
      </c>
      <c r="P1312">
        <v>0.28997600000000001</v>
      </c>
      <c r="Q1312"/>
    </row>
    <row r="1313" spans="1:17">
      <c r="A1313" t="s">
        <v>76</v>
      </c>
      <c r="B1313">
        <v>1345</v>
      </c>
      <c r="C1313">
        <v>5</v>
      </c>
      <c r="D1313" t="s">
        <v>92</v>
      </c>
      <c r="E1313" t="s">
        <v>411</v>
      </c>
      <c r="F1313" s="74">
        <v>45752</v>
      </c>
      <c r="G1313" s="83">
        <v>449.63</v>
      </c>
      <c r="H1313" t="s">
        <v>106</v>
      </c>
      <c r="I1313">
        <v>2025</v>
      </c>
      <c r="J1313" t="s">
        <v>355</v>
      </c>
      <c r="K1313" t="s">
        <v>332</v>
      </c>
      <c r="L1313">
        <v>4</v>
      </c>
      <c r="M1313" t="s">
        <v>321</v>
      </c>
      <c r="N1313" s="83">
        <v>42991.24</v>
      </c>
      <c r="O1313" s="83">
        <v>148258.13</v>
      </c>
      <c r="P1313">
        <v>0.28997600000000001</v>
      </c>
      <c r="Q1313"/>
    </row>
    <row r="1314" spans="1:17">
      <c r="A1314" t="s">
        <v>76</v>
      </c>
      <c r="B1314">
        <v>1346</v>
      </c>
      <c r="C1314">
        <v>8</v>
      </c>
      <c r="D1314" t="s">
        <v>95</v>
      </c>
      <c r="E1314" t="s">
        <v>411</v>
      </c>
      <c r="F1314" s="74">
        <v>45754</v>
      </c>
      <c r="G1314" s="83">
        <v>706.96</v>
      </c>
      <c r="H1314" t="s">
        <v>106</v>
      </c>
      <c r="I1314">
        <v>2025</v>
      </c>
      <c r="J1314" t="s">
        <v>355</v>
      </c>
      <c r="K1314" t="s">
        <v>332</v>
      </c>
      <c r="L1314">
        <v>4</v>
      </c>
      <c r="M1314" t="s">
        <v>257</v>
      </c>
      <c r="N1314" s="83">
        <v>42991.24</v>
      </c>
      <c r="O1314" s="83">
        <v>148258.13</v>
      </c>
      <c r="P1314">
        <v>0.28997600000000001</v>
      </c>
      <c r="Q1314"/>
    </row>
    <row r="1315" spans="1:17">
      <c r="A1315" t="s">
        <v>76</v>
      </c>
      <c r="B1315">
        <v>1347</v>
      </c>
      <c r="C1315">
        <v>12</v>
      </c>
      <c r="D1315" t="s">
        <v>96</v>
      </c>
      <c r="E1315" t="s">
        <v>411</v>
      </c>
      <c r="F1315" s="74">
        <v>45752</v>
      </c>
      <c r="G1315" s="83">
        <v>578.33000000000004</v>
      </c>
      <c r="H1315" t="s">
        <v>106</v>
      </c>
      <c r="I1315">
        <v>2025</v>
      </c>
      <c r="J1315" t="s">
        <v>355</v>
      </c>
      <c r="K1315" t="s">
        <v>332</v>
      </c>
      <c r="L1315">
        <v>4</v>
      </c>
      <c r="M1315" t="s">
        <v>321</v>
      </c>
      <c r="N1315" s="83">
        <v>42991.24</v>
      </c>
      <c r="O1315" s="83">
        <v>148258.13</v>
      </c>
      <c r="P1315">
        <v>0.28997600000000001</v>
      </c>
      <c r="Q1315"/>
    </row>
    <row r="1316" spans="1:17">
      <c r="A1316" t="s">
        <v>76</v>
      </c>
      <c r="B1316">
        <v>1348</v>
      </c>
      <c r="C1316">
        <v>44</v>
      </c>
      <c r="D1316" t="s">
        <v>1572</v>
      </c>
      <c r="E1316" t="s">
        <v>411</v>
      </c>
      <c r="F1316" s="74">
        <v>45752</v>
      </c>
      <c r="G1316" s="83">
        <v>203.48</v>
      </c>
      <c r="H1316" t="s">
        <v>106</v>
      </c>
      <c r="I1316">
        <v>2025</v>
      </c>
      <c r="J1316" t="s">
        <v>355</v>
      </c>
      <c r="K1316" t="s">
        <v>332</v>
      </c>
      <c r="L1316">
        <v>4</v>
      </c>
      <c r="M1316" t="s">
        <v>321</v>
      </c>
      <c r="N1316" s="83">
        <v>42991.24</v>
      </c>
      <c r="O1316" s="83">
        <v>148258.13</v>
      </c>
      <c r="P1316">
        <v>0.28997600000000001</v>
      </c>
      <c r="Q1316"/>
    </row>
    <row r="1317" spans="1:17">
      <c r="A1317" t="s">
        <v>76</v>
      </c>
      <c r="B1317">
        <v>1349</v>
      </c>
      <c r="C1317">
        <v>10</v>
      </c>
      <c r="D1317" t="s">
        <v>81</v>
      </c>
      <c r="E1317" t="s">
        <v>411</v>
      </c>
      <c r="F1317" s="74">
        <v>45752</v>
      </c>
      <c r="G1317" s="83">
        <v>258.89</v>
      </c>
      <c r="H1317" t="s">
        <v>106</v>
      </c>
      <c r="I1317">
        <v>2025</v>
      </c>
      <c r="J1317" t="s">
        <v>355</v>
      </c>
      <c r="K1317" t="s">
        <v>332</v>
      </c>
      <c r="L1317">
        <v>4</v>
      </c>
      <c r="M1317" t="s">
        <v>321</v>
      </c>
      <c r="N1317" s="83">
        <v>42991.24</v>
      </c>
      <c r="O1317" s="83">
        <v>148258.13</v>
      </c>
      <c r="P1317">
        <v>0.28997600000000001</v>
      </c>
      <c r="Q1317"/>
    </row>
    <row r="1318" spans="1:17">
      <c r="A1318" t="s">
        <v>76</v>
      </c>
      <c r="B1318">
        <v>1350</v>
      </c>
      <c r="C1318">
        <v>3</v>
      </c>
      <c r="D1318" t="s">
        <v>91</v>
      </c>
      <c r="E1318" t="s">
        <v>411</v>
      </c>
      <c r="F1318" s="74">
        <v>45755</v>
      </c>
      <c r="G1318" s="83">
        <v>77.3</v>
      </c>
      <c r="H1318" t="s">
        <v>106</v>
      </c>
      <c r="I1318">
        <v>2025</v>
      </c>
      <c r="J1318" t="s">
        <v>355</v>
      </c>
      <c r="K1318" t="s">
        <v>332</v>
      </c>
      <c r="L1318">
        <v>4</v>
      </c>
      <c r="M1318" t="s">
        <v>260</v>
      </c>
      <c r="N1318" s="83">
        <v>42991.24</v>
      </c>
      <c r="O1318" s="83">
        <v>148258.13</v>
      </c>
      <c r="P1318">
        <v>0.28997600000000001</v>
      </c>
      <c r="Q1318"/>
    </row>
    <row r="1319" spans="1:17">
      <c r="A1319" t="s">
        <v>76</v>
      </c>
      <c r="B1319">
        <v>1351</v>
      </c>
      <c r="C1319">
        <v>44</v>
      </c>
      <c r="D1319" t="s">
        <v>1572</v>
      </c>
      <c r="E1319" t="s">
        <v>411</v>
      </c>
      <c r="F1319" s="74">
        <v>45755</v>
      </c>
      <c r="G1319" s="83">
        <v>499.28</v>
      </c>
      <c r="H1319" t="s">
        <v>106</v>
      </c>
      <c r="I1319">
        <v>2025</v>
      </c>
      <c r="J1319" t="s">
        <v>355</v>
      </c>
      <c r="K1319" t="s">
        <v>332</v>
      </c>
      <c r="L1319">
        <v>4</v>
      </c>
      <c r="M1319" t="s">
        <v>260</v>
      </c>
      <c r="N1319" s="83">
        <v>42991.24</v>
      </c>
      <c r="O1319" s="83">
        <v>148258.13</v>
      </c>
      <c r="P1319">
        <v>0.28997600000000001</v>
      </c>
      <c r="Q1319"/>
    </row>
    <row r="1320" spans="1:17">
      <c r="A1320" t="s">
        <v>76</v>
      </c>
      <c r="B1320">
        <v>1352</v>
      </c>
      <c r="C1320">
        <v>5</v>
      </c>
      <c r="D1320" t="s">
        <v>92</v>
      </c>
      <c r="E1320" t="s">
        <v>411</v>
      </c>
      <c r="F1320" s="74">
        <v>45755</v>
      </c>
      <c r="G1320" s="83">
        <v>603.1</v>
      </c>
      <c r="H1320" t="s">
        <v>106</v>
      </c>
      <c r="I1320">
        <v>2025</v>
      </c>
      <c r="J1320" t="s">
        <v>355</v>
      </c>
      <c r="K1320" t="s">
        <v>332</v>
      </c>
      <c r="L1320">
        <v>4</v>
      </c>
      <c r="M1320" t="s">
        <v>260</v>
      </c>
      <c r="N1320" s="83">
        <v>42991.24</v>
      </c>
      <c r="O1320" s="83">
        <v>148258.13</v>
      </c>
      <c r="P1320">
        <v>0.28997600000000001</v>
      </c>
      <c r="Q1320"/>
    </row>
    <row r="1321" spans="1:17">
      <c r="A1321" t="s">
        <v>76</v>
      </c>
      <c r="B1321">
        <v>1353</v>
      </c>
      <c r="C1321">
        <v>10</v>
      </c>
      <c r="D1321" t="s">
        <v>81</v>
      </c>
      <c r="E1321" t="s">
        <v>411</v>
      </c>
      <c r="F1321" s="74">
        <v>45755</v>
      </c>
      <c r="G1321" s="83">
        <v>340.31</v>
      </c>
      <c r="H1321" t="s">
        <v>106</v>
      </c>
      <c r="I1321">
        <v>2025</v>
      </c>
      <c r="J1321" t="s">
        <v>355</v>
      </c>
      <c r="K1321" t="s">
        <v>332</v>
      </c>
      <c r="L1321">
        <v>4</v>
      </c>
      <c r="M1321" t="s">
        <v>260</v>
      </c>
      <c r="N1321" s="83">
        <v>42991.24</v>
      </c>
      <c r="O1321" s="83">
        <v>148258.13</v>
      </c>
      <c r="P1321">
        <v>0.28997600000000001</v>
      </c>
      <c r="Q1321"/>
    </row>
    <row r="1322" spans="1:17">
      <c r="A1322" t="s">
        <v>76</v>
      </c>
      <c r="B1322">
        <v>1354</v>
      </c>
      <c r="C1322">
        <v>44</v>
      </c>
      <c r="D1322" t="s">
        <v>1572</v>
      </c>
      <c r="E1322" t="s">
        <v>411</v>
      </c>
      <c r="F1322" s="74">
        <v>45756</v>
      </c>
      <c r="G1322" s="83">
        <v>367.55</v>
      </c>
      <c r="H1322" t="s">
        <v>106</v>
      </c>
      <c r="I1322">
        <v>2025</v>
      </c>
      <c r="J1322" t="s">
        <v>355</v>
      </c>
      <c r="K1322" t="s">
        <v>332</v>
      </c>
      <c r="L1322">
        <v>4</v>
      </c>
      <c r="M1322" t="s">
        <v>259</v>
      </c>
      <c r="N1322" s="83">
        <v>42991.24</v>
      </c>
      <c r="O1322" s="83">
        <v>148258.13</v>
      </c>
      <c r="P1322">
        <v>0.28997600000000001</v>
      </c>
      <c r="Q1322"/>
    </row>
    <row r="1323" spans="1:17">
      <c r="A1323" t="s">
        <v>76</v>
      </c>
      <c r="B1323">
        <v>1355</v>
      </c>
      <c r="C1323">
        <v>8</v>
      </c>
      <c r="D1323" t="s">
        <v>95</v>
      </c>
      <c r="E1323" t="s">
        <v>411</v>
      </c>
      <c r="F1323" s="74">
        <v>45756</v>
      </c>
      <c r="G1323" s="83">
        <v>401.68</v>
      </c>
      <c r="H1323" t="s">
        <v>106</v>
      </c>
      <c r="I1323">
        <v>2025</v>
      </c>
      <c r="J1323" t="s">
        <v>355</v>
      </c>
      <c r="K1323" t="s">
        <v>332</v>
      </c>
      <c r="L1323">
        <v>4</v>
      </c>
      <c r="M1323" t="s">
        <v>259</v>
      </c>
      <c r="N1323" s="83">
        <v>42991.24</v>
      </c>
      <c r="O1323" s="83">
        <v>148258.13</v>
      </c>
      <c r="P1323">
        <v>0.28997600000000001</v>
      </c>
      <c r="Q1323"/>
    </row>
    <row r="1324" spans="1:17">
      <c r="A1324" t="s">
        <v>76</v>
      </c>
      <c r="B1324">
        <v>1356</v>
      </c>
      <c r="C1324">
        <v>12</v>
      </c>
      <c r="D1324" t="s">
        <v>96</v>
      </c>
      <c r="E1324" t="s">
        <v>411</v>
      </c>
      <c r="F1324" s="74">
        <v>45756</v>
      </c>
      <c r="G1324" s="83">
        <v>529.6</v>
      </c>
      <c r="H1324" t="s">
        <v>106</v>
      </c>
      <c r="I1324">
        <v>2025</v>
      </c>
      <c r="J1324" t="s">
        <v>355</v>
      </c>
      <c r="K1324" t="s">
        <v>332</v>
      </c>
      <c r="L1324">
        <v>4</v>
      </c>
      <c r="M1324" t="s">
        <v>259</v>
      </c>
      <c r="N1324" s="83">
        <v>42991.24</v>
      </c>
      <c r="O1324" s="83">
        <v>148258.13</v>
      </c>
      <c r="P1324">
        <v>0.28997600000000001</v>
      </c>
      <c r="Q1324"/>
    </row>
    <row r="1325" spans="1:17">
      <c r="A1325" t="s">
        <v>76</v>
      </c>
      <c r="B1325">
        <v>1357</v>
      </c>
      <c r="C1325">
        <v>12</v>
      </c>
      <c r="D1325" t="s">
        <v>96</v>
      </c>
      <c r="E1325" t="s">
        <v>411</v>
      </c>
      <c r="F1325" s="74">
        <v>45755</v>
      </c>
      <c r="G1325" s="83">
        <v>198.42</v>
      </c>
      <c r="H1325" t="s">
        <v>106</v>
      </c>
      <c r="I1325">
        <v>2025</v>
      </c>
      <c r="J1325" t="s">
        <v>355</v>
      </c>
      <c r="K1325" t="s">
        <v>332</v>
      </c>
      <c r="L1325">
        <v>4</v>
      </c>
      <c r="M1325" t="s">
        <v>260</v>
      </c>
      <c r="N1325" s="83">
        <v>42991.24</v>
      </c>
      <c r="O1325" s="83">
        <v>148258.13</v>
      </c>
      <c r="P1325">
        <v>0.28997600000000001</v>
      </c>
      <c r="Q1325"/>
    </row>
    <row r="1326" spans="1:17">
      <c r="A1326" t="s">
        <v>76</v>
      </c>
      <c r="B1326">
        <v>1358</v>
      </c>
      <c r="C1326">
        <v>12</v>
      </c>
      <c r="D1326" t="s">
        <v>96</v>
      </c>
      <c r="E1326" t="s">
        <v>411</v>
      </c>
      <c r="F1326" s="74">
        <v>45756</v>
      </c>
      <c r="G1326" s="83">
        <v>150</v>
      </c>
      <c r="H1326" t="s">
        <v>106</v>
      </c>
      <c r="I1326">
        <v>2025</v>
      </c>
      <c r="J1326" t="s">
        <v>355</v>
      </c>
      <c r="K1326" t="s">
        <v>332</v>
      </c>
      <c r="L1326">
        <v>4</v>
      </c>
      <c r="M1326" t="s">
        <v>259</v>
      </c>
      <c r="N1326" s="83">
        <v>42991.24</v>
      </c>
      <c r="O1326" s="83">
        <v>148258.13</v>
      </c>
      <c r="P1326">
        <v>0.28997600000000001</v>
      </c>
      <c r="Q1326"/>
    </row>
    <row r="1327" spans="1:17">
      <c r="A1327" t="s">
        <v>76</v>
      </c>
      <c r="B1327">
        <v>1359</v>
      </c>
      <c r="C1327">
        <v>10</v>
      </c>
      <c r="D1327" t="s">
        <v>81</v>
      </c>
      <c r="E1327" t="s">
        <v>411</v>
      </c>
      <c r="F1327" s="74">
        <v>45756</v>
      </c>
      <c r="G1327" s="83">
        <v>294.14999999999998</v>
      </c>
      <c r="H1327" t="s">
        <v>106</v>
      </c>
      <c r="I1327">
        <v>2025</v>
      </c>
      <c r="J1327" t="s">
        <v>355</v>
      </c>
      <c r="K1327" t="s">
        <v>332</v>
      </c>
      <c r="L1327">
        <v>4</v>
      </c>
      <c r="M1327" t="s">
        <v>259</v>
      </c>
      <c r="N1327" s="83">
        <v>42991.24</v>
      </c>
      <c r="O1327" s="83">
        <v>148258.13</v>
      </c>
      <c r="P1327">
        <v>0.28997600000000001</v>
      </c>
      <c r="Q1327"/>
    </row>
    <row r="1328" spans="1:17">
      <c r="A1328" t="s">
        <v>76</v>
      </c>
      <c r="B1328">
        <v>1360</v>
      </c>
      <c r="C1328">
        <v>5</v>
      </c>
      <c r="D1328" t="s">
        <v>92</v>
      </c>
      <c r="E1328" t="s">
        <v>411</v>
      </c>
      <c r="F1328" s="74">
        <v>45757</v>
      </c>
      <c r="G1328" s="83">
        <v>776.6</v>
      </c>
      <c r="H1328" t="s">
        <v>106</v>
      </c>
      <c r="I1328">
        <v>2025</v>
      </c>
      <c r="J1328" t="s">
        <v>355</v>
      </c>
      <c r="K1328" t="s">
        <v>332</v>
      </c>
      <c r="L1328">
        <v>4</v>
      </c>
      <c r="M1328" t="s">
        <v>261</v>
      </c>
      <c r="N1328" s="83">
        <v>42991.24</v>
      </c>
      <c r="O1328" s="83">
        <v>148258.13</v>
      </c>
      <c r="P1328">
        <v>0.28997600000000001</v>
      </c>
      <c r="Q1328"/>
    </row>
    <row r="1329" spans="1:17">
      <c r="A1329" t="s">
        <v>76</v>
      </c>
      <c r="B1329">
        <v>1361</v>
      </c>
      <c r="C1329">
        <v>44</v>
      </c>
      <c r="D1329" t="s">
        <v>1572</v>
      </c>
      <c r="E1329" t="s">
        <v>411</v>
      </c>
      <c r="F1329" s="74">
        <v>45757</v>
      </c>
      <c r="G1329" s="83">
        <v>215.3</v>
      </c>
      <c r="H1329" t="s">
        <v>106</v>
      </c>
      <c r="I1329">
        <v>2025</v>
      </c>
      <c r="J1329" t="s">
        <v>355</v>
      </c>
      <c r="K1329" t="s">
        <v>332</v>
      </c>
      <c r="L1329">
        <v>4</v>
      </c>
      <c r="M1329" t="s">
        <v>261</v>
      </c>
      <c r="N1329" s="83">
        <v>42991.24</v>
      </c>
      <c r="O1329" s="83">
        <v>148258.13</v>
      </c>
      <c r="P1329">
        <v>0.28997600000000001</v>
      </c>
      <c r="Q1329"/>
    </row>
    <row r="1330" spans="1:17">
      <c r="A1330" t="s">
        <v>76</v>
      </c>
      <c r="B1330">
        <v>1362</v>
      </c>
      <c r="C1330">
        <v>10</v>
      </c>
      <c r="D1330" t="s">
        <v>81</v>
      </c>
      <c r="E1330" t="s">
        <v>411</v>
      </c>
      <c r="F1330" s="74">
        <v>45757</v>
      </c>
      <c r="G1330" s="83">
        <v>241.87</v>
      </c>
      <c r="H1330" t="s">
        <v>106</v>
      </c>
      <c r="I1330">
        <v>2025</v>
      </c>
      <c r="J1330" t="s">
        <v>355</v>
      </c>
      <c r="K1330" t="s">
        <v>332</v>
      </c>
      <c r="L1330">
        <v>4</v>
      </c>
      <c r="M1330" t="s">
        <v>261</v>
      </c>
      <c r="N1330" s="83">
        <v>42991.24</v>
      </c>
      <c r="O1330" s="83">
        <v>148258.13</v>
      </c>
      <c r="P1330">
        <v>0.28997600000000001</v>
      </c>
      <c r="Q1330"/>
    </row>
    <row r="1331" spans="1:17">
      <c r="A1331" t="s">
        <v>76</v>
      </c>
      <c r="B1331">
        <v>1363</v>
      </c>
      <c r="C1331">
        <v>15</v>
      </c>
      <c r="D1331" t="s">
        <v>97</v>
      </c>
      <c r="E1331" t="s">
        <v>411</v>
      </c>
      <c r="F1331" s="74">
        <v>45758</v>
      </c>
      <c r="G1331" s="83">
        <v>90.15</v>
      </c>
      <c r="H1331" t="s">
        <v>106</v>
      </c>
      <c r="I1331">
        <v>2025</v>
      </c>
      <c r="J1331" t="s">
        <v>355</v>
      </c>
      <c r="K1331" t="s">
        <v>332</v>
      </c>
      <c r="L1331">
        <v>4</v>
      </c>
      <c r="M1331" t="s">
        <v>265</v>
      </c>
      <c r="N1331" s="83">
        <v>42991.24</v>
      </c>
      <c r="O1331" s="83">
        <v>148258.13</v>
      </c>
      <c r="P1331">
        <v>0.28997600000000001</v>
      </c>
      <c r="Q1331"/>
    </row>
    <row r="1332" spans="1:17">
      <c r="A1332" t="s">
        <v>76</v>
      </c>
      <c r="B1332">
        <v>1364</v>
      </c>
      <c r="C1332">
        <v>44</v>
      </c>
      <c r="D1332" t="s">
        <v>1572</v>
      </c>
      <c r="E1332" t="s">
        <v>411</v>
      </c>
      <c r="F1332" s="74">
        <v>45758</v>
      </c>
      <c r="G1332" s="83">
        <v>329.78</v>
      </c>
      <c r="H1332" t="s">
        <v>106</v>
      </c>
      <c r="I1332">
        <v>2025</v>
      </c>
      <c r="J1332" t="s">
        <v>355</v>
      </c>
      <c r="K1332" t="s">
        <v>332</v>
      </c>
      <c r="L1332">
        <v>4</v>
      </c>
      <c r="M1332" t="s">
        <v>265</v>
      </c>
      <c r="N1332" s="83">
        <v>42991.24</v>
      </c>
      <c r="O1332" s="83">
        <v>148258.13</v>
      </c>
      <c r="P1332">
        <v>0.28997600000000001</v>
      </c>
      <c r="Q1332"/>
    </row>
    <row r="1333" spans="1:17">
      <c r="A1333" t="s">
        <v>76</v>
      </c>
      <c r="B1333">
        <v>1365</v>
      </c>
      <c r="C1333">
        <v>5</v>
      </c>
      <c r="D1333" t="s">
        <v>92</v>
      </c>
      <c r="E1333" t="s">
        <v>411</v>
      </c>
      <c r="F1333" s="74">
        <v>45758</v>
      </c>
      <c r="G1333" s="83">
        <v>498.44</v>
      </c>
      <c r="H1333" t="s">
        <v>106</v>
      </c>
      <c r="I1333">
        <v>2025</v>
      </c>
      <c r="J1333" t="s">
        <v>355</v>
      </c>
      <c r="K1333" t="s">
        <v>332</v>
      </c>
      <c r="L1333">
        <v>4</v>
      </c>
      <c r="M1333" t="s">
        <v>265</v>
      </c>
      <c r="N1333" s="83">
        <v>42991.24</v>
      </c>
      <c r="O1333" s="83">
        <v>148258.13</v>
      </c>
      <c r="P1333">
        <v>0.28997600000000001</v>
      </c>
      <c r="Q1333"/>
    </row>
    <row r="1334" spans="1:17">
      <c r="A1334" t="s">
        <v>76</v>
      </c>
      <c r="B1334">
        <v>1366</v>
      </c>
      <c r="C1334">
        <v>55</v>
      </c>
      <c r="D1334" t="s">
        <v>1576</v>
      </c>
      <c r="E1334" t="s">
        <v>411</v>
      </c>
      <c r="F1334" s="74">
        <v>45758</v>
      </c>
      <c r="G1334" s="83">
        <v>108.9</v>
      </c>
      <c r="H1334" t="s">
        <v>106</v>
      </c>
      <c r="I1334">
        <v>2025</v>
      </c>
      <c r="J1334" t="s">
        <v>355</v>
      </c>
      <c r="K1334" t="s">
        <v>332</v>
      </c>
      <c r="L1334">
        <v>4</v>
      </c>
      <c r="M1334" t="s">
        <v>265</v>
      </c>
      <c r="N1334" s="83">
        <v>42991.24</v>
      </c>
      <c r="O1334" s="83">
        <v>148258.13</v>
      </c>
      <c r="P1334">
        <v>0.28997600000000001</v>
      </c>
      <c r="Q1334"/>
    </row>
    <row r="1335" spans="1:17">
      <c r="A1335" t="s">
        <v>76</v>
      </c>
      <c r="B1335">
        <v>1367</v>
      </c>
      <c r="C1335">
        <v>8</v>
      </c>
      <c r="D1335" t="s">
        <v>95</v>
      </c>
      <c r="E1335" t="s">
        <v>411</v>
      </c>
      <c r="F1335" s="74">
        <v>45758</v>
      </c>
      <c r="G1335" s="83">
        <v>1090.67</v>
      </c>
      <c r="H1335" t="s">
        <v>106</v>
      </c>
      <c r="I1335">
        <v>2025</v>
      </c>
      <c r="J1335" t="s">
        <v>355</v>
      </c>
      <c r="K1335" t="s">
        <v>332</v>
      </c>
      <c r="L1335">
        <v>4</v>
      </c>
      <c r="M1335" t="s">
        <v>265</v>
      </c>
      <c r="N1335" s="83">
        <v>42991.24</v>
      </c>
      <c r="O1335" s="83">
        <v>148258.13</v>
      </c>
      <c r="P1335">
        <v>0.28997600000000001</v>
      </c>
      <c r="Q1335"/>
    </row>
    <row r="1336" spans="1:17">
      <c r="A1336" t="s">
        <v>76</v>
      </c>
      <c r="B1336">
        <v>1368</v>
      </c>
      <c r="C1336">
        <v>5</v>
      </c>
      <c r="D1336" t="s">
        <v>92</v>
      </c>
      <c r="E1336" t="s">
        <v>411</v>
      </c>
      <c r="F1336" s="74">
        <v>45759</v>
      </c>
      <c r="G1336" s="83">
        <v>945.13</v>
      </c>
      <c r="H1336" t="s">
        <v>106</v>
      </c>
      <c r="I1336">
        <v>2025</v>
      </c>
      <c r="J1336" t="s">
        <v>355</v>
      </c>
      <c r="K1336" t="s">
        <v>332</v>
      </c>
      <c r="L1336">
        <v>4</v>
      </c>
      <c r="M1336" t="s">
        <v>296</v>
      </c>
      <c r="N1336" s="83">
        <v>42991.24</v>
      </c>
      <c r="O1336" s="83">
        <v>148258.13</v>
      </c>
      <c r="P1336">
        <v>0.28997600000000001</v>
      </c>
      <c r="Q1336"/>
    </row>
    <row r="1337" spans="1:17">
      <c r="A1337" t="s">
        <v>76</v>
      </c>
      <c r="B1337">
        <v>1369</v>
      </c>
      <c r="C1337">
        <v>12</v>
      </c>
      <c r="D1337" t="s">
        <v>96</v>
      </c>
      <c r="E1337" t="s">
        <v>411</v>
      </c>
      <c r="F1337" s="74">
        <v>45759</v>
      </c>
      <c r="G1337" s="83">
        <v>212.27</v>
      </c>
      <c r="H1337" t="s">
        <v>106</v>
      </c>
      <c r="I1337">
        <v>2025</v>
      </c>
      <c r="J1337" t="s">
        <v>355</v>
      </c>
      <c r="K1337" t="s">
        <v>332</v>
      </c>
      <c r="L1337">
        <v>4</v>
      </c>
      <c r="M1337" t="s">
        <v>296</v>
      </c>
      <c r="N1337" s="83">
        <v>42991.24</v>
      </c>
      <c r="O1337" s="83">
        <v>148258.13</v>
      </c>
      <c r="P1337">
        <v>0.28997600000000001</v>
      </c>
      <c r="Q1337"/>
    </row>
    <row r="1338" spans="1:17">
      <c r="A1338" t="s">
        <v>76</v>
      </c>
      <c r="B1338">
        <v>1370</v>
      </c>
      <c r="C1338">
        <v>10</v>
      </c>
      <c r="D1338" t="s">
        <v>81</v>
      </c>
      <c r="E1338" t="s">
        <v>411</v>
      </c>
      <c r="F1338" s="74">
        <v>45759</v>
      </c>
      <c r="G1338" s="83">
        <v>562.22</v>
      </c>
      <c r="H1338" t="s">
        <v>106</v>
      </c>
      <c r="I1338">
        <v>2025</v>
      </c>
      <c r="J1338" t="s">
        <v>355</v>
      </c>
      <c r="K1338" t="s">
        <v>332</v>
      </c>
      <c r="L1338">
        <v>4</v>
      </c>
      <c r="M1338" t="s">
        <v>296</v>
      </c>
      <c r="N1338" s="83">
        <v>42991.24</v>
      </c>
      <c r="O1338" s="83">
        <v>148258.13</v>
      </c>
      <c r="P1338">
        <v>0.28997600000000001</v>
      </c>
      <c r="Q1338"/>
    </row>
    <row r="1339" spans="1:17">
      <c r="A1339" t="s">
        <v>76</v>
      </c>
      <c r="B1339">
        <v>1371</v>
      </c>
      <c r="C1339">
        <v>10</v>
      </c>
      <c r="D1339" t="s">
        <v>81</v>
      </c>
      <c r="E1339" t="s">
        <v>411</v>
      </c>
      <c r="F1339" s="74">
        <v>45762</v>
      </c>
      <c r="G1339" s="83">
        <v>311.35000000000002</v>
      </c>
      <c r="H1339" t="s">
        <v>106</v>
      </c>
      <c r="I1339">
        <v>2025</v>
      </c>
      <c r="J1339" t="s">
        <v>355</v>
      </c>
      <c r="K1339" t="s">
        <v>332</v>
      </c>
      <c r="L1339">
        <v>4</v>
      </c>
      <c r="M1339" t="s">
        <v>263</v>
      </c>
      <c r="N1339" s="83">
        <v>42991.24</v>
      </c>
      <c r="O1339" s="83">
        <v>148258.13</v>
      </c>
      <c r="P1339">
        <v>0.28997600000000001</v>
      </c>
      <c r="Q1339"/>
    </row>
    <row r="1340" spans="1:17">
      <c r="A1340" t="s">
        <v>76</v>
      </c>
      <c r="B1340">
        <v>1372</v>
      </c>
      <c r="C1340">
        <v>12</v>
      </c>
      <c r="D1340" t="s">
        <v>96</v>
      </c>
      <c r="E1340" t="s">
        <v>411</v>
      </c>
      <c r="F1340" s="74">
        <v>45761</v>
      </c>
      <c r="G1340" s="83">
        <v>560.04999999999995</v>
      </c>
      <c r="H1340" t="s">
        <v>106</v>
      </c>
      <c r="I1340">
        <v>2025</v>
      </c>
      <c r="J1340" t="s">
        <v>355</v>
      </c>
      <c r="K1340" t="s">
        <v>332</v>
      </c>
      <c r="L1340">
        <v>4</v>
      </c>
      <c r="M1340" t="s">
        <v>262</v>
      </c>
      <c r="N1340" s="83">
        <v>42991.24</v>
      </c>
      <c r="O1340" s="83">
        <v>148258.13</v>
      </c>
      <c r="P1340">
        <v>0.28997600000000001</v>
      </c>
      <c r="Q1340"/>
    </row>
    <row r="1341" spans="1:17">
      <c r="A1341" t="s">
        <v>76</v>
      </c>
      <c r="B1341">
        <v>1373</v>
      </c>
      <c r="C1341">
        <v>44</v>
      </c>
      <c r="D1341" t="s">
        <v>1572</v>
      </c>
      <c r="E1341" t="s">
        <v>411</v>
      </c>
      <c r="F1341" s="74">
        <v>45762</v>
      </c>
      <c r="G1341" s="83">
        <v>379.59</v>
      </c>
      <c r="H1341" t="s">
        <v>106</v>
      </c>
      <c r="I1341">
        <v>2025</v>
      </c>
      <c r="J1341" t="s">
        <v>355</v>
      </c>
      <c r="K1341" t="s">
        <v>332</v>
      </c>
      <c r="L1341">
        <v>4</v>
      </c>
      <c r="M1341" t="s">
        <v>263</v>
      </c>
      <c r="N1341" s="83">
        <v>42991.24</v>
      </c>
      <c r="O1341" s="83">
        <v>148258.13</v>
      </c>
      <c r="P1341">
        <v>0.28997600000000001</v>
      </c>
      <c r="Q1341"/>
    </row>
    <row r="1342" spans="1:17">
      <c r="A1342" t="s">
        <v>76</v>
      </c>
      <c r="B1342">
        <v>1374</v>
      </c>
      <c r="C1342">
        <v>5</v>
      </c>
      <c r="D1342" t="s">
        <v>92</v>
      </c>
      <c r="E1342" t="s">
        <v>411</v>
      </c>
      <c r="F1342" s="74">
        <v>45762</v>
      </c>
      <c r="G1342" s="83">
        <v>305.67</v>
      </c>
      <c r="H1342" t="s">
        <v>106</v>
      </c>
      <c r="I1342">
        <v>2025</v>
      </c>
      <c r="J1342" t="s">
        <v>355</v>
      </c>
      <c r="K1342" t="s">
        <v>332</v>
      </c>
      <c r="L1342">
        <v>4</v>
      </c>
      <c r="M1342" t="s">
        <v>263</v>
      </c>
      <c r="N1342" s="83">
        <v>42991.24</v>
      </c>
      <c r="O1342" s="83">
        <v>148258.13</v>
      </c>
      <c r="P1342">
        <v>0.28997600000000001</v>
      </c>
      <c r="Q1342"/>
    </row>
    <row r="1343" spans="1:17">
      <c r="A1343" t="s">
        <v>76</v>
      </c>
      <c r="B1343">
        <v>1375</v>
      </c>
      <c r="C1343">
        <v>3</v>
      </c>
      <c r="D1343" t="s">
        <v>91</v>
      </c>
      <c r="E1343" t="s">
        <v>411</v>
      </c>
      <c r="F1343" s="74">
        <v>45758</v>
      </c>
      <c r="G1343" s="83">
        <v>1221.21</v>
      </c>
      <c r="H1343" t="s">
        <v>106</v>
      </c>
      <c r="I1343">
        <v>2025</v>
      </c>
      <c r="J1343" t="s">
        <v>355</v>
      </c>
      <c r="K1343" t="s">
        <v>332</v>
      </c>
      <c r="L1343">
        <v>4</v>
      </c>
      <c r="M1343" t="s">
        <v>265</v>
      </c>
      <c r="N1343" s="83">
        <v>42991.24</v>
      </c>
      <c r="O1343" s="83">
        <v>148258.13</v>
      </c>
      <c r="P1343">
        <v>0.28997600000000001</v>
      </c>
      <c r="Q1343"/>
    </row>
    <row r="1344" spans="1:17">
      <c r="A1344" t="s">
        <v>76</v>
      </c>
      <c r="B1344">
        <v>1376</v>
      </c>
      <c r="C1344">
        <v>8</v>
      </c>
      <c r="D1344" t="s">
        <v>95</v>
      </c>
      <c r="E1344" t="s">
        <v>411</v>
      </c>
      <c r="F1344" s="74">
        <v>45762</v>
      </c>
      <c r="G1344" s="83">
        <v>609.99</v>
      </c>
      <c r="H1344" t="s">
        <v>106</v>
      </c>
      <c r="I1344">
        <v>2025</v>
      </c>
      <c r="J1344" t="s">
        <v>355</v>
      </c>
      <c r="K1344" t="s">
        <v>332</v>
      </c>
      <c r="L1344">
        <v>4</v>
      </c>
      <c r="M1344" t="s">
        <v>263</v>
      </c>
      <c r="N1344" s="83">
        <v>42991.24</v>
      </c>
      <c r="O1344" s="83">
        <v>148258.13</v>
      </c>
      <c r="P1344">
        <v>0.28997600000000001</v>
      </c>
      <c r="Q1344"/>
    </row>
    <row r="1345" spans="1:17">
      <c r="A1345" t="s">
        <v>76</v>
      </c>
      <c r="B1345">
        <v>1377</v>
      </c>
      <c r="C1345">
        <v>10</v>
      </c>
      <c r="D1345" t="s">
        <v>81</v>
      </c>
      <c r="E1345" t="s">
        <v>411</v>
      </c>
      <c r="F1345" s="74">
        <v>45763</v>
      </c>
      <c r="G1345" s="83">
        <v>479.04</v>
      </c>
      <c r="H1345" t="s">
        <v>106</v>
      </c>
      <c r="I1345">
        <v>2025</v>
      </c>
      <c r="J1345" t="s">
        <v>355</v>
      </c>
      <c r="K1345" t="s">
        <v>332</v>
      </c>
      <c r="L1345">
        <v>4</v>
      </c>
      <c r="M1345" t="s">
        <v>264</v>
      </c>
      <c r="N1345" s="83">
        <v>42991.24</v>
      </c>
      <c r="O1345" s="83">
        <v>148258.13</v>
      </c>
      <c r="P1345">
        <v>0.28997600000000001</v>
      </c>
      <c r="Q1345"/>
    </row>
    <row r="1346" spans="1:17">
      <c r="A1346" t="s">
        <v>76</v>
      </c>
      <c r="B1346">
        <v>1378</v>
      </c>
      <c r="C1346">
        <v>5</v>
      </c>
      <c r="D1346" t="s">
        <v>92</v>
      </c>
      <c r="E1346" t="s">
        <v>411</v>
      </c>
      <c r="F1346" s="74">
        <v>45763</v>
      </c>
      <c r="G1346" s="83">
        <v>429.99</v>
      </c>
      <c r="H1346" t="s">
        <v>106</v>
      </c>
      <c r="I1346">
        <v>2025</v>
      </c>
      <c r="J1346" t="s">
        <v>355</v>
      </c>
      <c r="K1346" t="s">
        <v>332</v>
      </c>
      <c r="L1346">
        <v>4</v>
      </c>
      <c r="M1346" t="s">
        <v>264</v>
      </c>
      <c r="N1346" s="83">
        <v>42991.24</v>
      </c>
      <c r="O1346" s="83">
        <v>148258.13</v>
      </c>
      <c r="P1346">
        <v>0.28997600000000001</v>
      </c>
      <c r="Q1346"/>
    </row>
    <row r="1347" spans="1:17">
      <c r="A1347" t="s">
        <v>76</v>
      </c>
      <c r="B1347">
        <v>1379</v>
      </c>
      <c r="C1347">
        <v>12</v>
      </c>
      <c r="D1347" t="s">
        <v>96</v>
      </c>
      <c r="E1347" t="s">
        <v>411</v>
      </c>
      <c r="F1347" s="74">
        <v>45763</v>
      </c>
      <c r="G1347" s="83">
        <v>436.97</v>
      </c>
      <c r="H1347" t="s">
        <v>106</v>
      </c>
      <c r="I1347">
        <v>2025</v>
      </c>
      <c r="J1347" t="s">
        <v>355</v>
      </c>
      <c r="K1347" t="s">
        <v>332</v>
      </c>
      <c r="L1347">
        <v>4</v>
      </c>
      <c r="M1347" t="s">
        <v>264</v>
      </c>
      <c r="N1347" s="83">
        <v>42991.24</v>
      </c>
      <c r="O1347" s="83">
        <v>148258.13</v>
      </c>
      <c r="P1347">
        <v>0.28997600000000001</v>
      </c>
      <c r="Q1347"/>
    </row>
    <row r="1348" spans="1:17">
      <c r="A1348" t="s">
        <v>76</v>
      </c>
      <c r="B1348">
        <v>1380</v>
      </c>
      <c r="C1348">
        <v>3</v>
      </c>
      <c r="D1348" t="s">
        <v>91</v>
      </c>
      <c r="E1348" t="s">
        <v>411</v>
      </c>
      <c r="F1348" s="74">
        <v>45763</v>
      </c>
      <c r="G1348" s="83">
        <v>111.88</v>
      </c>
      <c r="H1348" t="s">
        <v>106</v>
      </c>
      <c r="I1348">
        <v>2025</v>
      </c>
      <c r="J1348" t="s">
        <v>355</v>
      </c>
      <c r="K1348" t="s">
        <v>332</v>
      </c>
      <c r="L1348">
        <v>4</v>
      </c>
      <c r="M1348" t="s">
        <v>264</v>
      </c>
      <c r="N1348" s="83">
        <v>42991.24</v>
      </c>
      <c r="O1348" s="83">
        <v>148258.13</v>
      </c>
      <c r="P1348">
        <v>0.28997600000000001</v>
      </c>
      <c r="Q1348"/>
    </row>
    <row r="1349" spans="1:17">
      <c r="A1349" t="s">
        <v>76</v>
      </c>
      <c r="B1349">
        <v>1381</v>
      </c>
      <c r="C1349">
        <v>3</v>
      </c>
      <c r="D1349" t="s">
        <v>91</v>
      </c>
      <c r="E1349" t="s">
        <v>411</v>
      </c>
      <c r="F1349" s="74">
        <v>45764</v>
      </c>
      <c r="G1349" s="83">
        <v>341.43</v>
      </c>
      <c r="H1349" t="s">
        <v>106</v>
      </c>
      <c r="I1349">
        <v>2025</v>
      </c>
      <c r="J1349" t="s">
        <v>355</v>
      </c>
      <c r="K1349" t="s">
        <v>332</v>
      </c>
      <c r="L1349">
        <v>4</v>
      </c>
      <c r="M1349" t="s">
        <v>295</v>
      </c>
      <c r="N1349" s="83">
        <v>42991.24</v>
      </c>
      <c r="O1349" s="83">
        <v>148258.13</v>
      </c>
      <c r="P1349">
        <v>0.28997600000000001</v>
      </c>
      <c r="Q1349"/>
    </row>
    <row r="1350" spans="1:17">
      <c r="A1350" t="s">
        <v>76</v>
      </c>
      <c r="B1350">
        <v>1382</v>
      </c>
      <c r="C1350">
        <v>44</v>
      </c>
      <c r="D1350" t="s">
        <v>1572</v>
      </c>
      <c r="E1350" t="s">
        <v>411</v>
      </c>
      <c r="F1350" s="74">
        <v>45764</v>
      </c>
      <c r="G1350" s="83">
        <v>625.98</v>
      </c>
      <c r="H1350" t="s">
        <v>106</v>
      </c>
      <c r="I1350">
        <v>2025</v>
      </c>
      <c r="J1350" t="s">
        <v>355</v>
      </c>
      <c r="K1350" t="s">
        <v>332</v>
      </c>
      <c r="L1350">
        <v>4</v>
      </c>
      <c r="M1350" t="s">
        <v>295</v>
      </c>
      <c r="N1350" s="83">
        <v>42991.24</v>
      </c>
      <c r="O1350" s="83">
        <v>148258.13</v>
      </c>
      <c r="P1350">
        <v>0.28997600000000001</v>
      </c>
      <c r="Q1350"/>
    </row>
    <row r="1351" spans="1:17">
      <c r="A1351" t="s">
        <v>76</v>
      </c>
      <c r="B1351">
        <v>1383</v>
      </c>
      <c r="C1351">
        <v>10</v>
      </c>
      <c r="D1351" t="s">
        <v>81</v>
      </c>
      <c r="E1351" t="s">
        <v>411</v>
      </c>
      <c r="F1351" s="74">
        <v>45764</v>
      </c>
      <c r="G1351" s="83">
        <v>366.71</v>
      </c>
      <c r="H1351" t="s">
        <v>106</v>
      </c>
      <c r="I1351">
        <v>2025</v>
      </c>
      <c r="J1351" t="s">
        <v>355</v>
      </c>
      <c r="K1351" t="s">
        <v>332</v>
      </c>
      <c r="L1351">
        <v>4</v>
      </c>
      <c r="M1351" t="s">
        <v>295</v>
      </c>
      <c r="N1351" s="83">
        <v>42991.24</v>
      </c>
      <c r="O1351" s="83">
        <v>148258.13</v>
      </c>
      <c r="P1351">
        <v>0.28997600000000001</v>
      </c>
      <c r="Q1351"/>
    </row>
    <row r="1352" spans="1:17">
      <c r="A1352" t="s">
        <v>76</v>
      </c>
      <c r="B1352">
        <v>1384</v>
      </c>
      <c r="C1352">
        <v>12</v>
      </c>
      <c r="D1352" t="s">
        <v>96</v>
      </c>
      <c r="E1352" t="s">
        <v>411</v>
      </c>
      <c r="F1352" s="74">
        <v>45763</v>
      </c>
      <c r="G1352" s="83">
        <v>290.98</v>
      </c>
      <c r="H1352" t="s">
        <v>106</v>
      </c>
      <c r="I1352">
        <v>2025</v>
      </c>
      <c r="J1352" t="s">
        <v>355</v>
      </c>
      <c r="K1352" t="s">
        <v>332</v>
      </c>
      <c r="L1352">
        <v>4</v>
      </c>
      <c r="M1352" t="s">
        <v>264</v>
      </c>
      <c r="N1352" s="83">
        <v>42991.24</v>
      </c>
      <c r="O1352" s="83">
        <v>148258.13</v>
      </c>
      <c r="P1352">
        <v>0.28997600000000001</v>
      </c>
      <c r="Q1352"/>
    </row>
    <row r="1353" spans="1:17">
      <c r="A1353" t="s">
        <v>76</v>
      </c>
      <c r="B1353">
        <v>1385</v>
      </c>
      <c r="C1353">
        <v>3</v>
      </c>
      <c r="D1353" t="s">
        <v>91</v>
      </c>
      <c r="E1353" t="s">
        <v>411</v>
      </c>
      <c r="F1353" s="74">
        <v>45763</v>
      </c>
      <c r="G1353" s="83">
        <v>518.21</v>
      </c>
      <c r="H1353" t="s">
        <v>106</v>
      </c>
      <c r="I1353">
        <v>2025</v>
      </c>
      <c r="J1353" t="s">
        <v>355</v>
      </c>
      <c r="K1353" t="s">
        <v>332</v>
      </c>
      <c r="L1353">
        <v>4</v>
      </c>
      <c r="M1353" t="s">
        <v>264</v>
      </c>
      <c r="N1353" s="83">
        <v>42991.24</v>
      </c>
      <c r="O1353" s="83">
        <v>148258.13</v>
      </c>
      <c r="P1353">
        <v>0.28997600000000001</v>
      </c>
      <c r="Q1353"/>
    </row>
    <row r="1354" spans="1:17">
      <c r="A1354" t="s">
        <v>76</v>
      </c>
      <c r="B1354">
        <v>1386</v>
      </c>
      <c r="C1354">
        <v>5</v>
      </c>
      <c r="D1354" t="s">
        <v>92</v>
      </c>
      <c r="E1354" t="s">
        <v>411</v>
      </c>
      <c r="F1354" s="74">
        <v>45764</v>
      </c>
      <c r="G1354" s="83">
        <v>623.41999999999996</v>
      </c>
      <c r="H1354" t="s">
        <v>106</v>
      </c>
      <c r="I1354">
        <v>2025</v>
      </c>
      <c r="J1354" t="s">
        <v>355</v>
      </c>
      <c r="K1354" t="s">
        <v>332</v>
      </c>
      <c r="L1354">
        <v>4</v>
      </c>
      <c r="M1354" t="s">
        <v>295</v>
      </c>
      <c r="N1354" s="83">
        <v>42991.24</v>
      </c>
      <c r="O1354" s="83">
        <v>148258.13</v>
      </c>
      <c r="P1354">
        <v>0.28997600000000001</v>
      </c>
      <c r="Q1354"/>
    </row>
    <row r="1355" spans="1:17">
      <c r="A1355" t="s">
        <v>76</v>
      </c>
      <c r="B1355">
        <v>1387</v>
      </c>
      <c r="C1355">
        <v>55</v>
      </c>
      <c r="D1355" t="s">
        <v>1576</v>
      </c>
      <c r="E1355" t="s">
        <v>411</v>
      </c>
      <c r="F1355" s="74">
        <v>45769</v>
      </c>
      <c r="G1355" s="83">
        <v>108.9</v>
      </c>
      <c r="H1355" t="s">
        <v>106</v>
      </c>
      <c r="I1355">
        <v>2025</v>
      </c>
      <c r="J1355" t="s">
        <v>355</v>
      </c>
      <c r="K1355" t="s">
        <v>332</v>
      </c>
      <c r="L1355">
        <v>4</v>
      </c>
      <c r="M1355" t="s">
        <v>297</v>
      </c>
      <c r="N1355" s="83">
        <v>42991.24</v>
      </c>
      <c r="O1355" s="83">
        <v>148258.13</v>
      </c>
      <c r="P1355">
        <v>0.28997600000000001</v>
      </c>
      <c r="Q1355"/>
    </row>
    <row r="1356" spans="1:17">
      <c r="A1356" t="s">
        <v>76</v>
      </c>
      <c r="B1356">
        <v>1388</v>
      </c>
      <c r="C1356">
        <v>10</v>
      </c>
      <c r="D1356" t="s">
        <v>81</v>
      </c>
      <c r="E1356" t="s">
        <v>411</v>
      </c>
      <c r="F1356" s="74">
        <v>45766</v>
      </c>
      <c r="G1356" s="83">
        <v>324.64</v>
      </c>
      <c r="H1356" t="s">
        <v>106</v>
      </c>
      <c r="I1356">
        <v>2025</v>
      </c>
      <c r="J1356" t="s">
        <v>355</v>
      </c>
      <c r="K1356" t="s">
        <v>332</v>
      </c>
      <c r="L1356">
        <v>4</v>
      </c>
      <c r="M1356" t="s">
        <v>267</v>
      </c>
      <c r="N1356" s="83">
        <v>42991.24</v>
      </c>
      <c r="O1356" s="83">
        <v>148258.13</v>
      </c>
      <c r="P1356">
        <v>0.28997600000000001</v>
      </c>
      <c r="Q1356"/>
    </row>
    <row r="1357" spans="1:17">
      <c r="A1357" t="s">
        <v>76</v>
      </c>
      <c r="B1357">
        <v>1389</v>
      </c>
      <c r="C1357">
        <v>44</v>
      </c>
      <c r="D1357" t="s">
        <v>1572</v>
      </c>
      <c r="E1357" t="s">
        <v>411</v>
      </c>
      <c r="F1357" s="74">
        <v>45766</v>
      </c>
      <c r="G1357" s="83">
        <v>530.6</v>
      </c>
      <c r="H1357" t="s">
        <v>106</v>
      </c>
      <c r="I1357">
        <v>2025</v>
      </c>
      <c r="J1357" t="s">
        <v>355</v>
      </c>
      <c r="K1357" t="s">
        <v>332</v>
      </c>
      <c r="L1357">
        <v>4</v>
      </c>
      <c r="M1357" t="s">
        <v>267</v>
      </c>
      <c r="N1357" s="83">
        <v>42991.24</v>
      </c>
      <c r="O1357" s="83">
        <v>148258.13</v>
      </c>
      <c r="P1357">
        <v>0.28997600000000001</v>
      </c>
      <c r="Q1357"/>
    </row>
    <row r="1358" spans="1:17">
      <c r="A1358" t="s">
        <v>76</v>
      </c>
      <c r="B1358">
        <v>1390</v>
      </c>
      <c r="C1358">
        <v>44</v>
      </c>
      <c r="D1358" t="s">
        <v>1572</v>
      </c>
      <c r="E1358" t="s">
        <v>411</v>
      </c>
      <c r="F1358" s="74">
        <v>45759</v>
      </c>
      <c r="G1358" s="83">
        <v>632.45000000000005</v>
      </c>
      <c r="H1358" t="s">
        <v>106</v>
      </c>
      <c r="I1358">
        <v>2025</v>
      </c>
      <c r="J1358" t="s">
        <v>355</v>
      </c>
      <c r="K1358" t="s">
        <v>332</v>
      </c>
      <c r="L1358">
        <v>4</v>
      </c>
      <c r="M1358" t="s">
        <v>296</v>
      </c>
      <c r="N1358" s="83">
        <v>42991.24</v>
      </c>
      <c r="O1358" s="83">
        <v>148258.13</v>
      </c>
      <c r="P1358">
        <v>0.28997600000000001</v>
      </c>
      <c r="Q1358"/>
    </row>
    <row r="1359" spans="1:17">
      <c r="A1359" t="s">
        <v>76</v>
      </c>
      <c r="B1359">
        <v>1391</v>
      </c>
      <c r="C1359">
        <v>5</v>
      </c>
      <c r="D1359" t="s">
        <v>92</v>
      </c>
      <c r="E1359" t="s">
        <v>411</v>
      </c>
      <c r="F1359" s="74">
        <v>45766</v>
      </c>
      <c r="G1359" s="83">
        <v>331.68</v>
      </c>
      <c r="H1359" t="s">
        <v>106</v>
      </c>
      <c r="I1359">
        <v>2025</v>
      </c>
      <c r="J1359" t="s">
        <v>355</v>
      </c>
      <c r="K1359" t="s">
        <v>332</v>
      </c>
      <c r="L1359">
        <v>4</v>
      </c>
      <c r="M1359" t="s">
        <v>267</v>
      </c>
      <c r="N1359" s="83">
        <v>42991.24</v>
      </c>
      <c r="O1359" s="83">
        <v>148258.13</v>
      </c>
      <c r="P1359">
        <v>0.28997600000000001</v>
      </c>
      <c r="Q1359"/>
    </row>
    <row r="1360" spans="1:17">
      <c r="A1360" t="s">
        <v>76</v>
      </c>
      <c r="B1360">
        <v>1392</v>
      </c>
      <c r="C1360">
        <v>15</v>
      </c>
      <c r="D1360" t="s">
        <v>97</v>
      </c>
      <c r="E1360" t="s">
        <v>411</v>
      </c>
      <c r="F1360" s="74">
        <v>45766</v>
      </c>
      <c r="G1360" s="83">
        <v>220.79</v>
      </c>
      <c r="H1360" t="s">
        <v>106</v>
      </c>
      <c r="I1360">
        <v>2025</v>
      </c>
      <c r="J1360" t="s">
        <v>355</v>
      </c>
      <c r="K1360" t="s">
        <v>332</v>
      </c>
      <c r="L1360">
        <v>4</v>
      </c>
      <c r="M1360" t="s">
        <v>267</v>
      </c>
      <c r="N1360" s="83">
        <v>42991.24</v>
      </c>
      <c r="O1360" s="83">
        <v>148258.13</v>
      </c>
      <c r="P1360">
        <v>0.28997600000000001</v>
      </c>
      <c r="Q1360"/>
    </row>
    <row r="1361" spans="1:17">
      <c r="A1361" t="s">
        <v>76</v>
      </c>
      <c r="B1361">
        <v>1393</v>
      </c>
      <c r="C1361">
        <v>8</v>
      </c>
      <c r="D1361" t="s">
        <v>95</v>
      </c>
      <c r="E1361" t="s">
        <v>411</v>
      </c>
      <c r="F1361" s="74">
        <v>45765</v>
      </c>
      <c r="G1361" s="83">
        <v>784.35</v>
      </c>
      <c r="H1361" t="s">
        <v>106</v>
      </c>
      <c r="I1361">
        <v>2025</v>
      </c>
      <c r="J1361" t="s">
        <v>355</v>
      </c>
      <c r="K1361" t="s">
        <v>332</v>
      </c>
      <c r="L1361">
        <v>4</v>
      </c>
      <c r="M1361" t="s">
        <v>266</v>
      </c>
      <c r="N1361" s="83">
        <v>42991.24</v>
      </c>
      <c r="O1361" s="83">
        <v>148258.13</v>
      </c>
      <c r="P1361">
        <v>0.28997600000000001</v>
      </c>
      <c r="Q1361"/>
    </row>
    <row r="1362" spans="1:17">
      <c r="A1362" t="s">
        <v>76</v>
      </c>
      <c r="B1362">
        <v>1394</v>
      </c>
      <c r="C1362">
        <v>12</v>
      </c>
      <c r="D1362" t="s">
        <v>96</v>
      </c>
      <c r="E1362" t="s">
        <v>411</v>
      </c>
      <c r="F1362" s="74">
        <v>45765</v>
      </c>
      <c r="G1362" s="83">
        <v>745.24</v>
      </c>
      <c r="H1362" t="s">
        <v>106</v>
      </c>
      <c r="I1362">
        <v>2025</v>
      </c>
      <c r="J1362" t="s">
        <v>355</v>
      </c>
      <c r="K1362" t="s">
        <v>332</v>
      </c>
      <c r="L1362">
        <v>4</v>
      </c>
      <c r="M1362" t="s">
        <v>266</v>
      </c>
      <c r="N1362" s="83">
        <v>42991.24</v>
      </c>
      <c r="O1362" s="83">
        <v>148258.13</v>
      </c>
      <c r="P1362">
        <v>0.28997600000000001</v>
      </c>
      <c r="Q1362"/>
    </row>
    <row r="1363" spans="1:17">
      <c r="A1363" t="s">
        <v>76</v>
      </c>
      <c r="B1363">
        <v>1395</v>
      </c>
      <c r="C1363">
        <v>12</v>
      </c>
      <c r="D1363" t="s">
        <v>96</v>
      </c>
      <c r="E1363" t="s">
        <v>411</v>
      </c>
      <c r="F1363" s="74">
        <v>45765</v>
      </c>
      <c r="G1363" s="83">
        <v>96.1</v>
      </c>
      <c r="H1363" t="s">
        <v>106</v>
      </c>
      <c r="I1363">
        <v>2025</v>
      </c>
      <c r="J1363" t="s">
        <v>355</v>
      </c>
      <c r="K1363" t="s">
        <v>332</v>
      </c>
      <c r="L1363">
        <v>4</v>
      </c>
      <c r="M1363" t="s">
        <v>266</v>
      </c>
      <c r="N1363" s="83">
        <v>42991.24</v>
      </c>
      <c r="O1363" s="83">
        <v>148258.13</v>
      </c>
      <c r="P1363">
        <v>0.28997600000000001</v>
      </c>
      <c r="Q1363"/>
    </row>
    <row r="1364" spans="1:17">
      <c r="A1364" t="s">
        <v>76</v>
      </c>
      <c r="B1364">
        <v>1396</v>
      </c>
      <c r="C1364">
        <v>8</v>
      </c>
      <c r="D1364" t="s">
        <v>95</v>
      </c>
      <c r="E1364" t="s">
        <v>411</v>
      </c>
      <c r="F1364" s="74">
        <v>45770</v>
      </c>
      <c r="G1364" s="83">
        <v>650.75</v>
      </c>
      <c r="H1364" t="s">
        <v>106</v>
      </c>
      <c r="I1364">
        <v>2025</v>
      </c>
      <c r="J1364" t="s">
        <v>355</v>
      </c>
      <c r="K1364" t="s">
        <v>332</v>
      </c>
      <c r="L1364">
        <v>4</v>
      </c>
      <c r="M1364" t="s">
        <v>270</v>
      </c>
      <c r="N1364" s="83">
        <v>42991.24</v>
      </c>
      <c r="O1364" s="83">
        <v>148258.13</v>
      </c>
      <c r="P1364">
        <v>0.28997600000000001</v>
      </c>
      <c r="Q1364"/>
    </row>
    <row r="1365" spans="1:17">
      <c r="A1365" t="s">
        <v>76</v>
      </c>
      <c r="B1365">
        <v>1397</v>
      </c>
      <c r="C1365">
        <v>12</v>
      </c>
      <c r="D1365" t="s">
        <v>96</v>
      </c>
      <c r="E1365" t="s">
        <v>411</v>
      </c>
      <c r="F1365" s="74">
        <v>45770</v>
      </c>
      <c r="G1365" s="83">
        <v>393.88</v>
      </c>
      <c r="H1365" t="s">
        <v>106</v>
      </c>
      <c r="I1365">
        <v>2025</v>
      </c>
      <c r="J1365" t="s">
        <v>355</v>
      </c>
      <c r="K1365" t="s">
        <v>332</v>
      </c>
      <c r="L1365">
        <v>4</v>
      </c>
      <c r="M1365" t="s">
        <v>270</v>
      </c>
      <c r="N1365" s="83">
        <v>42991.24</v>
      </c>
      <c r="O1365" s="83">
        <v>148258.13</v>
      </c>
      <c r="P1365">
        <v>0.28997600000000001</v>
      </c>
      <c r="Q1365"/>
    </row>
    <row r="1366" spans="1:17">
      <c r="A1366" t="s">
        <v>76</v>
      </c>
      <c r="B1366">
        <v>1398</v>
      </c>
      <c r="C1366">
        <v>10</v>
      </c>
      <c r="D1366" t="s">
        <v>81</v>
      </c>
      <c r="E1366" t="s">
        <v>411</v>
      </c>
      <c r="F1366" s="74">
        <v>45770</v>
      </c>
      <c r="G1366" s="83">
        <v>248.87</v>
      </c>
      <c r="H1366" t="s">
        <v>106</v>
      </c>
      <c r="I1366">
        <v>2025</v>
      </c>
      <c r="J1366" t="s">
        <v>355</v>
      </c>
      <c r="K1366" t="s">
        <v>332</v>
      </c>
      <c r="L1366">
        <v>4</v>
      </c>
      <c r="M1366" t="s">
        <v>270</v>
      </c>
      <c r="N1366" s="83">
        <v>42991.24</v>
      </c>
      <c r="O1366" s="83">
        <v>148258.13</v>
      </c>
      <c r="P1366">
        <v>0.28997600000000001</v>
      </c>
      <c r="Q1366"/>
    </row>
    <row r="1367" spans="1:17">
      <c r="A1367" t="s">
        <v>76</v>
      </c>
      <c r="B1367">
        <v>1399</v>
      </c>
      <c r="C1367">
        <v>5</v>
      </c>
      <c r="D1367" t="s">
        <v>92</v>
      </c>
      <c r="E1367" t="s">
        <v>411</v>
      </c>
      <c r="F1367" s="74">
        <v>45770</v>
      </c>
      <c r="G1367" s="83">
        <v>562.73</v>
      </c>
      <c r="H1367" t="s">
        <v>106</v>
      </c>
      <c r="I1367">
        <v>2025</v>
      </c>
      <c r="J1367" t="s">
        <v>355</v>
      </c>
      <c r="K1367" t="s">
        <v>332</v>
      </c>
      <c r="L1367">
        <v>4</v>
      </c>
      <c r="M1367" t="s">
        <v>270</v>
      </c>
      <c r="N1367" s="83">
        <v>42991.24</v>
      </c>
      <c r="O1367" s="83">
        <v>148258.13</v>
      </c>
      <c r="P1367">
        <v>0.28997600000000001</v>
      </c>
      <c r="Q1367"/>
    </row>
    <row r="1368" spans="1:17">
      <c r="A1368" t="s">
        <v>76</v>
      </c>
      <c r="B1368">
        <v>1400</v>
      </c>
      <c r="C1368">
        <v>44</v>
      </c>
      <c r="D1368" t="s">
        <v>1572</v>
      </c>
      <c r="E1368" t="s">
        <v>411</v>
      </c>
      <c r="F1368" s="74">
        <v>45770</v>
      </c>
      <c r="G1368" s="83">
        <v>509.6</v>
      </c>
      <c r="H1368" t="s">
        <v>106</v>
      </c>
      <c r="I1368">
        <v>2025</v>
      </c>
      <c r="J1368" t="s">
        <v>355</v>
      </c>
      <c r="K1368" t="s">
        <v>332</v>
      </c>
      <c r="L1368">
        <v>4</v>
      </c>
      <c r="M1368" t="s">
        <v>270</v>
      </c>
      <c r="N1368" s="83">
        <v>42991.24</v>
      </c>
      <c r="O1368" s="83">
        <v>148258.13</v>
      </c>
      <c r="P1368">
        <v>0.28997600000000001</v>
      </c>
      <c r="Q1368"/>
    </row>
    <row r="1369" spans="1:17">
      <c r="A1369" t="s">
        <v>76</v>
      </c>
      <c r="B1369">
        <v>1401</v>
      </c>
      <c r="C1369">
        <v>5</v>
      </c>
      <c r="D1369" t="s">
        <v>92</v>
      </c>
      <c r="E1369" t="s">
        <v>411</v>
      </c>
      <c r="F1369" s="74">
        <v>45771</v>
      </c>
      <c r="G1369" s="83">
        <v>246.98</v>
      </c>
      <c r="H1369" t="s">
        <v>106</v>
      </c>
      <c r="I1369">
        <v>2025</v>
      </c>
      <c r="J1369" t="s">
        <v>355</v>
      </c>
      <c r="K1369" t="s">
        <v>332</v>
      </c>
      <c r="L1369">
        <v>4</v>
      </c>
      <c r="M1369" t="s">
        <v>271</v>
      </c>
      <c r="N1369" s="83">
        <v>42991.24</v>
      </c>
      <c r="O1369" s="83">
        <v>148258.13</v>
      </c>
      <c r="P1369">
        <v>0.28997600000000001</v>
      </c>
      <c r="Q1369"/>
    </row>
    <row r="1370" spans="1:17">
      <c r="A1370" t="s">
        <v>76</v>
      </c>
      <c r="B1370">
        <v>1402</v>
      </c>
      <c r="C1370">
        <v>12</v>
      </c>
      <c r="D1370" t="s">
        <v>96</v>
      </c>
      <c r="E1370" t="s">
        <v>411</v>
      </c>
      <c r="F1370" s="74">
        <v>45771</v>
      </c>
      <c r="G1370" s="83">
        <v>462.17</v>
      </c>
      <c r="H1370" t="s">
        <v>106</v>
      </c>
      <c r="I1370">
        <v>2025</v>
      </c>
      <c r="J1370" t="s">
        <v>355</v>
      </c>
      <c r="K1370" t="s">
        <v>332</v>
      </c>
      <c r="L1370">
        <v>4</v>
      </c>
      <c r="M1370" t="s">
        <v>271</v>
      </c>
      <c r="N1370" s="83">
        <v>42991.24</v>
      </c>
      <c r="O1370" s="83">
        <v>148258.13</v>
      </c>
      <c r="P1370">
        <v>0.28997600000000001</v>
      </c>
      <c r="Q1370"/>
    </row>
    <row r="1371" spans="1:17">
      <c r="A1371" t="s">
        <v>76</v>
      </c>
      <c r="B1371">
        <v>1403</v>
      </c>
      <c r="C1371">
        <v>8</v>
      </c>
      <c r="D1371" t="s">
        <v>95</v>
      </c>
      <c r="E1371" t="s">
        <v>411</v>
      </c>
      <c r="F1371" s="74">
        <v>45772</v>
      </c>
      <c r="G1371" s="83">
        <v>510.62</v>
      </c>
      <c r="H1371" t="s">
        <v>106</v>
      </c>
      <c r="I1371">
        <v>2025</v>
      </c>
      <c r="J1371" t="s">
        <v>355</v>
      </c>
      <c r="K1371" t="s">
        <v>332</v>
      </c>
      <c r="L1371">
        <v>4</v>
      </c>
      <c r="M1371" t="s">
        <v>273</v>
      </c>
      <c r="N1371" s="83">
        <v>42991.24</v>
      </c>
      <c r="O1371" s="83">
        <v>148258.13</v>
      </c>
      <c r="P1371">
        <v>0.28997600000000001</v>
      </c>
      <c r="Q1371"/>
    </row>
    <row r="1372" spans="1:17">
      <c r="A1372" t="s">
        <v>76</v>
      </c>
      <c r="B1372">
        <v>1404</v>
      </c>
      <c r="C1372">
        <v>10</v>
      </c>
      <c r="D1372" t="s">
        <v>81</v>
      </c>
      <c r="E1372" t="s">
        <v>411</v>
      </c>
      <c r="F1372" s="74">
        <v>45771</v>
      </c>
      <c r="G1372" s="83">
        <v>121.24</v>
      </c>
      <c r="H1372" t="s">
        <v>106</v>
      </c>
      <c r="I1372">
        <v>2025</v>
      </c>
      <c r="J1372" t="s">
        <v>355</v>
      </c>
      <c r="K1372" t="s">
        <v>332</v>
      </c>
      <c r="L1372">
        <v>4</v>
      </c>
      <c r="M1372" t="s">
        <v>271</v>
      </c>
      <c r="N1372" s="83">
        <v>42991.24</v>
      </c>
      <c r="O1372" s="83">
        <v>148258.13</v>
      </c>
      <c r="P1372">
        <v>0.28997600000000001</v>
      </c>
      <c r="Q1372"/>
    </row>
    <row r="1373" spans="1:17">
      <c r="A1373" t="s">
        <v>76</v>
      </c>
      <c r="B1373">
        <v>1405</v>
      </c>
      <c r="C1373">
        <v>5</v>
      </c>
      <c r="D1373" t="s">
        <v>92</v>
      </c>
      <c r="E1373" t="s">
        <v>411</v>
      </c>
      <c r="F1373" s="74">
        <v>45773</v>
      </c>
      <c r="G1373" s="83">
        <v>622.01</v>
      </c>
      <c r="H1373" t="s">
        <v>106</v>
      </c>
      <c r="I1373">
        <v>2025</v>
      </c>
      <c r="J1373" t="s">
        <v>355</v>
      </c>
      <c r="K1373" t="s">
        <v>332</v>
      </c>
      <c r="L1373">
        <v>4</v>
      </c>
      <c r="M1373" t="s">
        <v>272</v>
      </c>
      <c r="N1373" s="83">
        <v>42991.24</v>
      </c>
      <c r="O1373" s="83">
        <v>148258.13</v>
      </c>
      <c r="P1373">
        <v>0.28997600000000001</v>
      </c>
      <c r="Q1373"/>
    </row>
    <row r="1374" spans="1:17">
      <c r="A1374" t="s">
        <v>76</v>
      </c>
      <c r="B1374">
        <v>1406</v>
      </c>
      <c r="C1374">
        <v>12</v>
      </c>
      <c r="D1374" t="s">
        <v>96</v>
      </c>
      <c r="E1374" t="s">
        <v>411</v>
      </c>
      <c r="F1374" s="74">
        <v>45773</v>
      </c>
      <c r="G1374" s="83">
        <v>585.14</v>
      </c>
      <c r="H1374" t="s">
        <v>106</v>
      </c>
      <c r="I1374">
        <v>2025</v>
      </c>
      <c r="J1374" t="s">
        <v>355</v>
      </c>
      <c r="K1374" t="s">
        <v>332</v>
      </c>
      <c r="L1374">
        <v>4</v>
      </c>
      <c r="M1374" t="s">
        <v>272</v>
      </c>
      <c r="N1374" s="83">
        <v>42991.24</v>
      </c>
      <c r="O1374" s="83">
        <v>148258.13</v>
      </c>
      <c r="P1374">
        <v>0.28997600000000001</v>
      </c>
      <c r="Q1374"/>
    </row>
    <row r="1375" spans="1:17">
      <c r="A1375" t="s">
        <v>76</v>
      </c>
      <c r="B1375">
        <v>1407</v>
      </c>
      <c r="C1375">
        <v>44</v>
      </c>
      <c r="D1375" t="s">
        <v>1572</v>
      </c>
      <c r="E1375" t="s">
        <v>411</v>
      </c>
      <c r="F1375" s="74">
        <v>45773</v>
      </c>
      <c r="G1375" s="83">
        <v>601.29999999999995</v>
      </c>
      <c r="H1375" t="s">
        <v>106</v>
      </c>
      <c r="I1375">
        <v>2025</v>
      </c>
      <c r="J1375" t="s">
        <v>355</v>
      </c>
      <c r="K1375" t="s">
        <v>332</v>
      </c>
      <c r="L1375">
        <v>4</v>
      </c>
      <c r="M1375" t="s">
        <v>272</v>
      </c>
      <c r="N1375" s="83">
        <v>42991.24</v>
      </c>
      <c r="O1375" s="83">
        <v>148258.13</v>
      </c>
      <c r="P1375">
        <v>0.28997600000000001</v>
      </c>
      <c r="Q1375"/>
    </row>
    <row r="1376" spans="1:17">
      <c r="A1376" t="s">
        <v>76</v>
      </c>
      <c r="B1376">
        <v>1408</v>
      </c>
      <c r="C1376">
        <v>10</v>
      </c>
      <c r="D1376" t="s">
        <v>81</v>
      </c>
      <c r="E1376" t="s">
        <v>411</v>
      </c>
      <c r="F1376" s="74">
        <v>45773</v>
      </c>
      <c r="G1376" s="83">
        <v>267.14999999999998</v>
      </c>
      <c r="H1376" t="s">
        <v>106</v>
      </c>
      <c r="I1376">
        <v>2025</v>
      </c>
      <c r="J1376" t="s">
        <v>355</v>
      </c>
      <c r="K1376" t="s">
        <v>332</v>
      </c>
      <c r="L1376">
        <v>4</v>
      </c>
      <c r="M1376" t="s">
        <v>272</v>
      </c>
      <c r="N1376" s="83">
        <v>42991.24</v>
      </c>
      <c r="O1376" s="83">
        <v>148258.13</v>
      </c>
      <c r="P1376">
        <v>0.28997600000000001</v>
      </c>
      <c r="Q1376"/>
    </row>
    <row r="1377" spans="1:17">
      <c r="A1377" t="s">
        <v>76</v>
      </c>
      <c r="B1377">
        <v>1409</v>
      </c>
      <c r="C1377">
        <v>15</v>
      </c>
      <c r="D1377" t="s">
        <v>97</v>
      </c>
      <c r="E1377" t="s">
        <v>411</v>
      </c>
      <c r="F1377" s="74">
        <v>45775</v>
      </c>
      <c r="G1377" s="83">
        <v>184.86</v>
      </c>
      <c r="H1377" t="s">
        <v>106</v>
      </c>
      <c r="I1377">
        <v>2025</v>
      </c>
      <c r="J1377" t="s">
        <v>355</v>
      </c>
      <c r="K1377" t="s">
        <v>332</v>
      </c>
      <c r="L1377">
        <v>4</v>
      </c>
      <c r="M1377" t="s">
        <v>274</v>
      </c>
      <c r="N1377" s="83">
        <v>42991.24</v>
      </c>
      <c r="O1377" s="83">
        <v>148258.13</v>
      </c>
      <c r="P1377">
        <v>0.28997600000000001</v>
      </c>
      <c r="Q1377"/>
    </row>
    <row r="1378" spans="1:17">
      <c r="A1378" t="s">
        <v>76</v>
      </c>
      <c r="B1378">
        <v>1410</v>
      </c>
      <c r="C1378">
        <v>15</v>
      </c>
      <c r="D1378" t="s">
        <v>97</v>
      </c>
      <c r="E1378" t="s">
        <v>411</v>
      </c>
      <c r="F1378" s="74">
        <v>45777</v>
      </c>
      <c r="G1378" s="83">
        <v>91.9</v>
      </c>
      <c r="H1378" t="s">
        <v>106</v>
      </c>
      <c r="I1378">
        <v>2025</v>
      </c>
      <c r="J1378" t="s">
        <v>355</v>
      </c>
      <c r="K1378" t="s">
        <v>332</v>
      </c>
      <c r="L1378">
        <v>4</v>
      </c>
      <c r="M1378" t="s">
        <v>277</v>
      </c>
      <c r="N1378" s="83">
        <v>42991.24</v>
      </c>
      <c r="O1378" s="83">
        <v>148258.13</v>
      </c>
      <c r="P1378">
        <v>0.28997600000000001</v>
      </c>
      <c r="Q1378"/>
    </row>
    <row r="1379" spans="1:17">
      <c r="A1379" t="s">
        <v>76</v>
      </c>
      <c r="B1379">
        <v>1411</v>
      </c>
      <c r="C1379">
        <v>44</v>
      </c>
      <c r="D1379" t="s">
        <v>1572</v>
      </c>
      <c r="E1379" t="s">
        <v>411</v>
      </c>
      <c r="F1379" s="74">
        <v>45777</v>
      </c>
      <c r="G1379" s="83">
        <v>771.6</v>
      </c>
      <c r="H1379" t="s">
        <v>106</v>
      </c>
      <c r="I1379">
        <v>2025</v>
      </c>
      <c r="J1379" t="s">
        <v>355</v>
      </c>
      <c r="K1379" t="s">
        <v>332</v>
      </c>
      <c r="L1379">
        <v>4</v>
      </c>
      <c r="M1379" t="s">
        <v>277</v>
      </c>
      <c r="N1379" s="83">
        <v>42991.24</v>
      </c>
      <c r="O1379" s="83">
        <v>148258.13</v>
      </c>
      <c r="P1379">
        <v>0.28997600000000001</v>
      </c>
      <c r="Q1379"/>
    </row>
    <row r="1380" spans="1:17">
      <c r="A1380" t="s">
        <v>76</v>
      </c>
      <c r="B1380">
        <v>1412</v>
      </c>
      <c r="C1380">
        <v>3</v>
      </c>
      <c r="D1380" t="s">
        <v>91</v>
      </c>
      <c r="E1380" t="s">
        <v>411</v>
      </c>
      <c r="F1380" s="74">
        <v>45777</v>
      </c>
      <c r="G1380" s="83">
        <v>311.07</v>
      </c>
      <c r="H1380" t="s">
        <v>106</v>
      </c>
      <c r="I1380">
        <v>2025</v>
      </c>
      <c r="J1380" t="s">
        <v>355</v>
      </c>
      <c r="K1380" t="s">
        <v>332</v>
      </c>
      <c r="L1380">
        <v>4</v>
      </c>
      <c r="M1380" t="s">
        <v>277</v>
      </c>
      <c r="N1380" s="83">
        <v>42991.24</v>
      </c>
      <c r="O1380" s="83">
        <v>148258.13</v>
      </c>
      <c r="P1380">
        <v>0.28997600000000001</v>
      </c>
      <c r="Q1380"/>
    </row>
    <row r="1381" spans="1:17">
      <c r="A1381" t="s">
        <v>76</v>
      </c>
      <c r="B1381">
        <v>1413</v>
      </c>
      <c r="C1381">
        <v>10</v>
      </c>
      <c r="D1381" t="s">
        <v>81</v>
      </c>
      <c r="E1381" t="s">
        <v>411</v>
      </c>
      <c r="F1381" s="74">
        <v>45777</v>
      </c>
      <c r="G1381" s="83">
        <v>235.44</v>
      </c>
      <c r="H1381" t="s">
        <v>106</v>
      </c>
      <c r="I1381">
        <v>2025</v>
      </c>
      <c r="J1381" t="s">
        <v>355</v>
      </c>
      <c r="K1381" t="s">
        <v>332</v>
      </c>
      <c r="L1381">
        <v>4</v>
      </c>
      <c r="M1381" t="s">
        <v>277</v>
      </c>
      <c r="N1381" s="83">
        <v>42991.24</v>
      </c>
      <c r="O1381" s="83">
        <v>148258.13</v>
      </c>
      <c r="P1381">
        <v>0.28997600000000001</v>
      </c>
      <c r="Q1381"/>
    </row>
    <row r="1382" spans="1:17">
      <c r="A1382" t="s">
        <v>76</v>
      </c>
      <c r="B1382">
        <v>1414</v>
      </c>
      <c r="C1382">
        <v>12</v>
      </c>
      <c r="D1382" t="s">
        <v>96</v>
      </c>
      <c r="E1382" t="s">
        <v>411</v>
      </c>
      <c r="F1382" s="74">
        <v>45777</v>
      </c>
      <c r="G1382" s="83">
        <v>508.82</v>
      </c>
      <c r="H1382" t="s">
        <v>106</v>
      </c>
      <c r="I1382">
        <v>2025</v>
      </c>
      <c r="J1382" t="s">
        <v>355</v>
      </c>
      <c r="K1382" t="s">
        <v>332</v>
      </c>
      <c r="L1382">
        <v>4</v>
      </c>
      <c r="M1382" t="s">
        <v>277</v>
      </c>
      <c r="N1382" s="83">
        <v>42991.24</v>
      </c>
      <c r="O1382" s="83">
        <v>148258.13</v>
      </c>
      <c r="P1382">
        <v>0.28997600000000001</v>
      </c>
      <c r="Q1382"/>
    </row>
    <row r="1383" spans="1:17">
      <c r="A1383" t="s">
        <v>76</v>
      </c>
      <c r="B1383">
        <v>1415</v>
      </c>
      <c r="C1383">
        <v>8</v>
      </c>
      <c r="D1383" t="s">
        <v>95</v>
      </c>
      <c r="E1383" t="s">
        <v>411</v>
      </c>
      <c r="F1383" s="74">
        <v>45777</v>
      </c>
      <c r="G1383" s="83">
        <v>713.9</v>
      </c>
      <c r="H1383" t="s">
        <v>106</v>
      </c>
      <c r="I1383">
        <v>2025</v>
      </c>
      <c r="J1383" t="s">
        <v>355</v>
      </c>
      <c r="K1383" t="s">
        <v>332</v>
      </c>
      <c r="L1383">
        <v>4</v>
      </c>
      <c r="M1383" t="s">
        <v>277</v>
      </c>
      <c r="N1383" s="83">
        <v>42991.24</v>
      </c>
      <c r="O1383" s="83">
        <v>148258.13</v>
      </c>
      <c r="P1383">
        <v>0.28997600000000001</v>
      </c>
      <c r="Q1383"/>
    </row>
    <row r="1384" spans="1:17">
      <c r="A1384" t="s">
        <v>76</v>
      </c>
      <c r="B1384">
        <v>1416</v>
      </c>
      <c r="C1384">
        <v>5</v>
      </c>
      <c r="D1384" t="s">
        <v>92</v>
      </c>
      <c r="E1384" t="s">
        <v>411</v>
      </c>
      <c r="F1384" s="74">
        <v>45777</v>
      </c>
      <c r="G1384" s="83">
        <v>763.54</v>
      </c>
      <c r="H1384" t="s">
        <v>106</v>
      </c>
      <c r="I1384">
        <v>2025</v>
      </c>
      <c r="J1384" t="s">
        <v>355</v>
      </c>
      <c r="K1384" t="s">
        <v>332</v>
      </c>
      <c r="L1384">
        <v>4</v>
      </c>
      <c r="M1384" t="s">
        <v>277</v>
      </c>
      <c r="N1384" s="83">
        <v>42991.24</v>
      </c>
      <c r="O1384" s="83">
        <v>148258.13</v>
      </c>
      <c r="P1384">
        <v>0.28997600000000001</v>
      </c>
      <c r="Q1384"/>
    </row>
    <row r="1385" spans="1:17">
      <c r="A1385" t="s">
        <v>76</v>
      </c>
      <c r="B1385">
        <v>1417</v>
      </c>
      <c r="C1385">
        <v>8</v>
      </c>
      <c r="D1385" t="s">
        <v>95</v>
      </c>
      <c r="E1385" t="s">
        <v>411</v>
      </c>
      <c r="F1385" s="74">
        <v>45779</v>
      </c>
      <c r="G1385" s="83">
        <v>652.07000000000005</v>
      </c>
      <c r="H1385" t="s">
        <v>106</v>
      </c>
      <c r="I1385">
        <v>2025</v>
      </c>
      <c r="J1385" t="s">
        <v>356</v>
      </c>
      <c r="K1385" t="s">
        <v>19</v>
      </c>
      <c r="L1385">
        <v>5</v>
      </c>
      <c r="M1385" t="s">
        <v>133</v>
      </c>
      <c r="N1385" s="83">
        <v>30092.89</v>
      </c>
      <c r="O1385" s="83">
        <v>100861.54</v>
      </c>
      <c r="P1385">
        <v>0.29835800000000001</v>
      </c>
      <c r="Q1385"/>
    </row>
    <row r="1386" spans="1:17">
      <c r="A1386" t="s">
        <v>76</v>
      </c>
      <c r="B1386">
        <v>1418</v>
      </c>
      <c r="C1386">
        <v>12</v>
      </c>
      <c r="D1386" t="s">
        <v>96</v>
      </c>
      <c r="E1386" t="s">
        <v>411</v>
      </c>
      <c r="F1386" s="74">
        <v>45779</v>
      </c>
      <c r="G1386" s="83">
        <v>542.66999999999996</v>
      </c>
      <c r="H1386" t="s">
        <v>106</v>
      </c>
      <c r="I1386">
        <v>2025</v>
      </c>
      <c r="J1386" t="s">
        <v>356</v>
      </c>
      <c r="K1386" t="s">
        <v>19</v>
      </c>
      <c r="L1386">
        <v>5</v>
      </c>
      <c r="M1386" t="s">
        <v>133</v>
      </c>
      <c r="N1386" s="83">
        <v>30092.89</v>
      </c>
      <c r="O1386" s="83">
        <v>100861.54</v>
      </c>
      <c r="P1386">
        <v>0.29835800000000001</v>
      </c>
      <c r="Q1386"/>
    </row>
    <row r="1387" spans="1:17">
      <c r="A1387" t="s">
        <v>76</v>
      </c>
      <c r="B1387">
        <v>1419</v>
      </c>
      <c r="C1387">
        <v>44</v>
      </c>
      <c r="D1387" t="s">
        <v>1572</v>
      </c>
      <c r="E1387" t="s">
        <v>411</v>
      </c>
      <c r="F1387" s="74">
        <v>45779</v>
      </c>
      <c r="G1387" s="83">
        <v>123.37</v>
      </c>
      <c r="H1387" t="s">
        <v>106</v>
      </c>
      <c r="I1387">
        <v>2025</v>
      </c>
      <c r="J1387" t="s">
        <v>356</v>
      </c>
      <c r="K1387" t="s">
        <v>19</v>
      </c>
      <c r="L1387">
        <v>5</v>
      </c>
      <c r="M1387" t="s">
        <v>133</v>
      </c>
      <c r="N1387" s="83">
        <v>30092.89</v>
      </c>
      <c r="O1387" s="83">
        <v>100861.54</v>
      </c>
      <c r="P1387">
        <v>0.29835800000000001</v>
      </c>
      <c r="Q1387"/>
    </row>
    <row r="1388" spans="1:17">
      <c r="A1388" t="s">
        <v>76</v>
      </c>
      <c r="B1388">
        <v>1420</v>
      </c>
      <c r="C1388">
        <v>44</v>
      </c>
      <c r="D1388" t="s">
        <v>1572</v>
      </c>
      <c r="E1388" t="s">
        <v>411</v>
      </c>
      <c r="F1388" s="74">
        <v>45779</v>
      </c>
      <c r="G1388" s="83">
        <v>681.9</v>
      </c>
      <c r="H1388" t="s">
        <v>106</v>
      </c>
      <c r="I1388">
        <v>2025</v>
      </c>
      <c r="J1388" t="s">
        <v>356</v>
      </c>
      <c r="K1388" t="s">
        <v>19</v>
      </c>
      <c r="L1388">
        <v>5</v>
      </c>
      <c r="M1388" t="s">
        <v>133</v>
      </c>
      <c r="N1388" s="83">
        <v>30092.89</v>
      </c>
      <c r="O1388" s="83">
        <v>100861.54</v>
      </c>
      <c r="P1388">
        <v>0.29835800000000001</v>
      </c>
      <c r="Q1388"/>
    </row>
    <row r="1389" spans="1:17">
      <c r="A1389" t="s">
        <v>76</v>
      </c>
      <c r="B1389">
        <v>1421</v>
      </c>
      <c r="C1389">
        <v>12</v>
      </c>
      <c r="D1389" t="s">
        <v>96</v>
      </c>
      <c r="E1389" t="s">
        <v>411</v>
      </c>
      <c r="F1389" s="74">
        <v>45780</v>
      </c>
      <c r="G1389" s="83">
        <v>868.87</v>
      </c>
      <c r="H1389" t="s">
        <v>106</v>
      </c>
      <c r="I1389">
        <v>2025</v>
      </c>
      <c r="J1389" t="s">
        <v>356</v>
      </c>
      <c r="K1389" t="s">
        <v>19</v>
      </c>
      <c r="L1389">
        <v>5</v>
      </c>
      <c r="M1389" t="s">
        <v>134</v>
      </c>
      <c r="N1389" s="83">
        <v>30092.89</v>
      </c>
      <c r="O1389" s="83">
        <v>100861.54</v>
      </c>
      <c r="P1389">
        <v>0.29835800000000001</v>
      </c>
      <c r="Q1389"/>
    </row>
    <row r="1390" spans="1:17">
      <c r="A1390" t="s">
        <v>76</v>
      </c>
      <c r="B1390">
        <v>1422</v>
      </c>
      <c r="C1390">
        <v>44</v>
      </c>
      <c r="D1390" t="s">
        <v>1572</v>
      </c>
      <c r="E1390" t="s">
        <v>411</v>
      </c>
      <c r="F1390" s="74">
        <v>45780</v>
      </c>
      <c r="G1390" s="83">
        <v>331.48</v>
      </c>
      <c r="H1390" t="s">
        <v>106</v>
      </c>
      <c r="I1390">
        <v>2025</v>
      </c>
      <c r="J1390" t="s">
        <v>356</v>
      </c>
      <c r="K1390" t="s">
        <v>19</v>
      </c>
      <c r="L1390">
        <v>5</v>
      </c>
      <c r="M1390" t="s">
        <v>134</v>
      </c>
      <c r="N1390" s="83">
        <v>30092.89</v>
      </c>
      <c r="O1390" s="83">
        <v>100861.54</v>
      </c>
      <c r="P1390">
        <v>0.29835800000000001</v>
      </c>
      <c r="Q1390"/>
    </row>
    <row r="1391" spans="1:17">
      <c r="A1391" t="s">
        <v>76</v>
      </c>
      <c r="B1391">
        <v>1423</v>
      </c>
      <c r="C1391">
        <v>10</v>
      </c>
      <c r="D1391" t="s">
        <v>81</v>
      </c>
      <c r="E1391" t="s">
        <v>411</v>
      </c>
      <c r="F1391" s="74">
        <v>45780</v>
      </c>
      <c r="G1391" s="83">
        <v>109.6</v>
      </c>
      <c r="H1391" t="s">
        <v>106</v>
      </c>
      <c r="I1391">
        <v>2025</v>
      </c>
      <c r="J1391" t="s">
        <v>356</v>
      </c>
      <c r="K1391" t="s">
        <v>19</v>
      </c>
      <c r="L1391">
        <v>5</v>
      </c>
      <c r="M1391" t="s">
        <v>134</v>
      </c>
      <c r="N1391" s="83">
        <v>30092.89</v>
      </c>
      <c r="O1391" s="83">
        <v>100861.54</v>
      </c>
      <c r="P1391">
        <v>0.29835800000000001</v>
      </c>
      <c r="Q1391"/>
    </row>
    <row r="1392" spans="1:17">
      <c r="A1392" t="s">
        <v>76</v>
      </c>
      <c r="B1392">
        <v>1424</v>
      </c>
      <c r="C1392">
        <v>3</v>
      </c>
      <c r="D1392" t="s">
        <v>91</v>
      </c>
      <c r="E1392" t="s">
        <v>411</v>
      </c>
      <c r="F1392" s="74">
        <v>45784</v>
      </c>
      <c r="G1392" s="83">
        <v>334.9</v>
      </c>
      <c r="H1392" t="s">
        <v>106</v>
      </c>
      <c r="I1392">
        <v>2025</v>
      </c>
      <c r="J1392" t="s">
        <v>356</v>
      </c>
      <c r="K1392" t="s">
        <v>19</v>
      </c>
      <c r="L1392">
        <v>5</v>
      </c>
      <c r="M1392" t="s">
        <v>138</v>
      </c>
      <c r="N1392" s="83">
        <v>30092.89</v>
      </c>
      <c r="O1392" s="83">
        <v>100861.54</v>
      </c>
      <c r="P1392">
        <v>0.29835800000000001</v>
      </c>
      <c r="Q1392"/>
    </row>
    <row r="1393" spans="1:17">
      <c r="A1393" t="s">
        <v>76</v>
      </c>
      <c r="B1393">
        <v>1425</v>
      </c>
      <c r="C1393">
        <v>5</v>
      </c>
      <c r="D1393" t="s">
        <v>92</v>
      </c>
      <c r="E1393" t="s">
        <v>411</v>
      </c>
      <c r="F1393" s="74">
        <v>45783</v>
      </c>
      <c r="G1393" s="83">
        <v>375.15</v>
      </c>
      <c r="H1393" t="s">
        <v>106</v>
      </c>
      <c r="I1393">
        <v>2025</v>
      </c>
      <c r="J1393" t="s">
        <v>356</v>
      </c>
      <c r="K1393" t="s">
        <v>19</v>
      </c>
      <c r="L1393">
        <v>5</v>
      </c>
      <c r="M1393" t="s">
        <v>136</v>
      </c>
      <c r="N1393" s="83">
        <v>30092.89</v>
      </c>
      <c r="O1393" s="83">
        <v>100861.54</v>
      </c>
      <c r="P1393">
        <v>0.29835800000000001</v>
      </c>
      <c r="Q1393"/>
    </row>
    <row r="1394" spans="1:17">
      <c r="A1394" t="s">
        <v>76</v>
      </c>
      <c r="B1394">
        <v>1426</v>
      </c>
      <c r="C1394">
        <v>12</v>
      </c>
      <c r="D1394" t="s">
        <v>96</v>
      </c>
      <c r="E1394" t="s">
        <v>411</v>
      </c>
      <c r="F1394" s="74">
        <v>45783</v>
      </c>
      <c r="G1394" s="83">
        <v>302.20999999999998</v>
      </c>
      <c r="H1394" t="s">
        <v>106</v>
      </c>
      <c r="I1394">
        <v>2025</v>
      </c>
      <c r="J1394" t="s">
        <v>356</v>
      </c>
      <c r="K1394" t="s">
        <v>19</v>
      </c>
      <c r="L1394">
        <v>5</v>
      </c>
      <c r="M1394" t="s">
        <v>136</v>
      </c>
      <c r="N1394" s="83">
        <v>30092.89</v>
      </c>
      <c r="O1394" s="83">
        <v>100861.54</v>
      </c>
      <c r="P1394">
        <v>0.29835800000000001</v>
      </c>
      <c r="Q1394"/>
    </row>
    <row r="1395" spans="1:17">
      <c r="A1395" t="s">
        <v>76</v>
      </c>
      <c r="B1395">
        <v>1427</v>
      </c>
      <c r="C1395">
        <v>8</v>
      </c>
      <c r="D1395" t="s">
        <v>95</v>
      </c>
      <c r="E1395" t="s">
        <v>411</v>
      </c>
      <c r="F1395" s="74">
        <v>45783</v>
      </c>
      <c r="G1395" s="83">
        <v>896.52</v>
      </c>
      <c r="H1395" t="s">
        <v>106</v>
      </c>
      <c r="I1395">
        <v>2025</v>
      </c>
      <c r="J1395" t="s">
        <v>356</v>
      </c>
      <c r="K1395" t="s">
        <v>19</v>
      </c>
      <c r="L1395">
        <v>5</v>
      </c>
      <c r="M1395" t="s">
        <v>136</v>
      </c>
      <c r="N1395" s="83">
        <v>30092.89</v>
      </c>
      <c r="O1395" s="83">
        <v>100861.54</v>
      </c>
      <c r="P1395">
        <v>0.29835800000000001</v>
      </c>
      <c r="Q1395"/>
    </row>
    <row r="1396" spans="1:17">
      <c r="A1396" t="s">
        <v>76</v>
      </c>
      <c r="B1396">
        <v>1428</v>
      </c>
      <c r="C1396">
        <v>22</v>
      </c>
      <c r="D1396" t="s">
        <v>1569</v>
      </c>
      <c r="E1396" t="s">
        <v>411</v>
      </c>
      <c r="F1396" s="74">
        <v>45783</v>
      </c>
      <c r="G1396" s="83">
        <v>235.3</v>
      </c>
      <c r="H1396" t="s">
        <v>106</v>
      </c>
      <c r="I1396">
        <v>2025</v>
      </c>
      <c r="J1396" t="s">
        <v>356</v>
      </c>
      <c r="K1396" t="s">
        <v>19</v>
      </c>
      <c r="L1396">
        <v>5</v>
      </c>
      <c r="M1396" t="s">
        <v>136</v>
      </c>
      <c r="N1396" s="83">
        <v>30092.89</v>
      </c>
      <c r="O1396" s="83">
        <v>100861.54</v>
      </c>
      <c r="P1396">
        <v>0.29835800000000001</v>
      </c>
      <c r="Q1396"/>
    </row>
    <row r="1397" spans="1:17">
      <c r="A1397" t="s">
        <v>76</v>
      </c>
      <c r="B1397">
        <v>1429</v>
      </c>
      <c r="C1397">
        <v>10</v>
      </c>
      <c r="D1397" t="s">
        <v>81</v>
      </c>
      <c r="E1397" t="s">
        <v>411</v>
      </c>
      <c r="F1397" s="74">
        <v>45784</v>
      </c>
      <c r="G1397" s="83">
        <v>114.22</v>
      </c>
      <c r="H1397" t="s">
        <v>106</v>
      </c>
      <c r="I1397">
        <v>2025</v>
      </c>
      <c r="J1397" t="s">
        <v>356</v>
      </c>
      <c r="K1397" t="s">
        <v>19</v>
      </c>
      <c r="L1397">
        <v>5</v>
      </c>
      <c r="M1397" t="s">
        <v>138</v>
      </c>
      <c r="N1397" s="83">
        <v>30092.89</v>
      </c>
      <c r="O1397" s="83">
        <v>100861.54</v>
      </c>
      <c r="P1397">
        <v>0.29835800000000001</v>
      </c>
      <c r="Q1397"/>
    </row>
    <row r="1398" spans="1:17">
      <c r="A1398" t="s">
        <v>76</v>
      </c>
      <c r="B1398">
        <v>1430</v>
      </c>
      <c r="C1398">
        <v>44</v>
      </c>
      <c r="D1398" t="s">
        <v>1572</v>
      </c>
      <c r="E1398" t="s">
        <v>411</v>
      </c>
      <c r="F1398" s="74">
        <v>45784</v>
      </c>
      <c r="G1398" s="83">
        <v>321.10000000000002</v>
      </c>
      <c r="H1398" t="s">
        <v>106</v>
      </c>
      <c r="I1398">
        <v>2025</v>
      </c>
      <c r="J1398" t="s">
        <v>356</v>
      </c>
      <c r="K1398" t="s">
        <v>19</v>
      </c>
      <c r="L1398">
        <v>5</v>
      </c>
      <c r="M1398" t="s">
        <v>138</v>
      </c>
      <c r="N1398" s="83">
        <v>30092.89</v>
      </c>
      <c r="O1398" s="83">
        <v>100861.54</v>
      </c>
      <c r="P1398">
        <v>0.29835800000000001</v>
      </c>
      <c r="Q1398"/>
    </row>
    <row r="1399" spans="1:17">
      <c r="A1399" t="s">
        <v>76</v>
      </c>
      <c r="B1399">
        <v>1431</v>
      </c>
      <c r="C1399">
        <v>44</v>
      </c>
      <c r="D1399" t="s">
        <v>1572</v>
      </c>
      <c r="E1399" t="s">
        <v>411</v>
      </c>
      <c r="F1399" s="74">
        <v>45787</v>
      </c>
      <c r="G1399" s="83">
        <v>449.66</v>
      </c>
      <c r="H1399" t="s">
        <v>106</v>
      </c>
      <c r="I1399">
        <v>2025</v>
      </c>
      <c r="J1399" t="s">
        <v>356</v>
      </c>
      <c r="K1399" t="s">
        <v>19</v>
      </c>
      <c r="L1399">
        <v>5</v>
      </c>
      <c r="M1399" t="s">
        <v>319</v>
      </c>
      <c r="N1399" s="83">
        <v>30092.89</v>
      </c>
      <c r="O1399" s="83">
        <v>100861.54</v>
      </c>
      <c r="P1399">
        <v>0.29835800000000001</v>
      </c>
      <c r="Q1399"/>
    </row>
    <row r="1400" spans="1:17">
      <c r="A1400" t="s">
        <v>76</v>
      </c>
      <c r="B1400">
        <v>1432</v>
      </c>
      <c r="C1400">
        <v>12</v>
      </c>
      <c r="D1400" t="s">
        <v>96</v>
      </c>
      <c r="E1400" t="s">
        <v>411</v>
      </c>
      <c r="F1400" s="74">
        <v>45787</v>
      </c>
      <c r="G1400" s="83">
        <v>661.4</v>
      </c>
      <c r="H1400" t="s">
        <v>106</v>
      </c>
      <c r="I1400">
        <v>2025</v>
      </c>
      <c r="J1400" t="s">
        <v>356</v>
      </c>
      <c r="K1400" t="s">
        <v>19</v>
      </c>
      <c r="L1400">
        <v>5</v>
      </c>
      <c r="M1400" t="s">
        <v>319</v>
      </c>
      <c r="N1400" s="83">
        <v>30092.89</v>
      </c>
      <c r="O1400" s="83">
        <v>100861.54</v>
      </c>
      <c r="P1400">
        <v>0.29835800000000001</v>
      </c>
      <c r="Q1400"/>
    </row>
    <row r="1401" spans="1:17">
      <c r="A1401" t="s">
        <v>76</v>
      </c>
      <c r="B1401">
        <v>1433</v>
      </c>
      <c r="C1401">
        <v>10</v>
      </c>
      <c r="D1401" t="s">
        <v>81</v>
      </c>
      <c r="E1401" t="s">
        <v>411</v>
      </c>
      <c r="F1401" s="74">
        <v>45787</v>
      </c>
      <c r="G1401" s="83">
        <v>333.56</v>
      </c>
      <c r="H1401" t="s">
        <v>106</v>
      </c>
      <c r="I1401">
        <v>2025</v>
      </c>
      <c r="J1401" t="s">
        <v>356</v>
      </c>
      <c r="K1401" t="s">
        <v>19</v>
      </c>
      <c r="L1401">
        <v>5</v>
      </c>
      <c r="M1401" t="s">
        <v>319</v>
      </c>
      <c r="N1401" s="83">
        <v>30092.89</v>
      </c>
      <c r="O1401" s="83">
        <v>100861.54</v>
      </c>
      <c r="P1401">
        <v>0.29835800000000001</v>
      </c>
      <c r="Q1401"/>
    </row>
    <row r="1402" spans="1:17">
      <c r="A1402" t="s">
        <v>76</v>
      </c>
      <c r="B1402">
        <v>1434</v>
      </c>
      <c r="C1402">
        <v>12</v>
      </c>
      <c r="D1402" t="s">
        <v>96</v>
      </c>
      <c r="E1402" t="s">
        <v>411</v>
      </c>
      <c r="F1402" s="74">
        <v>45790</v>
      </c>
      <c r="G1402" s="83">
        <v>112.6</v>
      </c>
      <c r="H1402" t="s">
        <v>106</v>
      </c>
      <c r="I1402">
        <v>2025</v>
      </c>
      <c r="J1402" t="s">
        <v>356</v>
      </c>
      <c r="K1402" t="s">
        <v>19</v>
      </c>
      <c r="L1402">
        <v>5</v>
      </c>
      <c r="M1402" t="s">
        <v>143</v>
      </c>
      <c r="N1402" s="83">
        <v>30092.89</v>
      </c>
      <c r="O1402" s="83">
        <v>100861.54</v>
      </c>
      <c r="P1402">
        <v>0.29835800000000001</v>
      </c>
      <c r="Q1402"/>
    </row>
    <row r="1403" spans="1:17">
      <c r="A1403" t="s">
        <v>76</v>
      </c>
      <c r="B1403">
        <v>1435</v>
      </c>
      <c r="C1403">
        <v>5</v>
      </c>
      <c r="D1403" t="s">
        <v>92</v>
      </c>
      <c r="E1403" t="s">
        <v>411</v>
      </c>
      <c r="F1403" s="74">
        <v>45790</v>
      </c>
      <c r="G1403" s="83">
        <v>332.02</v>
      </c>
      <c r="H1403" t="s">
        <v>106</v>
      </c>
      <c r="I1403">
        <v>2025</v>
      </c>
      <c r="J1403" t="s">
        <v>356</v>
      </c>
      <c r="K1403" t="s">
        <v>19</v>
      </c>
      <c r="L1403">
        <v>5</v>
      </c>
      <c r="M1403" t="s">
        <v>143</v>
      </c>
      <c r="N1403" s="83">
        <v>30092.89</v>
      </c>
      <c r="O1403" s="83">
        <v>100861.54</v>
      </c>
      <c r="P1403">
        <v>0.29835800000000001</v>
      </c>
      <c r="Q1403"/>
    </row>
    <row r="1404" spans="1:17">
      <c r="A1404" t="s">
        <v>76</v>
      </c>
      <c r="B1404">
        <v>1436</v>
      </c>
      <c r="C1404">
        <v>44</v>
      </c>
      <c r="D1404" t="s">
        <v>1572</v>
      </c>
      <c r="E1404" t="s">
        <v>411</v>
      </c>
      <c r="F1404" s="74">
        <v>45790</v>
      </c>
      <c r="G1404" s="83">
        <v>196.31</v>
      </c>
      <c r="H1404" t="s">
        <v>106</v>
      </c>
      <c r="I1404">
        <v>2025</v>
      </c>
      <c r="J1404" t="s">
        <v>356</v>
      </c>
      <c r="K1404" t="s">
        <v>19</v>
      </c>
      <c r="L1404">
        <v>5</v>
      </c>
      <c r="M1404" t="s">
        <v>143</v>
      </c>
      <c r="N1404" s="83">
        <v>30092.89</v>
      </c>
      <c r="O1404" s="83">
        <v>100861.54</v>
      </c>
      <c r="P1404">
        <v>0.29835800000000001</v>
      </c>
      <c r="Q1404"/>
    </row>
    <row r="1405" spans="1:17">
      <c r="A1405" t="s">
        <v>76</v>
      </c>
      <c r="B1405">
        <v>1437</v>
      </c>
      <c r="C1405">
        <v>12</v>
      </c>
      <c r="D1405" t="s">
        <v>96</v>
      </c>
      <c r="E1405" t="s">
        <v>411</v>
      </c>
      <c r="F1405" s="74">
        <v>45790</v>
      </c>
      <c r="G1405" s="83">
        <v>35.200000000000003</v>
      </c>
      <c r="H1405" t="s">
        <v>106</v>
      </c>
      <c r="I1405">
        <v>2025</v>
      </c>
      <c r="J1405" t="s">
        <v>356</v>
      </c>
      <c r="K1405" t="s">
        <v>19</v>
      </c>
      <c r="L1405">
        <v>5</v>
      </c>
      <c r="M1405" t="s">
        <v>143</v>
      </c>
      <c r="N1405" s="83">
        <v>30092.89</v>
      </c>
      <c r="O1405" s="83">
        <v>100861.54</v>
      </c>
      <c r="P1405">
        <v>0.29835800000000001</v>
      </c>
      <c r="Q1405"/>
    </row>
    <row r="1406" spans="1:17">
      <c r="A1406" t="s">
        <v>76</v>
      </c>
      <c r="B1406">
        <v>1438</v>
      </c>
      <c r="C1406">
        <v>5</v>
      </c>
      <c r="D1406" t="s">
        <v>92</v>
      </c>
      <c r="E1406" t="s">
        <v>411</v>
      </c>
      <c r="F1406" s="74">
        <v>45787</v>
      </c>
      <c r="G1406" s="83">
        <v>731.65</v>
      </c>
      <c r="H1406" t="s">
        <v>106</v>
      </c>
      <c r="I1406">
        <v>2025</v>
      </c>
      <c r="J1406" t="s">
        <v>356</v>
      </c>
      <c r="K1406" t="s">
        <v>19</v>
      </c>
      <c r="L1406">
        <v>5</v>
      </c>
      <c r="M1406" t="s">
        <v>319</v>
      </c>
      <c r="N1406" s="83">
        <v>30092.89</v>
      </c>
      <c r="O1406" s="83">
        <v>100861.54</v>
      </c>
      <c r="P1406">
        <v>0.29835800000000001</v>
      </c>
      <c r="Q1406"/>
    </row>
    <row r="1407" spans="1:17">
      <c r="A1407" t="s">
        <v>76</v>
      </c>
      <c r="B1407">
        <v>1439</v>
      </c>
      <c r="C1407">
        <v>12</v>
      </c>
      <c r="D1407" t="s">
        <v>96</v>
      </c>
      <c r="E1407" t="s">
        <v>411</v>
      </c>
      <c r="F1407" s="74">
        <v>45784</v>
      </c>
      <c r="G1407" s="83">
        <v>309.11</v>
      </c>
      <c r="H1407" t="s">
        <v>106</v>
      </c>
      <c r="I1407">
        <v>2025</v>
      </c>
      <c r="J1407" t="s">
        <v>356</v>
      </c>
      <c r="K1407" t="s">
        <v>19</v>
      </c>
      <c r="L1407">
        <v>5</v>
      </c>
      <c r="M1407" t="s">
        <v>138</v>
      </c>
      <c r="N1407" s="83">
        <v>30092.89</v>
      </c>
      <c r="O1407" s="83">
        <v>100861.54</v>
      </c>
      <c r="P1407">
        <v>0.29835800000000001</v>
      </c>
      <c r="Q1407"/>
    </row>
    <row r="1408" spans="1:17">
      <c r="A1408" t="s">
        <v>76</v>
      </c>
      <c r="B1408">
        <v>1440</v>
      </c>
      <c r="C1408">
        <v>10</v>
      </c>
      <c r="D1408" t="s">
        <v>81</v>
      </c>
      <c r="E1408" t="s">
        <v>411</v>
      </c>
      <c r="F1408" s="74">
        <v>45783</v>
      </c>
      <c r="G1408" s="83">
        <v>207.35</v>
      </c>
      <c r="H1408" t="s">
        <v>106</v>
      </c>
      <c r="I1408">
        <v>2025</v>
      </c>
      <c r="J1408" t="s">
        <v>356</v>
      </c>
      <c r="K1408" t="s">
        <v>19</v>
      </c>
      <c r="L1408">
        <v>5</v>
      </c>
      <c r="M1408" t="s">
        <v>136</v>
      </c>
      <c r="N1408" s="83">
        <v>30092.89</v>
      </c>
      <c r="O1408" s="83">
        <v>100861.54</v>
      </c>
      <c r="P1408">
        <v>0.29835800000000001</v>
      </c>
      <c r="Q1408"/>
    </row>
    <row r="1409" spans="1:17">
      <c r="A1409" t="s">
        <v>76</v>
      </c>
      <c r="B1409">
        <v>1441</v>
      </c>
      <c r="C1409">
        <v>44</v>
      </c>
      <c r="D1409" t="s">
        <v>1572</v>
      </c>
      <c r="E1409" t="s">
        <v>411</v>
      </c>
      <c r="F1409" s="74">
        <v>45783</v>
      </c>
      <c r="G1409" s="83">
        <v>243.57</v>
      </c>
      <c r="H1409" t="s">
        <v>106</v>
      </c>
      <c r="I1409">
        <v>2025</v>
      </c>
      <c r="J1409" t="s">
        <v>356</v>
      </c>
      <c r="K1409" t="s">
        <v>19</v>
      </c>
      <c r="L1409">
        <v>5</v>
      </c>
      <c r="M1409" t="s">
        <v>136</v>
      </c>
      <c r="N1409" s="83">
        <v>30092.89</v>
      </c>
      <c r="O1409" s="83">
        <v>100861.54</v>
      </c>
      <c r="P1409">
        <v>0.29835800000000001</v>
      </c>
      <c r="Q1409"/>
    </row>
    <row r="1410" spans="1:17">
      <c r="A1410" t="s">
        <v>76</v>
      </c>
      <c r="B1410">
        <v>1445</v>
      </c>
      <c r="C1410">
        <v>49</v>
      </c>
      <c r="D1410" t="s">
        <v>1575</v>
      </c>
      <c r="E1410" t="s">
        <v>411</v>
      </c>
      <c r="F1410" s="74">
        <v>45778</v>
      </c>
      <c r="G1410" s="83">
        <v>110</v>
      </c>
      <c r="H1410" t="s">
        <v>106</v>
      </c>
      <c r="I1410">
        <v>2025</v>
      </c>
      <c r="J1410" t="s">
        <v>356</v>
      </c>
      <c r="K1410" t="s">
        <v>19</v>
      </c>
      <c r="L1410">
        <v>5</v>
      </c>
      <c r="M1410" t="s">
        <v>132</v>
      </c>
      <c r="N1410" s="83">
        <v>30092.89</v>
      </c>
      <c r="O1410" s="83">
        <v>100861.54</v>
      </c>
      <c r="P1410">
        <v>0.29835800000000001</v>
      </c>
      <c r="Q1410"/>
    </row>
    <row r="1411" spans="1:17">
      <c r="A1411" t="s">
        <v>76</v>
      </c>
      <c r="B1411">
        <v>1446</v>
      </c>
      <c r="C1411">
        <v>49</v>
      </c>
      <c r="D1411" t="s">
        <v>1575</v>
      </c>
      <c r="E1411" t="s">
        <v>411</v>
      </c>
      <c r="F1411" s="74">
        <v>45778</v>
      </c>
      <c r="G1411" s="83">
        <v>290</v>
      </c>
      <c r="H1411" t="s">
        <v>106</v>
      </c>
      <c r="I1411">
        <v>2025</v>
      </c>
      <c r="J1411" t="s">
        <v>356</v>
      </c>
      <c r="K1411" t="s">
        <v>19</v>
      </c>
      <c r="L1411">
        <v>5</v>
      </c>
      <c r="M1411" t="s">
        <v>132</v>
      </c>
      <c r="N1411" s="83">
        <v>30092.89</v>
      </c>
      <c r="O1411" s="83">
        <v>100861.54</v>
      </c>
      <c r="P1411">
        <v>0.29835800000000001</v>
      </c>
      <c r="Q1411"/>
    </row>
    <row r="1412" spans="1:17">
      <c r="A1412" t="s">
        <v>76</v>
      </c>
      <c r="B1412">
        <v>1447</v>
      </c>
      <c r="C1412">
        <v>10</v>
      </c>
      <c r="D1412" t="s">
        <v>81</v>
      </c>
      <c r="E1412" t="s">
        <v>411</v>
      </c>
      <c r="F1412" s="74">
        <v>45791</v>
      </c>
      <c r="G1412" s="83">
        <v>390.01</v>
      </c>
      <c r="H1412" t="s">
        <v>106</v>
      </c>
      <c r="I1412">
        <v>2025</v>
      </c>
      <c r="J1412" t="s">
        <v>356</v>
      </c>
      <c r="K1412" t="s">
        <v>19</v>
      </c>
      <c r="L1412">
        <v>5</v>
      </c>
      <c r="M1412" t="s">
        <v>144</v>
      </c>
      <c r="N1412" s="83">
        <v>30092.89</v>
      </c>
      <c r="O1412" s="83">
        <v>100861.54</v>
      </c>
      <c r="P1412">
        <v>0.29835800000000001</v>
      </c>
      <c r="Q1412"/>
    </row>
    <row r="1413" spans="1:17">
      <c r="A1413" t="s">
        <v>76</v>
      </c>
      <c r="B1413">
        <v>1448</v>
      </c>
      <c r="C1413">
        <v>5</v>
      </c>
      <c r="D1413" t="s">
        <v>92</v>
      </c>
      <c r="E1413" t="s">
        <v>411</v>
      </c>
      <c r="F1413" s="74">
        <v>45791</v>
      </c>
      <c r="G1413" s="83">
        <v>590.54</v>
      </c>
      <c r="H1413" t="s">
        <v>106</v>
      </c>
      <c r="I1413">
        <v>2025</v>
      </c>
      <c r="J1413" t="s">
        <v>356</v>
      </c>
      <c r="K1413" t="s">
        <v>19</v>
      </c>
      <c r="L1413">
        <v>5</v>
      </c>
      <c r="M1413" t="s">
        <v>144</v>
      </c>
      <c r="N1413" s="83">
        <v>30092.89</v>
      </c>
      <c r="O1413" s="83">
        <v>100861.54</v>
      </c>
      <c r="P1413">
        <v>0.29835800000000001</v>
      </c>
      <c r="Q1413"/>
    </row>
    <row r="1414" spans="1:17">
      <c r="A1414" t="s">
        <v>76</v>
      </c>
      <c r="B1414">
        <v>1449</v>
      </c>
      <c r="C1414">
        <v>8</v>
      </c>
      <c r="D1414" t="s">
        <v>95</v>
      </c>
      <c r="E1414" t="s">
        <v>411</v>
      </c>
      <c r="F1414" s="74">
        <v>45791</v>
      </c>
      <c r="G1414" s="83">
        <v>748.32</v>
      </c>
      <c r="H1414" t="s">
        <v>106</v>
      </c>
      <c r="I1414">
        <v>2025</v>
      </c>
      <c r="J1414" t="s">
        <v>356</v>
      </c>
      <c r="K1414" t="s">
        <v>19</v>
      </c>
      <c r="L1414">
        <v>5</v>
      </c>
      <c r="M1414" t="s">
        <v>144</v>
      </c>
      <c r="N1414" s="83">
        <v>30092.89</v>
      </c>
      <c r="O1414" s="83">
        <v>100861.54</v>
      </c>
      <c r="P1414">
        <v>0.29835800000000001</v>
      </c>
      <c r="Q1414"/>
    </row>
    <row r="1415" spans="1:17">
      <c r="A1415" t="s">
        <v>76</v>
      </c>
      <c r="B1415">
        <v>1450</v>
      </c>
      <c r="C1415">
        <v>55</v>
      </c>
      <c r="D1415" t="s">
        <v>1576</v>
      </c>
      <c r="E1415" t="s">
        <v>411</v>
      </c>
      <c r="F1415" s="74">
        <v>45790</v>
      </c>
      <c r="G1415" s="83">
        <v>108.9</v>
      </c>
      <c r="H1415" t="s">
        <v>106</v>
      </c>
      <c r="I1415">
        <v>2025</v>
      </c>
      <c r="J1415" t="s">
        <v>356</v>
      </c>
      <c r="K1415" t="s">
        <v>19</v>
      </c>
      <c r="L1415">
        <v>5</v>
      </c>
      <c r="M1415" t="s">
        <v>143</v>
      </c>
      <c r="N1415" s="83">
        <v>30092.89</v>
      </c>
      <c r="O1415" s="83">
        <v>100861.54</v>
      </c>
      <c r="P1415">
        <v>0.29835800000000001</v>
      </c>
      <c r="Q1415"/>
    </row>
    <row r="1416" spans="1:17">
      <c r="A1416" t="s">
        <v>76</v>
      </c>
      <c r="B1416">
        <v>1451</v>
      </c>
      <c r="C1416">
        <v>10</v>
      </c>
      <c r="D1416" t="s">
        <v>81</v>
      </c>
      <c r="E1416" t="s">
        <v>411</v>
      </c>
      <c r="F1416" s="74">
        <v>45792</v>
      </c>
      <c r="G1416" s="83">
        <v>220.63</v>
      </c>
      <c r="H1416" t="s">
        <v>106</v>
      </c>
      <c r="I1416">
        <v>2025</v>
      </c>
      <c r="J1416" t="s">
        <v>356</v>
      </c>
      <c r="K1416" t="s">
        <v>19</v>
      </c>
      <c r="L1416">
        <v>5</v>
      </c>
      <c r="M1416" t="s">
        <v>299</v>
      </c>
      <c r="N1416" s="83">
        <v>30092.89</v>
      </c>
      <c r="O1416" s="83">
        <v>100861.54</v>
      </c>
      <c r="P1416">
        <v>0.29835800000000001</v>
      </c>
      <c r="Q1416"/>
    </row>
    <row r="1417" spans="1:17">
      <c r="A1417" t="s">
        <v>76</v>
      </c>
      <c r="B1417">
        <v>1452</v>
      </c>
      <c r="C1417">
        <v>5</v>
      </c>
      <c r="D1417" t="s">
        <v>92</v>
      </c>
      <c r="E1417" t="s">
        <v>411</v>
      </c>
      <c r="F1417" s="74">
        <v>45793</v>
      </c>
      <c r="G1417" s="83">
        <v>214.02</v>
      </c>
      <c r="H1417" t="s">
        <v>106</v>
      </c>
      <c r="I1417">
        <v>2025</v>
      </c>
      <c r="J1417" t="s">
        <v>356</v>
      </c>
      <c r="K1417" t="s">
        <v>19</v>
      </c>
      <c r="L1417">
        <v>5</v>
      </c>
      <c r="M1417" t="s">
        <v>145</v>
      </c>
      <c r="N1417" s="83">
        <v>30092.89</v>
      </c>
      <c r="O1417" s="83">
        <v>100861.54</v>
      </c>
      <c r="P1417">
        <v>0.29835800000000001</v>
      </c>
      <c r="Q1417"/>
    </row>
    <row r="1418" spans="1:17">
      <c r="A1418" t="s">
        <v>76</v>
      </c>
      <c r="B1418">
        <v>1453</v>
      </c>
      <c r="C1418">
        <v>12</v>
      </c>
      <c r="D1418" t="s">
        <v>96</v>
      </c>
      <c r="E1418" t="s">
        <v>411</v>
      </c>
      <c r="F1418" s="74">
        <v>45791</v>
      </c>
      <c r="G1418" s="83">
        <v>532.26</v>
      </c>
      <c r="H1418" t="s">
        <v>106</v>
      </c>
      <c r="I1418">
        <v>2025</v>
      </c>
      <c r="J1418" t="s">
        <v>356</v>
      </c>
      <c r="K1418" t="s">
        <v>19</v>
      </c>
      <c r="L1418">
        <v>5</v>
      </c>
      <c r="M1418" t="s">
        <v>144</v>
      </c>
      <c r="N1418" s="83">
        <v>30092.89</v>
      </c>
      <c r="O1418" s="83">
        <v>100861.54</v>
      </c>
      <c r="P1418">
        <v>0.29835800000000001</v>
      </c>
      <c r="Q1418"/>
    </row>
    <row r="1419" spans="1:17">
      <c r="A1419" t="s">
        <v>76</v>
      </c>
      <c r="B1419">
        <v>1454</v>
      </c>
      <c r="C1419">
        <v>12</v>
      </c>
      <c r="D1419" t="s">
        <v>96</v>
      </c>
      <c r="E1419" t="s">
        <v>411</v>
      </c>
      <c r="F1419" s="74">
        <v>45792</v>
      </c>
      <c r="G1419" s="83">
        <v>447.58</v>
      </c>
      <c r="H1419" t="s">
        <v>106</v>
      </c>
      <c r="I1419">
        <v>2025</v>
      </c>
      <c r="J1419" t="s">
        <v>356</v>
      </c>
      <c r="K1419" t="s">
        <v>19</v>
      </c>
      <c r="L1419">
        <v>5</v>
      </c>
      <c r="M1419" t="s">
        <v>299</v>
      </c>
      <c r="N1419" s="83">
        <v>30092.89</v>
      </c>
      <c r="O1419" s="83">
        <v>100861.54</v>
      </c>
      <c r="P1419">
        <v>0.29835800000000001</v>
      </c>
      <c r="Q1419"/>
    </row>
    <row r="1420" spans="1:17">
      <c r="A1420" t="s">
        <v>76</v>
      </c>
      <c r="B1420">
        <v>1455</v>
      </c>
      <c r="C1420">
        <v>44</v>
      </c>
      <c r="D1420" t="s">
        <v>1572</v>
      </c>
      <c r="E1420" t="s">
        <v>411</v>
      </c>
      <c r="F1420" s="74">
        <v>45791</v>
      </c>
      <c r="G1420" s="83">
        <v>349.12</v>
      </c>
      <c r="H1420" t="s">
        <v>106</v>
      </c>
      <c r="I1420">
        <v>2025</v>
      </c>
      <c r="J1420" t="s">
        <v>356</v>
      </c>
      <c r="K1420" t="s">
        <v>19</v>
      </c>
      <c r="L1420">
        <v>5</v>
      </c>
      <c r="M1420" t="s">
        <v>144</v>
      </c>
      <c r="N1420" s="83">
        <v>30092.89</v>
      </c>
      <c r="O1420" s="83">
        <v>100861.54</v>
      </c>
      <c r="P1420">
        <v>0.29835800000000001</v>
      </c>
      <c r="Q1420"/>
    </row>
    <row r="1421" spans="1:17">
      <c r="A1421" t="s">
        <v>76</v>
      </c>
      <c r="B1421">
        <v>1456</v>
      </c>
      <c r="C1421">
        <v>3</v>
      </c>
      <c r="D1421" t="s">
        <v>91</v>
      </c>
      <c r="E1421" t="s">
        <v>411</v>
      </c>
      <c r="F1421" s="74">
        <v>45792</v>
      </c>
      <c r="G1421" s="83">
        <v>803.14</v>
      </c>
      <c r="H1421" t="s">
        <v>106</v>
      </c>
      <c r="I1421">
        <v>2025</v>
      </c>
      <c r="J1421" t="s">
        <v>356</v>
      </c>
      <c r="K1421" t="s">
        <v>19</v>
      </c>
      <c r="L1421">
        <v>5</v>
      </c>
      <c r="M1421" t="s">
        <v>299</v>
      </c>
      <c r="N1421" s="83">
        <v>30092.89</v>
      </c>
      <c r="O1421" s="83">
        <v>100861.54</v>
      </c>
      <c r="P1421">
        <v>0.29835800000000001</v>
      </c>
      <c r="Q1421"/>
    </row>
    <row r="1422" spans="1:17">
      <c r="A1422" t="s">
        <v>76</v>
      </c>
      <c r="B1422">
        <v>1457</v>
      </c>
      <c r="C1422">
        <v>8</v>
      </c>
      <c r="D1422" t="s">
        <v>95</v>
      </c>
      <c r="E1422" t="s">
        <v>411</v>
      </c>
      <c r="F1422" s="74">
        <v>45793</v>
      </c>
      <c r="G1422" s="83">
        <v>1189.72</v>
      </c>
      <c r="H1422" t="s">
        <v>106</v>
      </c>
      <c r="I1422">
        <v>2025</v>
      </c>
      <c r="J1422" t="s">
        <v>356</v>
      </c>
      <c r="K1422" t="s">
        <v>19</v>
      </c>
      <c r="L1422">
        <v>5</v>
      </c>
      <c r="M1422" t="s">
        <v>145</v>
      </c>
      <c r="N1422" s="83">
        <v>30092.89</v>
      </c>
      <c r="O1422" s="83">
        <v>100861.54</v>
      </c>
      <c r="P1422">
        <v>0.29835800000000001</v>
      </c>
      <c r="Q1422"/>
    </row>
    <row r="1423" spans="1:17">
      <c r="A1423" t="s">
        <v>76</v>
      </c>
      <c r="B1423">
        <v>1458</v>
      </c>
      <c r="C1423">
        <v>44</v>
      </c>
      <c r="D1423" t="s">
        <v>1572</v>
      </c>
      <c r="E1423" t="s">
        <v>411</v>
      </c>
      <c r="F1423" s="74">
        <v>45792</v>
      </c>
      <c r="G1423" s="83">
        <v>784.08</v>
      </c>
      <c r="H1423" t="s">
        <v>106</v>
      </c>
      <c r="I1423">
        <v>2025</v>
      </c>
      <c r="J1423" t="s">
        <v>356</v>
      </c>
      <c r="K1423" t="s">
        <v>19</v>
      </c>
      <c r="L1423">
        <v>5</v>
      </c>
      <c r="M1423" t="s">
        <v>299</v>
      </c>
      <c r="N1423" s="83">
        <v>30092.89</v>
      </c>
      <c r="O1423" s="83">
        <v>100861.54</v>
      </c>
      <c r="P1423">
        <v>0.29835800000000001</v>
      </c>
      <c r="Q1423"/>
    </row>
    <row r="1424" spans="1:17">
      <c r="A1424" t="s">
        <v>76</v>
      </c>
      <c r="B1424">
        <v>1459</v>
      </c>
      <c r="C1424">
        <v>5</v>
      </c>
      <c r="D1424" t="s">
        <v>92</v>
      </c>
      <c r="E1424" t="s">
        <v>411</v>
      </c>
      <c r="F1424" s="74">
        <v>45792</v>
      </c>
      <c r="G1424" s="83">
        <v>717.94</v>
      </c>
      <c r="H1424" t="s">
        <v>106</v>
      </c>
      <c r="I1424">
        <v>2025</v>
      </c>
      <c r="J1424" t="s">
        <v>356</v>
      </c>
      <c r="K1424" t="s">
        <v>19</v>
      </c>
      <c r="L1424">
        <v>5</v>
      </c>
      <c r="M1424" t="s">
        <v>299</v>
      </c>
      <c r="N1424" s="83">
        <v>30092.89</v>
      </c>
      <c r="O1424" s="83">
        <v>100861.54</v>
      </c>
      <c r="P1424">
        <v>0.29835800000000001</v>
      </c>
      <c r="Q1424"/>
    </row>
    <row r="1425" spans="1:17">
      <c r="A1425" t="s">
        <v>76</v>
      </c>
      <c r="B1425">
        <v>1460</v>
      </c>
      <c r="C1425">
        <v>12</v>
      </c>
      <c r="D1425" t="s">
        <v>96</v>
      </c>
      <c r="E1425" t="s">
        <v>411</v>
      </c>
      <c r="F1425" s="74">
        <v>45794</v>
      </c>
      <c r="G1425" s="83">
        <v>918.92</v>
      </c>
      <c r="H1425" t="s">
        <v>106</v>
      </c>
      <c r="I1425">
        <v>2025</v>
      </c>
      <c r="J1425" t="s">
        <v>356</v>
      </c>
      <c r="K1425" t="s">
        <v>19</v>
      </c>
      <c r="L1425">
        <v>5</v>
      </c>
      <c r="M1425" t="s">
        <v>146</v>
      </c>
      <c r="N1425" s="83">
        <v>30092.89</v>
      </c>
      <c r="O1425" s="83">
        <v>100861.54</v>
      </c>
      <c r="P1425">
        <v>0.29835800000000001</v>
      </c>
      <c r="Q1425"/>
    </row>
    <row r="1426" spans="1:17">
      <c r="A1426" t="s">
        <v>76</v>
      </c>
      <c r="B1426">
        <v>1461</v>
      </c>
      <c r="C1426">
        <v>15</v>
      </c>
      <c r="D1426" t="s">
        <v>97</v>
      </c>
      <c r="E1426" t="s">
        <v>411</v>
      </c>
      <c r="F1426" s="74">
        <v>45794</v>
      </c>
      <c r="G1426" s="83">
        <v>237.86</v>
      </c>
      <c r="H1426" t="s">
        <v>106</v>
      </c>
      <c r="I1426">
        <v>2025</v>
      </c>
      <c r="J1426" t="s">
        <v>356</v>
      </c>
      <c r="K1426" t="s">
        <v>19</v>
      </c>
      <c r="L1426">
        <v>5</v>
      </c>
      <c r="M1426" t="s">
        <v>146</v>
      </c>
      <c r="N1426" s="83">
        <v>30092.89</v>
      </c>
      <c r="O1426" s="83">
        <v>100861.54</v>
      </c>
      <c r="P1426">
        <v>0.29835800000000001</v>
      </c>
      <c r="Q1426"/>
    </row>
    <row r="1427" spans="1:17">
      <c r="A1427" t="s">
        <v>76</v>
      </c>
      <c r="B1427">
        <v>1462</v>
      </c>
      <c r="C1427">
        <v>5</v>
      </c>
      <c r="D1427" t="s">
        <v>92</v>
      </c>
      <c r="E1427" t="s">
        <v>411</v>
      </c>
      <c r="F1427" s="74">
        <v>45794</v>
      </c>
      <c r="G1427" s="83">
        <v>421.32</v>
      </c>
      <c r="H1427" t="s">
        <v>106</v>
      </c>
      <c r="I1427">
        <v>2025</v>
      </c>
      <c r="J1427" t="s">
        <v>356</v>
      </c>
      <c r="K1427" t="s">
        <v>19</v>
      </c>
      <c r="L1427">
        <v>5</v>
      </c>
      <c r="M1427" t="s">
        <v>146</v>
      </c>
      <c r="N1427" s="83">
        <v>30092.89</v>
      </c>
      <c r="O1427" s="83">
        <v>100861.54</v>
      </c>
      <c r="P1427">
        <v>0.29835800000000001</v>
      </c>
      <c r="Q1427"/>
    </row>
    <row r="1428" spans="1:17">
      <c r="A1428" t="s">
        <v>76</v>
      </c>
      <c r="B1428">
        <v>1463</v>
      </c>
      <c r="C1428">
        <v>10</v>
      </c>
      <c r="D1428" t="s">
        <v>81</v>
      </c>
      <c r="E1428" t="s">
        <v>411</v>
      </c>
      <c r="F1428" s="74">
        <v>45794</v>
      </c>
      <c r="G1428" s="83">
        <v>539.12</v>
      </c>
      <c r="H1428" t="s">
        <v>106</v>
      </c>
      <c r="I1428">
        <v>2025</v>
      </c>
      <c r="J1428" t="s">
        <v>356</v>
      </c>
      <c r="K1428" t="s">
        <v>19</v>
      </c>
      <c r="L1428">
        <v>5</v>
      </c>
      <c r="M1428" t="s">
        <v>146</v>
      </c>
      <c r="N1428" s="83">
        <v>30092.89</v>
      </c>
      <c r="O1428" s="83">
        <v>100861.54</v>
      </c>
      <c r="P1428">
        <v>0.29835800000000001</v>
      </c>
      <c r="Q1428"/>
    </row>
    <row r="1429" spans="1:17">
      <c r="A1429" t="s">
        <v>76</v>
      </c>
      <c r="B1429">
        <v>1464</v>
      </c>
      <c r="C1429">
        <v>5</v>
      </c>
      <c r="D1429" t="s">
        <v>92</v>
      </c>
      <c r="E1429" t="s">
        <v>411</v>
      </c>
      <c r="F1429" s="74">
        <v>45797</v>
      </c>
      <c r="G1429" s="83">
        <v>739.03</v>
      </c>
      <c r="H1429" t="s">
        <v>106</v>
      </c>
      <c r="I1429">
        <v>2025</v>
      </c>
      <c r="J1429" t="s">
        <v>356</v>
      </c>
      <c r="K1429" t="s">
        <v>19</v>
      </c>
      <c r="L1429">
        <v>5</v>
      </c>
      <c r="M1429" t="s">
        <v>148</v>
      </c>
      <c r="N1429" s="83">
        <v>30092.89</v>
      </c>
      <c r="O1429" s="83">
        <v>100861.54</v>
      </c>
      <c r="P1429">
        <v>0.29835800000000001</v>
      </c>
      <c r="Q1429"/>
    </row>
    <row r="1430" spans="1:17">
      <c r="A1430" t="s">
        <v>76</v>
      </c>
      <c r="B1430">
        <v>1465</v>
      </c>
      <c r="C1430">
        <v>3</v>
      </c>
      <c r="D1430" t="s">
        <v>91</v>
      </c>
      <c r="E1430" t="s">
        <v>411</v>
      </c>
      <c r="F1430" s="74">
        <v>45796</v>
      </c>
      <c r="G1430" s="83">
        <v>74.88</v>
      </c>
      <c r="H1430" t="s">
        <v>106</v>
      </c>
      <c r="I1430">
        <v>2025</v>
      </c>
      <c r="J1430" t="s">
        <v>356</v>
      </c>
      <c r="K1430" t="s">
        <v>19</v>
      </c>
      <c r="L1430">
        <v>5</v>
      </c>
      <c r="M1430" t="s">
        <v>147</v>
      </c>
      <c r="N1430" s="83">
        <v>30092.89</v>
      </c>
      <c r="O1430" s="83">
        <v>100861.54</v>
      </c>
      <c r="P1430">
        <v>0.29835800000000001</v>
      </c>
      <c r="Q1430"/>
    </row>
    <row r="1431" spans="1:17">
      <c r="A1431" t="s">
        <v>76</v>
      </c>
      <c r="B1431">
        <v>1466</v>
      </c>
      <c r="C1431">
        <v>3</v>
      </c>
      <c r="D1431" t="s">
        <v>91</v>
      </c>
      <c r="E1431" t="s">
        <v>411</v>
      </c>
      <c r="F1431" s="74">
        <v>45796</v>
      </c>
      <c r="G1431" s="83">
        <v>295.2</v>
      </c>
      <c r="H1431" t="s">
        <v>106</v>
      </c>
      <c r="I1431">
        <v>2025</v>
      </c>
      <c r="J1431" t="s">
        <v>356</v>
      </c>
      <c r="K1431" t="s">
        <v>19</v>
      </c>
      <c r="L1431">
        <v>5</v>
      </c>
      <c r="M1431" t="s">
        <v>147</v>
      </c>
      <c r="N1431" s="83">
        <v>30092.89</v>
      </c>
      <c r="O1431" s="83">
        <v>100861.54</v>
      </c>
      <c r="P1431">
        <v>0.29835800000000001</v>
      </c>
      <c r="Q1431"/>
    </row>
    <row r="1432" spans="1:17">
      <c r="A1432" t="s">
        <v>76</v>
      </c>
      <c r="B1432">
        <v>1467</v>
      </c>
      <c r="C1432">
        <v>8</v>
      </c>
      <c r="D1432" t="s">
        <v>95</v>
      </c>
      <c r="E1432" t="s">
        <v>411</v>
      </c>
      <c r="F1432" s="74">
        <v>45796</v>
      </c>
      <c r="G1432" s="83">
        <v>627.98</v>
      </c>
      <c r="H1432" t="s">
        <v>106</v>
      </c>
      <c r="I1432">
        <v>2025</v>
      </c>
      <c r="J1432" t="s">
        <v>356</v>
      </c>
      <c r="K1432" t="s">
        <v>19</v>
      </c>
      <c r="L1432">
        <v>5</v>
      </c>
      <c r="M1432" t="s">
        <v>147</v>
      </c>
      <c r="N1432" s="83">
        <v>30092.89</v>
      </c>
      <c r="O1432" s="83">
        <v>100861.54</v>
      </c>
      <c r="P1432">
        <v>0.29835800000000001</v>
      </c>
      <c r="Q1432"/>
    </row>
    <row r="1433" spans="1:17">
      <c r="A1433" t="s">
        <v>76</v>
      </c>
      <c r="B1433">
        <v>1468</v>
      </c>
      <c r="C1433">
        <v>15</v>
      </c>
      <c r="D1433" t="s">
        <v>97</v>
      </c>
      <c r="E1433" t="s">
        <v>411</v>
      </c>
      <c r="F1433" s="74">
        <v>45797</v>
      </c>
      <c r="G1433" s="83">
        <v>509.66</v>
      </c>
      <c r="H1433" t="s">
        <v>106</v>
      </c>
      <c r="I1433">
        <v>2025</v>
      </c>
      <c r="J1433" t="s">
        <v>356</v>
      </c>
      <c r="K1433" t="s">
        <v>19</v>
      </c>
      <c r="L1433">
        <v>5</v>
      </c>
      <c r="M1433" t="s">
        <v>148</v>
      </c>
      <c r="N1433" s="83">
        <v>30092.89</v>
      </c>
      <c r="O1433" s="83">
        <v>100861.54</v>
      </c>
      <c r="P1433">
        <v>0.29835800000000001</v>
      </c>
      <c r="Q1433"/>
    </row>
    <row r="1434" spans="1:17">
      <c r="A1434" t="s">
        <v>76</v>
      </c>
      <c r="B1434">
        <v>1469</v>
      </c>
      <c r="C1434">
        <v>12</v>
      </c>
      <c r="D1434" t="s">
        <v>96</v>
      </c>
      <c r="E1434" t="s">
        <v>411</v>
      </c>
      <c r="F1434" s="74">
        <v>45796</v>
      </c>
      <c r="G1434" s="83">
        <v>505.62</v>
      </c>
      <c r="H1434" t="s">
        <v>106</v>
      </c>
      <c r="I1434">
        <v>2025</v>
      </c>
      <c r="J1434" t="s">
        <v>356</v>
      </c>
      <c r="K1434" t="s">
        <v>19</v>
      </c>
      <c r="L1434">
        <v>5</v>
      </c>
      <c r="M1434" t="s">
        <v>147</v>
      </c>
      <c r="N1434" s="83">
        <v>30092.89</v>
      </c>
      <c r="O1434" s="83">
        <v>100861.54</v>
      </c>
      <c r="P1434">
        <v>0.29835800000000001</v>
      </c>
      <c r="Q1434"/>
    </row>
    <row r="1435" spans="1:17">
      <c r="A1435" t="s">
        <v>76</v>
      </c>
      <c r="B1435">
        <v>1470</v>
      </c>
      <c r="C1435">
        <v>8</v>
      </c>
      <c r="D1435" t="s">
        <v>95</v>
      </c>
      <c r="E1435" t="s">
        <v>411</v>
      </c>
      <c r="F1435" s="74">
        <v>45797</v>
      </c>
      <c r="G1435" s="83">
        <v>672.47</v>
      </c>
      <c r="H1435" t="s">
        <v>106</v>
      </c>
      <c r="I1435">
        <v>2025</v>
      </c>
      <c r="J1435" t="s">
        <v>356</v>
      </c>
      <c r="K1435" t="s">
        <v>19</v>
      </c>
      <c r="L1435">
        <v>5</v>
      </c>
      <c r="M1435" t="s">
        <v>148</v>
      </c>
      <c r="N1435" s="83">
        <v>30092.89</v>
      </c>
      <c r="O1435" s="83">
        <v>100861.54</v>
      </c>
      <c r="P1435">
        <v>0.29835800000000001</v>
      </c>
      <c r="Q1435"/>
    </row>
    <row r="1436" spans="1:17">
      <c r="A1436" t="s">
        <v>76</v>
      </c>
      <c r="B1436">
        <v>1471</v>
      </c>
      <c r="C1436">
        <v>44</v>
      </c>
      <c r="D1436" t="s">
        <v>1572</v>
      </c>
      <c r="E1436" t="s">
        <v>411</v>
      </c>
      <c r="F1436" s="74">
        <v>45798</v>
      </c>
      <c r="G1436" s="83">
        <v>493.22</v>
      </c>
      <c r="H1436" t="s">
        <v>106</v>
      </c>
      <c r="I1436">
        <v>2025</v>
      </c>
      <c r="J1436" t="s">
        <v>356</v>
      </c>
      <c r="K1436" t="s">
        <v>19</v>
      </c>
      <c r="L1436">
        <v>5</v>
      </c>
      <c r="M1436" t="s">
        <v>149</v>
      </c>
      <c r="N1436" s="83">
        <v>30092.89</v>
      </c>
      <c r="O1436" s="83">
        <v>100861.54</v>
      </c>
      <c r="P1436">
        <v>0.29835800000000001</v>
      </c>
      <c r="Q1436"/>
    </row>
    <row r="1437" spans="1:17">
      <c r="A1437" t="s">
        <v>76</v>
      </c>
      <c r="B1437">
        <v>1472</v>
      </c>
      <c r="C1437">
        <v>12</v>
      </c>
      <c r="D1437" t="s">
        <v>96</v>
      </c>
      <c r="E1437" t="s">
        <v>411</v>
      </c>
      <c r="F1437" s="74">
        <v>45797</v>
      </c>
      <c r="G1437" s="83">
        <v>261.98</v>
      </c>
      <c r="H1437" t="s">
        <v>106</v>
      </c>
      <c r="I1437">
        <v>2025</v>
      </c>
      <c r="J1437" t="s">
        <v>356</v>
      </c>
      <c r="K1437" t="s">
        <v>19</v>
      </c>
      <c r="L1437">
        <v>5</v>
      </c>
      <c r="M1437" t="s">
        <v>148</v>
      </c>
      <c r="N1437" s="83">
        <v>30092.89</v>
      </c>
      <c r="O1437" s="83">
        <v>100861.54</v>
      </c>
      <c r="P1437">
        <v>0.29835800000000001</v>
      </c>
      <c r="Q1437"/>
    </row>
    <row r="1438" spans="1:17">
      <c r="A1438" t="s">
        <v>76</v>
      </c>
      <c r="B1438">
        <v>1473</v>
      </c>
      <c r="C1438">
        <v>5</v>
      </c>
      <c r="D1438" t="s">
        <v>92</v>
      </c>
      <c r="E1438" t="s">
        <v>411</v>
      </c>
      <c r="F1438" s="74">
        <v>45798</v>
      </c>
      <c r="G1438" s="83">
        <v>484.44</v>
      </c>
      <c r="H1438" t="s">
        <v>106</v>
      </c>
      <c r="I1438">
        <v>2025</v>
      </c>
      <c r="J1438" t="s">
        <v>356</v>
      </c>
      <c r="K1438" t="s">
        <v>19</v>
      </c>
      <c r="L1438">
        <v>5</v>
      </c>
      <c r="M1438" t="s">
        <v>149</v>
      </c>
      <c r="N1438" s="83">
        <v>30092.89</v>
      </c>
      <c r="O1438" s="83">
        <v>100861.54</v>
      </c>
      <c r="P1438">
        <v>0.29835800000000001</v>
      </c>
      <c r="Q1438"/>
    </row>
    <row r="1439" spans="1:17">
      <c r="A1439" t="s">
        <v>76</v>
      </c>
      <c r="B1439">
        <v>1474</v>
      </c>
      <c r="C1439">
        <v>10</v>
      </c>
      <c r="D1439" t="s">
        <v>81</v>
      </c>
      <c r="E1439" t="s">
        <v>411</v>
      </c>
      <c r="F1439" s="74">
        <v>45798</v>
      </c>
      <c r="G1439" s="83">
        <v>226.51</v>
      </c>
      <c r="H1439" t="s">
        <v>106</v>
      </c>
      <c r="I1439">
        <v>2025</v>
      </c>
      <c r="J1439" t="s">
        <v>356</v>
      </c>
      <c r="K1439" t="s">
        <v>19</v>
      </c>
      <c r="L1439">
        <v>5</v>
      </c>
      <c r="M1439" t="s">
        <v>149</v>
      </c>
      <c r="N1439" s="83">
        <v>30092.89</v>
      </c>
      <c r="O1439" s="83">
        <v>100861.54</v>
      </c>
      <c r="P1439">
        <v>0.29835800000000001</v>
      </c>
      <c r="Q1439"/>
    </row>
    <row r="1440" spans="1:17">
      <c r="A1440" t="s">
        <v>76</v>
      </c>
      <c r="B1440">
        <v>1475</v>
      </c>
      <c r="C1440">
        <v>22</v>
      </c>
      <c r="D1440" t="s">
        <v>1569</v>
      </c>
      <c r="E1440" t="s">
        <v>411</v>
      </c>
      <c r="F1440" s="74">
        <v>45796</v>
      </c>
      <c r="G1440" s="83">
        <v>449.68</v>
      </c>
      <c r="H1440" t="s">
        <v>106</v>
      </c>
      <c r="I1440">
        <v>2025</v>
      </c>
      <c r="J1440" t="s">
        <v>356</v>
      </c>
      <c r="K1440" t="s">
        <v>19</v>
      </c>
      <c r="L1440">
        <v>5</v>
      </c>
      <c r="M1440" t="s">
        <v>147</v>
      </c>
      <c r="N1440" s="83">
        <v>30092.89</v>
      </c>
      <c r="O1440" s="83">
        <v>100861.54</v>
      </c>
      <c r="P1440">
        <v>0.29835800000000001</v>
      </c>
      <c r="Q1440"/>
    </row>
    <row r="1441" spans="1:17">
      <c r="A1441" t="s">
        <v>76</v>
      </c>
      <c r="B1441">
        <v>1476</v>
      </c>
      <c r="C1441">
        <v>44</v>
      </c>
      <c r="D1441" t="s">
        <v>1572</v>
      </c>
      <c r="E1441" t="s">
        <v>411</v>
      </c>
      <c r="F1441" s="74">
        <v>45797</v>
      </c>
      <c r="G1441" s="83">
        <v>420.45</v>
      </c>
      <c r="H1441" t="s">
        <v>106</v>
      </c>
      <c r="I1441">
        <v>2025</v>
      </c>
      <c r="J1441" t="s">
        <v>356</v>
      </c>
      <c r="K1441" t="s">
        <v>19</v>
      </c>
      <c r="L1441">
        <v>5</v>
      </c>
      <c r="M1441" t="s">
        <v>148</v>
      </c>
      <c r="N1441" s="83">
        <v>30092.89</v>
      </c>
      <c r="O1441" s="83">
        <v>100861.54</v>
      </c>
      <c r="P1441">
        <v>0.29835800000000001</v>
      </c>
      <c r="Q1441"/>
    </row>
    <row r="1442" spans="1:17">
      <c r="A1442" t="s">
        <v>76</v>
      </c>
      <c r="B1442">
        <v>1477</v>
      </c>
      <c r="C1442">
        <v>8</v>
      </c>
      <c r="D1442" t="s">
        <v>95</v>
      </c>
      <c r="E1442" t="s">
        <v>411</v>
      </c>
      <c r="F1442" s="74">
        <v>45798</v>
      </c>
      <c r="G1442" s="83">
        <v>348.8</v>
      </c>
      <c r="H1442" t="s">
        <v>106</v>
      </c>
      <c r="I1442">
        <v>2025</v>
      </c>
      <c r="J1442" t="s">
        <v>356</v>
      </c>
      <c r="K1442" t="s">
        <v>19</v>
      </c>
      <c r="L1442">
        <v>5</v>
      </c>
      <c r="M1442" t="s">
        <v>149</v>
      </c>
      <c r="N1442" s="83">
        <v>30092.89</v>
      </c>
      <c r="O1442" s="83">
        <v>100861.54</v>
      </c>
      <c r="P1442">
        <v>0.29835800000000001</v>
      </c>
      <c r="Q1442"/>
    </row>
    <row r="1443" spans="1:17">
      <c r="A1443" t="s">
        <v>76</v>
      </c>
      <c r="B1443">
        <v>1478</v>
      </c>
      <c r="C1443">
        <v>12</v>
      </c>
      <c r="D1443" t="s">
        <v>96</v>
      </c>
      <c r="E1443" t="s">
        <v>411</v>
      </c>
      <c r="F1443" s="74">
        <v>45798</v>
      </c>
      <c r="G1443" s="83">
        <v>238.36</v>
      </c>
      <c r="H1443" t="s">
        <v>106</v>
      </c>
      <c r="I1443">
        <v>2025</v>
      </c>
      <c r="J1443" t="s">
        <v>356</v>
      </c>
      <c r="K1443" t="s">
        <v>19</v>
      </c>
      <c r="L1443">
        <v>5</v>
      </c>
      <c r="M1443" t="s">
        <v>149</v>
      </c>
      <c r="N1443" s="83">
        <v>30092.89</v>
      </c>
      <c r="O1443" s="83">
        <v>100861.54</v>
      </c>
      <c r="P1443">
        <v>0.29835800000000001</v>
      </c>
      <c r="Q1443"/>
    </row>
    <row r="1444" spans="1:17">
      <c r="A1444" t="s">
        <v>76</v>
      </c>
      <c r="B1444">
        <v>1479</v>
      </c>
      <c r="C1444">
        <v>12</v>
      </c>
      <c r="D1444" t="s">
        <v>96</v>
      </c>
      <c r="E1444" t="s">
        <v>411</v>
      </c>
      <c r="F1444" s="74">
        <v>45801</v>
      </c>
      <c r="G1444" s="83">
        <v>478.1</v>
      </c>
      <c r="H1444" t="s">
        <v>106</v>
      </c>
      <c r="I1444">
        <v>2025</v>
      </c>
      <c r="J1444" t="s">
        <v>356</v>
      </c>
      <c r="K1444" t="s">
        <v>19</v>
      </c>
      <c r="L1444">
        <v>5</v>
      </c>
      <c r="M1444" t="s">
        <v>302</v>
      </c>
      <c r="N1444" s="83">
        <v>30092.89</v>
      </c>
      <c r="O1444" s="83">
        <v>100861.54</v>
      </c>
      <c r="P1444">
        <v>0.29835800000000001</v>
      </c>
      <c r="Q1444"/>
    </row>
    <row r="1445" spans="1:17">
      <c r="A1445" t="s">
        <v>76</v>
      </c>
      <c r="B1445">
        <v>1480</v>
      </c>
      <c r="C1445">
        <v>12</v>
      </c>
      <c r="D1445" t="s">
        <v>96</v>
      </c>
      <c r="E1445" t="s">
        <v>411</v>
      </c>
      <c r="F1445" s="74">
        <v>45801</v>
      </c>
      <c r="G1445" s="83">
        <v>155.85</v>
      </c>
      <c r="H1445" t="s">
        <v>106</v>
      </c>
      <c r="I1445">
        <v>2025</v>
      </c>
      <c r="J1445" t="s">
        <v>356</v>
      </c>
      <c r="K1445" t="s">
        <v>19</v>
      </c>
      <c r="L1445">
        <v>5</v>
      </c>
      <c r="M1445" t="s">
        <v>302</v>
      </c>
      <c r="N1445" s="83">
        <v>30092.89</v>
      </c>
      <c r="O1445" s="83">
        <v>100861.54</v>
      </c>
      <c r="P1445">
        <v>0.29835800000000001</v>
      </c>
      <c r="Q1445"/>
    </row>
    <row r="1446" spans="1:17">
      <c r="A1446" t="s">
        <v>76</v>
      </c>
      <c r="B1446">
        <v>1481</v>
      </c>
      <c r="C1446">
        <v>10</v>
      </c>
      <c r="D1446" t="s">
        <v>81</v>
      </c>
      <c r="E1446" t="s">
        <v>411</v>
      </c>
      <c r="F1446" s="74">
        <v>45801</v>
      </c>
      <c r="G1446" s="83">
        <v>166.74</v>
      </c>
      <c r="H1446" t="s">
        <v>106</v>
      </c>
      <c r="I1446">
        <v>2025</v>
      </c>
      <c r="J1446" t="s">
        <v>356</v>
      </c>
      <c r="K1446" t="s">
        <v>19</v>
      </c>
      <c r="L1446">
        <v>5</v>
      </c>
      <c r="M1446" t="s">
        <v>302</v>
      </c>
      <c r="N1446" s="83">
        <v>30092.89</v>
      </c>
      <c r="O1446" s="83">
        <v>100861.54</v>
      </c>
      <c r="P1446">
        <v>0.29835800000000001</v>
      </c>
      <c r="Q1446"/>
    </row>
    <row r="1447" spans="1:17">
      <c r="A1447" t="s">
        <v>76</v>
      </c>
      <c r="B1447">
        <v>1482</v>
      </c>
      <c r="C1447">
        <v>5</v>
      </c>
      <c r="D1447" t="s">
        <v>92</v>
      </c>
      <c r="E1447" t="s">
        <v>411</v>
      </c>
      <c r="F1447" s="74">
        <v>45801</v>
      </c>
      <c r="G1447" s="83">
        <v>121.66</v>
      </c>
      <c r="H1447" t="s">
        <v>106</v>
      </c>
      <c r="I1447">
        <v>2025</v>
      </c>
      <c r="J1447" t="s">
        <v>356</v>
      </c>
      <c r="K1447" t="s">
        <v>19</v>
      </c>
      <c r="L1447">
        <v>5</v>
      </c>
      <c r="M1447" t="s">
        <v>302</v>
      </c>
      <c r="N1447" s="83">
        <v>30092.89</v>
      </c>
      <c r="O1447" s="83">
        <v>100861.54</v>
      </c>
      <c r="P1447">
        <v>0.29835800000000001</v>
      </c>
      <c r="Q1447"/>
    </row>
    <row r="1448" spans="1:17">
      <c r="A1448" t="s">
        <v>76</v>
      </c>
      <c r="B1448">
        <v>1483</v>
      </c>
      <c r="C1448">
        <v>5</v>
      </c>
      <c r="D1448" t="s">
        <v>92</v>
      </c>
      <c r="E1448" t="s">
        <v>411</v>
      </c>
      <c r="F1448" s="74">
        <v>45800</v>
      </c>
      <c r="G1448" s="83">
        <v>246.53</v>
      </c>
      <c r="H1448" t="s">
        <v>106</v>
      </c>
      <c r="I1448">
        <v>2025</v>
      </c>
      <c r="J1448" t="s">
        <v>356</v>
      </c>
      <c r="K1448" t="s">
        <v>19</v>
      </c>
      <c r="L1448">
        <v>5</v>
      </c>
      <c r="M1448" t="s">
        <v>150</v>
      </c>
      <c r="N1448" s="83">
        <v>30092.89</v>
      </c>
      <c r="O1448" s="83">
        <v>100861.54</v>
      </c>
      <c r="P1448">
        <v>0.29835800000000001</v>
      </c>
      <c r="Q1448"/>
    </row>
    <row r="1449" spans="1:17">
      <c r="A1449" t="s">
        <v>76</v>
      </c>
      <c r="B1449">
        <v>1484</v>
      </c>
      <c r="C1449">
        <v>5</v>
      </c>
      <c r="D1449" t="s">
        <v>92</v>
      </c>
      <c r="E1449" t="s">
        <v>411</v>
      </c>
      <c r="F1449" s="74">
        <v>45799</v>
      </c>
      <c r="G1449" s="83">
        <v>263.99</v>
      </c>
      <c r="H1449" t="s">
        <v>106</v>
      </c>
      <c r="I1449">
        <v>2025</v>
      </c>
      <c r="J1449" t="s">
        <v>356</v>
      </c>
      <c r="K1449" t="s">
        <v>19</v>
      </c>
      <c r="L1449">
        <v>5</v>
      </c>
      <c r="M1449" t="s">
        <v>301</v>
      </c>
      <c r="N1449" s="83">
        <v>30092.89</v>
      </c>
      <c r="O1449" s="83">
        <v>100861.54</v>
      </c>
      <c r="P1449">
        <v>0.29835800000000001</v>
      </c>
      <c r="Q1449"/>
    </row>
    <row r="1450" spans="1:17">
      <c r="A1450" t="s">
        <v>76</v>
      </c>
      <c r="B1450">
        <v>1485</v>
      </c>
      <c r="C1450">
        <v>3</v>
      </c>
      <c r="D1450" t="s">
        <v>91</v>
      </c>
      <c r="E1450" t="s">
        <v>411</v>
      </c>
      <c r="F1450" s="74">
        <v>45800</v>
      </c>
      <c r="G1450" s="83">
        <v>347.54</v>
      </c>
      <c r="H1450" t="s">
        <v>106</v>
      </c>
      <c r="I1450">
        <v>2025</v>
      </c>
      <c r="J1450" t="s">
        <v>356</v>
      </c>
      <c r="K1450" t="s">
        <v>19</v>
      </c>
      <c r="L1450">
        <v>5</v>
      </c>
      <c r="M1450" t="s">
        <v>150</v>
      </c>
      <c r="N1450" s="83">
        <v>30092.89</v>
      </c>
      <c r="O1450" s="83">
        <v>100861.54</v>
      </c>
      <c r="P1450">
        <v>0.29835800000000001</v>
      </c>
      <c r="Q1450"/>
    </row>
    <row r="1451" spans="1:17">
      <c r="A1451" t="s">
        <v>76</v>
      </c>
      <c r="B1451">
        <v>1486</v>
      </c>
      <c r="C1451">
        <v>44</v>
      </c>
      <c r="D1451" t="s">
        <v>1572</v>
      </c>
      <c r="E1451" t="s">
        <v>411</v>
      </c>
      <c r="F1451" s="74">
        <v>45803</v>
      </c>
      <c r="G1451" s="83">
        <v>193.67</v>
      </c>
      <c r="H1451" t="s">
        <v>106</v>
      </c>
      <c r="I1451">
        <v>2025</v>
      </c>
      <c r="J1451" t="s">
        <v>356</v>
      </c>
      <c r="K1451" t="s">
        <v>19</v>
      </c>
      <c r="L1451">
        <v>5</v>
      </c>
      <c r="M1451" t="s">
        <v>229</v>
      </c>
      <c r="N1451" s="83">
        <v>30092.89</v>
      </c>
      <c r="O1451" s="83">
        <v>100861.54</v>
      </c>
      <c r="P1451">
        <v>0.29835800000000001</v>
      </c>
      <c r="Q1451"/>
    </row>
    <row r="1452" spans="1:17">
      <c r="A1452" t="s">
        <v>76</v>
      </c>
      <c r="B1452">
        <v>1487</v>
      </c>
      <c r="C1452">
        <v>5</v>
      </c>
      <c r="D1452" t="s">
        <v>92</v>
      </c>
      <c r="E1452" t="s">
        <v>411</v>
      </c>
      <c r="F1452" s="74">
        <v>45803</v>
      </c>
      <c r="G1452" s="83">
        <v>410.96</v>
      </c>
      <c r="H1452" t="s">
        <v>106</v>
      </c>
      <c r="I1452">
        <v>2025</v>
      </c>
      <c r="J1452" t="s">
        <v>356</v>
      </c>
      <c r="K1452" t="s">
        <v>19</v>
      </c>
      <c r="L1452">
        <v>5</v>
      </c>
      <c r="M1452" t="s">
        <v>229</v>
      </c>
      <c r="N1452" s="83">
        <v>30092.89</v>
      </c>
      <c r="O1452" s="83">
        <v>100861.54</v>
      </c>
      <c r="P1452">
        <v>0.29835800000000001</v>
      </c>
      <c r="Q1452"/>
    </row>
    <row r="1453" spans="1:17">
      <c r="A1453" t="s">
        <v>76</v>
      </c>
      <c r="B1453">
        <v>1488</v>
      </c>
      <c r="C1453">
        <v>15</v>
      </c>
      <c r="D1453" t="s">
        <v>97</v>
      </c>
      <c r="E1453" t="s">
        <v>411</v>
      </c>
      <c r="F1453" s="74">
        <v>45800</v>
      </c>
      <c r="G1453" s="83">
        <v>183.86</v>
      </c>
      <c r="H1453" t="s">
        <v>106</v>
      </c>
      <c r="I1453">
        <v>2025</v>
      </c>
      <c r="J1453" t="s">
        <v>356</v>
      </c>
      <c r="K1453" t="s">
        <v>19</v>
      </c>
      <c r="L1453">
        <v>5</v>
      </c>
      <c r="M1453" t="s">
        <v>150</v>
      </c>
      <c r="N1453" s="83">
        <v>30092.89</v>
      </c>
      <c r="O1453" s="83">
        <v>100861.54</v>
      </c>
      <c r="P1453">
        <v>0.29835800000000001</v>
      </c>
      <c r="Q1453"/>
    </row>
    <row r="1454" spans="1:17">
      <c r="A1454" t="s">
        <v>76</v>
      </c>
      <c r="B1454">
        <v>1489</v>
      </c>
      <c r="C1454">
        <v>8</v>
      </c>
      <c r="D1454" t="s">
        <v>95</v>
      </c>
      <c r="E1454" t="s">
        <v>411</v>
      </c>
      <c r="F1454" s="74">
        <v>45800</v>
      </c>
      <c r="G1454" s="83">
        <v>231.03</v>
      </c>
      <c r="H1454" t="s">
        <v>106</v>
      </c>
      <c r="I1454">
        <v>2025</v>
      </c>
      <c r="J1454" t="s">
        <v>356</v>
      </c>
      <c r="K1454" t="s">
        <v>19</v>
      </c>
      <c r="L1454">
        <v>5</v>
      </c>
      <c r="M1454" t="s">
        <v>150</v>
      </c>
      <c r="N1454" s="83">
        <v>30092.89</v>
      </c>
      <c r="O1454" s="83">
        <v>100861.54</v>
      </c>
      <c r="P1454">
        <v>0.29835800000000001</v>
      </c>
      <c r="Q1454"/>
    </row>
    <row r="1455" spans="1:17">
      <c r="A1455" t="s">
        <v>76</v>
      </c>
      <c r="B1455">
        <v>1490</v>
      </c>
      <c r="C1455">
        <v>22</v>
      </c>
      <c r="D1455" t="s">
        <v>1569</v>
      </c>
      <c r="E1455" t="s">
        <v>411</v>
      </c>
      <c r="F1455" s="74">
        <v>45800</v>
      </c>
      <c r="G1455" s="83">
        <v>177.84</v>
      </c>
      <c r="H1455" t="s">
        <v>106</v>
      </c>
      <c r="I1455">
        <v>2025</v>
      </c>
      <c r="J1455" t="s">
        <v>356</v>
      </c>
      <c r="K1455" t="s">
        <v>19</v>
      </c>
      <c r="L1455">
        <v>5</v>
      </c>
      <c r="M1455" t="s">
        <v>150</v>
      </c>
      <c r="N1455" s="83">
        <v>30092.89</v>
      </c>
      <c r="O1455" s="83">
        <v>100861.54</v>
      </c>
      <c r="P1455">
        <v>0.29835800000000001</v>
      </c>
      <c r="Q1455"/>
    </row>
    <row r="1456" spans="1:17">
      <c r="A1456" t="s">
        <v>76</v>
      </c>
      <c r="B1456">
        <v>1491</v>
      </c>
      <c r="C1456">
        <v>55</v>
      </c>
      <c r="D1456" t="s">
        <v>1576</v>
      </c>
      <c r="E1456" t="s">
        <v>411</v>
      </c>
      <c r="F1456" s="74">
        <v>45799</v>
      </c>
      <c r="G1456" s="83">
        <v>128.69999999999999</v>
      </c>
      <c r="H1456" t="s">
        <v>106</v>
      </c>
      <c r="I1456">
        <v>2025</v>
      </c>
      <c r="J1456" t="s">
        <v>356</v>
      </c>
      <c r="K1456" t="s">
        <v>19</v>
      </c>
      <c r="L1456">
        <v>5</v>
      </c>
      <c r="M1456" t="s">
        <v>301</v>
      </c>
      <c r="N1456" s="83">
        <v>30092.89</v>
      </c>
      <c r="O1456" s="83">
        <v>100861.54</v>
      </c>
      <c r="P1456">
        <v>0.29835800000000001</v>
      </c>
      <c r="Q1456"/>
    </row>
    <row r="1457" spans="1:17">
      <c r="A1457" t="s">
        <v>76</v>
      </c>
      <c r="B1457">
        <v>1492</v>
      </c>
      <c r="C1457">
        <v>8</v>
      </c>
      <c r="D1457" t="s">
        <v>95</v>
      </c>
      <c r="E1457" t="s">
        <v>411</v>
      </c>
      <c r="F1457" s="74">
        <v>45805</v>
      </c>
      <c r="G1457" s="83">
        <v>626.32000000000005</v>
      </c>
      <c r="H1457" t="s">
        <v>106</v>
      </c>
      <c r="I1457">
        <v>2025</v>
      </c>
      <c r="J1457" t="s">
        <v>356</v>
      </c>
      <c r="K1457" t="s">
        <v>19</v>
      </c>
      <c r="L1457">
        <v>5</v>
      </c>
      <c r="M1457" t="s">
        <v>152</v>
      </c>
      <c r="N1457" s="83">
        <v>30092.89</v>
      </c>
      <c r="O1457" s="83">
        <v>100861.54</v>
      </c>
      <c r="P1457">
        <v>0.29835800000000001</v>
      </c>
      <c r="Q1457"/>
    </row>
    <row r="1458" spans="1:17">
      <c r="A1458" t="s">
        <v>76</v>
      </c>
      <c r="B1458">
        <v>1493</v>
      </c>
      <c r="C1458">
        <v>5</v>
      </c>
      <c r="D1458" t="s">
        <v>92</v>
      </c>
      <c r="E1458" t="s">
        <v>411</v>
      </c>
      <c r="F1458" s="74">
        <v>45807</v>
      </c>
      <c r="G1458" s="83">
        <v>174.59</v>
      </c>
      <c r="H1458" t="s">
        <v>106</v>
      </c>
      <c r="I1458">
        <v>2025</v>
      </c>
      <c r="J1458" t="s">
        <v>356</v>
      </c>
      <c r="K1458" t="s">
        <v>19</v>
      </c>
      <c r="L1458">
        <v>5</v>
      </c>
      <c r="M1458" t="s">
        <v>303</v>
      </c>
      <c r="N1458" s="83">
        <v>30092.89</v>
      </c>
      <c r="O1458" s="83">
        <v>100861.54</v>
      </c>
      <c r="P1458">
        <v>0.29835800000000001</v>
      </c>
      <c r="Q1458"/>
    </row>
    <row r="1459" spans="1:17">
      <c r="A1459" t="s">
        <v>76</v>
      </c>
      <c r="B1459">
        <v>1494</v>
      </c>
      <c r="C1459">
        <v>5</v>
      </c>
      <c r="D1459" t="s">
        <v>92</v>
      </c>
      <c r="E1459" t="s">
        <v>411</v>
      </c>
      <c r="F1459" s="74">
        <v>45805</v>
      </c>
      <c r="G1459" s="83">
        <v>304.66000000000003</v>
      </c>
      <c r="H1459" t="s">
        <v>106</v>
      </c>
      <c r="I1459">
        <v>2025</v>
      </c>
      <c r="J1459" t="s">
        <v>356</v>
      </c>
      <c r="K1459" t="s">
        <v>19</v>
      </c>
      <c r="L1459">
        <v>5</v>
      </c>
      <c r="M1459" t="s">
        <v>152</v>
      </c>
      <c r="N1459" s="83">
        <v>30092.89</v>
      </c>
      <c r="O1459" s="83">
        <v>100861.54</v>
      </c>
      <c r="P1459">
        <v>0.29835800000000001</v>
      </c>
      <c r="Q1459"/>
    </row>
    <row r="1460" spans="1:17">
      <c r="A1460" t="s">
        <v>76</v>
      </c>
      <c r="B1460">
        <v>1495</v>
      </c>
      <c r="C1460">
        <v>44</v>
      </c>
      <c r="D1460" t="s">
        <v>1572</v>
      </c>
      <c r="E1460" t="s">
        <v>411</v>
      </c>
      <c r="F1460" s="74">
        <v>45805</v>
      </c>
      <c r="G1460" s="83">
        <v>417.3</v>
      </c>
      <c r="H1460" t="s">
        <v>106</v>
      </c>
      <c r="I1460">
        <v>2025</v>
      </c>
      <c r="J1460" t="s">
        <v>356</v>
      </c>
      <c r="K1460" t="s">
        <v>19</v>
      </c>
      <c r="L1460">
        <v>5</v>
      </c>
      <c r="M1460" t="s">
        <v>152</v>
      </c>
      <c r="N1460" s="83">
        <v>30092.89</v>
      </c>
      <c r="O1460" s="83">
        <v>100861.54</v>
      </c>
      <c r="P1460">
        <v>0.29835800000000001</v>
      </c>
      <c r="Q1460"/>
    </row>
    <row r="1461" spans="1:17">
      <c r="A1461" t="s">
        <v>76</v>
      </c>
      <c r="B1461">
        <v>1496</v>
      </c>
      <c r="C1461">
        <v>44</v>
      </c>
      <c r="D1461" t="s">
        <v>1572</v>
      </c>
      <c r="E1461" t="s">
        <v>411</v>
      </c>
      <c r="F1461" s="74">
        <v>45809</v>
      </c>
      <c r="G1461" s="83">
        <v>535.9</v>
      </c>
      <c r="H1461" t="s">
        <v>106</v>
      </c>
      <c r="I1461">
        <v>2025</v>
      </c>
      <c r="J1461" t="s">
        <v>357</v>
      </c>
      <c r="K1461" t="s">
        <v>18</v>
      </c>
      <c r="L1461">
        <v>6</v>
      </c>
      <c r="M1461" t="s">
        <v>231</v>
      </c>
      <c r="N1461" s="83">
        <v>46661.31</v>
      </c>
      <c r="O1461" s="83">
        <v>151467.32999999999</v>
      </c>
      <c r="P1461">
        <v>0.308062</v>
      </c>
      <c r="Q1461"/>
    </row>
    <row r="1462" spans="1:17">
      <c r="A1462" t="s">
        <v>76</v>
      </c>
      <c r="B1462">
        <v>1497</v>
      </c>
      <c r="C1462">
        <v>5</v>
      </c>
      <c r="D1462" t="s">
        <v>92</v>
      </c>
      <c r="E1462" t="s">
        <v>411</v>
      </c>
      <c r="F1462" s="74">
        <v>45810</v>
      </c>
      <c r="G1462" s="83">
        <v>1033.3599999999999</v>
      </c>
      <c r="H1462" t="s">
        <v>106</v>
      </c>
      <c r="I1462">
        <v>2025</v>
      </c>
      <c r="J1462" t="s">
        <v>357</v>
      </c>
      <c r="K1462" t="s">
        <v>18</v>
      </c>
      <c r="L1462">
        <v>6</v>
      </c>
      <c r="M1462" t="s">
        <v>282</v>
      </c>
      <c r="N1462" s="83">
        <v>46661.31</v>
      </c>
      <c r="O1462" s="83">
        <v>151467.32999999999</v>
      </c>
      <c r="P1462">
        <v>0.308062</v>
      </c>
      <c r="Q1462"/>
    </row>
    <row r="1463" spans="1:17">
      <c r="A1463" t="s">
        <v>76</v>
      </c>
      <c r="B1463">
        <v>1498</v>
      </c>
      <c r="C1463">
        <v>12</v>
      </c>
      <c r="D1463" t="s">
        <v>96</v>
      </c>
      <c r="E1463" t="s">
        <v>411</v>
      </c>
      <c r="F1463" s="74">
        <v>45810</v>
      </c>
      <c r="G1463" s="83">
        <v>592.48</v>
      </c>
      <c r="H1463" t="s">
        <v>106</v>
      </c>
      <c r="I1463">
        <v>2025</v>
      </c>
      <c r="J1463" t="s">
        <v>357</v>
      </c>
      <c r="K1463" t="s">
        <v>18</v>
      </c>
      <c r="L1463">
        <v>6</v>
      </c>
      <c r="M1463" t="s">
        <v>282</v>
      </c>
      <c r="N1463" s="83">
        <v>46661.31</v>
      </c>
      <c r="O1463" s="83">
        <v>151467.32999999999</v>
      </c>
      <c r="P1463">
        <v>0.308062</v>
      </c>
      <c r="Q1463"/>
    </row>
    <row r="1464" spans="1:17">
      <c r="A1464" t="s">
        <v>76</v>
      </c>
      <c r="B1464">
        <v>1499</v>
      </c>
      <c r="C1464">
        <v>8</v>
      </c>
      <c r="D1464" t="s">
        <v>95</v>
      </c>
      <c r="E1464" t="s">
        <v>411</v>
      </c>
      <c r="F1464" s="74">
        <v>45810</v>
      </c>
      <c r="G1464" s="83">
        <v>704.22</v>
      </c>
      <c r="H1464" t="s">
        <v>106</v>
      </c>
      <c r="I1464">
        <v>2025</v>
      </c>
      <c r="J1464" t="s">
        <v>357</v>
      </c>
      <c r="K1464" t="s">
        <v>18</v>
      </c>
      <c r="L1464">
        <v>6</v>
      </c>
      <c r="M1464" t="s">
        <v>282</v>
      </c>
      <c r="N1464" s="83">
        <v>46661.31</v>
      </c>
      <c r="O1464" s="83">
        <v>151467.32999999999</v>
      </c>
      <c r="P1464">
        <v>0.308062</v>
      </c>
      <c r="Q1464"/>
    </row>
    <row r="1465" spans="1:17">
      <c r="A1465" t="s">
        <v>76</v>
      </c>
      <c r="B1465">
        <v>1500</v>
      </c>
      <c r="C1465">
        <v>15</v>
      </c>
      <c r="D1465" t="s">
        <v>97</v>
      </c>
      <c r="E1465" t="s">
        <v>411</v>
      </c>
      <c r="F1465" s="74">
        <v>45810</v>
      </c>
      <c r="G1465" s="83">
        <v>316.08</v>
      </c>
      <c r="H1465" t="s">
        <v>106</v>
      </c>
      <c r="I1465">
        <v>2025</v>
      </c>
      <c r="J1465" t="s">
        <v>357</v>
      </c>
      <c r="K1465" t="s">
        <v>18</v>
      </c>
      <c r="L1465">
        <v>6</v>
      </c>
      <c r="M1465" t="s">
        <v>282</v>
      </c>
      <c r="N1465" s="83">
        <v>46661.31</v>
      </c>
      <c r="O1465" s="83">
        <v>151467.32999999999</v>
      </c>
      <c r="P1465">
        <v>0.308062</v>
      </c>
      <c r="Q1465"/>
    </row>
    <row r="1466" spans="1:17">
      <c r="A1466" t="s">
        <v>76</v>
      </c>
      <c r="B1466">
        <v>1501</v>
      </c>
      <c r="C1466">
        <v>3</v>
      </c>
      <c r="D1466" t="s">
        <v>91</v>
      </c>
      <c r="E1466" t="s">
        <v>411</v>
      </c>
      <c r="F1466" s="74">
        <v>45811</v>
      </c>
      <c r="G1466" s="83">
        <v>55.88</v>
      </c>
      <c r="H1466" t="s">
        <v>106</v>
      </c>
      <c r="I1466">
        <v>2025</v>
      </c>
      <c r="J1466" t="s">
        <v>357</v>
      </c>
      <c r="K1466" t="s">
        <v>18</v>
      </c>
      <c r="L1466">
        <v>6</v>
      </c>
      <c r="M1466" t="s">
        <v>233</v>
      </c>
      <c r="N1466" s="83">
        <v>46661.31</v>
      </c>
      <c r="O1466" s="83">
        <v>151467.32999999999</v>
      </c>
      <c r="P1466">
        <v>0.308062</v>
      </c>
      <c r="Q1466"/>
    </row>
    <row r="1467" spans="1:17">
      <c r="A1467" t="s">
        <v>76</v>
      </c>
      <c r="B1467">
        <v>1502</v>
      </c>
      <c r="C1467">
        <v>12</v>
      </c>
      <c r="D1467" t="s">
        <v>96</v>
      </c>
      <c r="E1467" t="s">
        <v>411</v>
      </c>
      <c r="F1467" s="74">
        <v>45810</v>
      </c>
      <c r="G1467" s="83">
        <v>503.79</v>
      </c>
      <c r="H1467" t="s">
        <v>106</v>
      </c>
      <c r="I1467">
        <v>2025</v>
      </c>
      <c r="J1467" t="s">
        <v>357</v>
      </c>
      <c r="K1467" t="s">
        <v>18</v>
      </c>
      <c r="L1467">
        <v>6</v>
      </c>
      <c r="M1467" t="s">
        <v>282</v>
      </c>
      <c r="N1467" s="83">
        <v>46661.31</v>
      </c>
      <c r="O1467" s="83">
        <v>151467.32999999999</v>
      </c>
      <c r="P1467">
        <v>0.308062</v>
      </c>
      <c r="Q1467"/>
    </row>
    <row r="1468" spans="1:17">
      <c r="A1468" t="s">
        <v>76</v>
      </c>
      <c r="B1468">
        <v>1503</v>
      </c>
      <c r="C1468">
        <v>8</v>
      </c>
      <c r="D1468" t="s">
        <v>95</v>
      </c>
      <c r="E1468" t="s">
        <v>411</v>
      </c>
      <c r="F1468" s="74">
        <v>45812</v>
      </c>
      <c r="G1468" s="83">
        <v>665.7</v>
      </c>
      <c r="H1468" t="s">
        <v>106</v>
      </c>
      <c r="I1468">
        <v>2025</v>
      </c>
      <c r="J1468" t="s">
        <v>357</v>
      </c>
      <c r="K1468" t="s">
        <v>18</v>
      </c>
      <c r="L1468">
        <v>6</v>
      </c>
      <c r="M1468" t="s">
        <v>234</v>
      </c>
      <c r="N1468" s="83">
        <v>46661.31</v>
      </c>
      <c r="O1468" s="83">
        <v>151467.32999999999</v>
      </c>
      <c r="P1468">
        <v>0.308062</v>
      </c>
      <c r="Q1468"/>
    </row>
    <row r="1469" spans="1:17">
      <c r="A1469" t="s">
        <v>76</v>
      </c>
      <c r="B1469">
        <v>1504</v>
      </c>
      <c r="C1469">
        <v>12</v>
      </c>
      <c r="D1469" t="s">
        <v>96</v>
      </c>
      <c r="E1469" t="s">
        <v>411</v>
      </c>
      <c r="F1469" s="74">
        <v>45811</v>
      </c>
      <c r="G1469" s="83">
        <v>416.2</v>
      </c>
      <c r="H1469" t="s">
        <v>106</v>
      </c>
      <c r="I1469">
        <v>2025</v>
      </c>
      <c r="J1469" t="s">
        <v>357</v>
      </c>
      <c r="K1469" t="s">
        <v>18</v>
      </c>
      <c r="L1469">
        <v>6</v>
      </c>
      <c r="M1469" t="s">
        <v>233</v>
      </c>
      <c r="N1469" s="83">
        <v>46661.31</v>
      </c>
      <c r="O1469" s="83">
        <v>151467.32999999999</v>
      </c>
      <c r="P1469">
        <v>0.308062</v>
      </c>
      <c r="Q1469"/>
    </row>
    <row r="1470" spans="1:17">
      <c r="A1470" t="s">
        <v>76</v>
      </c>
      <c r="B1470">
        <v>1505</v>
      </c>
      <c r="C1470">
        <v>12</v>
      </c>
      <c r="D1470" t="s">
        <v>96</v>
      </c>
      <c r="E1470" t="s">
        <v>411</v>
      </c>
      <c r="F1470" s="74">
        <v>45811</v>
      </c>
      <c r="G1470" s="83">
        <v>204.37</v>
      </c>
      <c r="H1470" t="s">
        <v>106</v>
      </c>
      <c r="I1470">
        <v>2025</v>
      </c>
      <c r="J1470" t="s">
        <v>357</v>
      </c>
      <c r="K1470" t="s">
        <v>18</v>
      </c>
      <c r="L1470">
        <v>6</v>
      </c>
      <c r="M1470" t="s">
        <v>233</v>
      </c>
      <c r="N1470" s="83">
        <v>46661.31</v>
      </c>
      <c r="O1470" s="83">
        <v>151467.32999999999</v>
      </c>
      <c r="P1470">
        <v>0.308062</v>
      </c>
      <c r="Q1470"/>
    </row>
    <row r="1471" spans="1:17">
      <c r="A1471" t="s">
        <v>76</v>
      </c>
      <c r="B1471">
        <v>1506</v>
      </c>
      <c r="C1471">
        <v>10</v>
      </c>
      <c r="D1471" t="s">
        <v>81</v>
      </c>
      <c r="E1471" t="s">
        <v>411</v>
      </c>
      <c r="F1471" s="74">
        <v>45811</v>
      </c>
      <c r="G1471" s="83">
        <v>551.30999999999995</v>
      </c>
      <c r="H1471" t="s">
        <v>106</v>
      </c>
      <c r="I1471">
        <v>2025</v>
      </c>
      <c r="J1471" t="s">
        <v>357</v>
      </c>
      <c r="K1471" t="s">
        <v>18</v>
      </c>
      <c r="L1471">
        <v>6</v>
      </c>
      <c r="M1471" t="s">
        <v>233</v>
      </c>
      <c r="N1471" s="83">
        <v>46661.31</v>
      </c>
      <c r="O1471" s="83">
        <v>151467.32999999999</v>
      </c>
      <c r="P1471">
        <v>0.308062</v>
      </c>
      <c r="Q1471"/>
    </row>
    <row r="1472" spans="1:17">
      <c r="A1472" t="s">
        <v>76</v>
      </c>
      <c r="B1472">
        <v>1507</v>
      </c>
      <c r="C1472">
        <v>44</v>
      </c>
      <c r="D1472" t="s">
        <v>1572</v>
      </c>
      <c r="E1472" t="s">
        <v>411</v>
      </c>
      <c r="F1472" s="74">
        <v>45812</v>
      </c>
      <c r="G1472" s="83">
        <v>296.24</v>
      </c>
      <c r="H1472" t="s">
        <v>106</v>
      </c>
      <c r="I1472">
        <v>2025</v>
      </c>
      <c r="J1472" t="s">
        <v>357</v>
      </c>
      <c r="K1472" t="s">
        <v>18</v>
      </c>
      <c r="L1472">
        <v>6</v>
      </c>
      <c r="M1472" t="s">
        <v>234</v>
      </c>
      <c r="N1472" s="83">
        <v>46661.31</v>
      </c>
      <c r="O1472" s="83">
        <v>151467.32999999999</v>
      </c>
      <c r="P1472">
        <v>0.308062</v>
      </c>
      <c r="Q1472"/>
    </row>
    <row r="1473" spans="1:17">
      <c r="A1473" t="s">
        <v>76</v>
      </c>
      <c r="B1473">
        <v>1508</v>
      </c>
      <c r="C1473">
        <v>44</v>
      </c>
      <c r="D1473" t="s">
        <v>1572</v>
      </c>
      <c r="E1473" t="s">
        <v>411</v>
      </c>
      <c r="F1473" s="74">
        <v>45811</v>
      </c>
      <c r="G1473" s="83">
        <v>546.02</v>
      </c>
      <c r="H1473" t="s">
        <v>106</v>
      </c>
      <c r="I1473">
        <v>2025</v>
      </c>
      <c r="J1473" t="s">
        <v>357</v>
      </c>
      <c r="K1473" t="s">
        <v>18</v>
      </c>
      <c r="L1473">
        <v>6</v>
      </c>
      <c r="M1473" t="s">
        <v>233</v>
      </c>
      <c r="N1473" s="83">
        <v>46661.31</v>
      </c>
      <c r="O1473" s="83">
        <v>151467.32999999999</v>
      </c>
      <c r="P1473">
        <v>0.308062</v>
      </c>
      <c r="Q1473"/>
    </row>
    <row r="1474" spans="1:17">
      <c r="A1474" t="s">
        <v>76</v>
      </c>
      <c r="B1474">
        <v>1509</v>
      </c>
      <c r="C1474">
        <v>44</v>
      </c>
      <c r="D1474" t="s">
        <v>1572</v>
      </c>
      <c r="E1474" t="s">
        <v>411</v>
      </c>
      <c r="F1474" s="74">
        <v>45812</v>
      </c>
      <c r="G1474" s="83">
        <v>177.66</v>
      </c>
      <c r="H1474" t="s">
        <v>106</v>
      </c>
      <c r="I1474">
        <v>2025</v>
      </c>
      <c r="J1474" t="s">
        <v>357</v>
      </c>
      <c r="K1474" t="s">
        <v>18</v>
      </c>
      <c r="L1474">
        <v>6</v>
      </c>
      <c r="M1474" t="s">
        <v>234</v>
      </c>
      <c r="N1474" s="83">
        <v>46661.31</v>
      </c>
      <c r="O1474" s="83">
        <v>151467.32999999999</v>
      </c>
      <c r="P1474">
        <v>0.308062</v>
      </c>
      <c r="Q1474"/>
    </row>
    <row r="1475" spans="1:17">
      <c r="A1475" t="s">
        <v>76</v>
      </c>
      <c r="B1475">
        <v>1510</v>
      </c>
      <c r="C1475">
        <v>10</v>
      </c>
      <c r="D1475" t="s">
        <v>81</v>
      </c>
      <c r="E1475" t="s">
        <v>411</v>
      </c>
      <c r="F1475" s="74">
        <v>45812</v>
      </c>
      <c r="G1475" s="83">
        <v>361.99</v>
      </c>
      <c r="H1475" t="s">
        <v>106</v>
      </c>
      <c r="I1475">
        <v>2025</v>
      </c>
      <c r="J1475" t="s">
        <v>357</v>
      </c>
      <c r="K1475" t="s">
        <v>18</v>
      </c>
      <c r="L1475">
        <v>6</v>
      </c>
      <c r="M1475" t="s">
        <v>234</v>
      </c>
      <c r="N1475" s="83">
        <v>46661.31</v>
      </c>
      <c r="O1475" s="83">
        <v>151467.32999999999</v>
      </c>
      <c r="P1475">
        <v>0.308062</v>
      </c>
      <c r="Q1475"/>
    </row>
    <row r="1476" spans="1:17">
      <c r="A1476" t="s">
        <v>76</v>
      </c>
      <c r="B1476">
        <v>1511</v>
      </c>
      <c r="C1476">
        <v>44</v>
      </c>
      <c r="D1476" t="s">
        <v>1572</v>
      </c>
      <c r="E1476" t="s">
        <v>411</v>
      </c>
      <c r="F1476" s="74">
        <v>45813</v>
      </c>
      <c r="G1476" s="83">
        <v>707.35</v>
      </c>
      <c r="H1476" t="s">
        <v>106</v>
      </c>
      <c r="I1476">
        <v>2025</v>
      </c>
      <c r="J1476" t="s">
        <v>357</v>
      </c>
      <c r="K1476" t="s">
        <v>18</v>
      </c>
      <c r="L1476">
        <v>6</v>
      </c>
      <c r="M1476" t="s">
        <v>235</v>
      </c>
      <c r="N1476" s="83">
        <v>46661.31</v>
      </c>
      <c r="O1476" s="83">
        <v>151467.32999999999</v>
      </c>
      <c r="P1476">
        <v>0.308062</v>
      </c>
      <c r="Q1476"/>
    </row>
    <row r="1477" spans="1:17">
      <c r="A1477" t="s">
        <v>76</v>
      </c>
      <c r="B1477">
        <v>1512</v>
      </c>
      <c r="C1477">
        <v>10</v>
      </c>
      <c r="D1477" t="s">
        <v>81</v>
      </c>
      <c r="E1477" t="s">
        <v>411</v>
      </c>
      <c r="F1477" s="74">
        <v>45813</v>
      </c>
      <c r="G1477" s="83">
        <v>289.10000000000002</v>
      </c>
      <c r="H1477" t="s">
        <v>106</v>
      </c>
      <c r="I1477">
        <v>2025</v>
      </c>
      <c r="J1477" t="s">
        <v>357</v>
      </c>
      <c r="K1477" t="s">
        <v>18</v>
      </c>
      <c r="L1477">
        <v>6</v>
      </c>
      <c r="M1477" t="s">
        <v>235</v>
      </c>
      <c r="N1477" s="83">
        <v>46661.31</v>
      </c>
      <c r="O1477" s="83">
        <v>151467.32999999999</v>
      </c>
      <c r="P1477">
        <v>0.308062</v>
      </c>
      <c r="Q1477"/>
    </row>
    <row r="1478" spans="1:17">
      <c r="A1478" t="s">
        <v>76</v>
      </c>
      <c r="B1478">
        <v>1513</v>
      </c>
      <c r="C1478">
        <v>15</v>
      </c>
      <c r="D1478" t="s">
        <v>97</v>
      </c>
      <c r="E1478" t="s">
        <v>411</v>
      </c>
      <c r="F1478" s="74">
        <v>45813</v>
      </c>
      <c r="G1478" s="83">
        <v>380.42</v>
      </c>
      <c r="H1478" t="s">
        <v>106</v>
      </c>
      <c r="I1478">
        <v>2025</v>
      </c>
      <c r="J1478" t="s">
        <v>357</v>
      </c>
      <c r="K1478" t="s">
        <v>18</v>
      </c>
      <c r="L1478">
        <v>6</v>
      </c>
      <c r="M1478" t="s">
        <v>235</v>
      </c>
      <c r="N1478" s="83">
        <v>46661.31</v>
      </c>
      <c r="O1478" s="83">
        <v>151467.32999999999</v>
      </c>
      <c r="P1478">
        <v>0.308062</v>
      </c>
      <c r="Q1478"/>
    </row>
    <row r="1479" spans="1:17">
      <c r="A1479" t="s">
        <v>76</v>
      </c>
      <c r="B1479">
        <v>1514</v>
      </c>
      <c r="C1479">
        <v>12</v>
      </c>
      <c r="D1479" t="s">
        <v>96</v>
      </c>
      <c r="E1479" t="s">
        <v>411</v>
      </c>
      <c r="F1479" s="74">
        <v>45813</v>
      </c>
      <c r="G1479" s="83">
        <v>539.16999999999996</v>
      </c>
      <c r="H1479" t="s">
        <v>106</v>
      </c>
      <c r="I1479">
        <v>2025</v>
      </c>
      <c r="J1479" t="s">
        <v>357</v>
      </c>
      <c r="K1479" t="s">
        <v>18</v>
      </c>
      <c r="L1479">
        <v>6</v>
      </c>
      <c r="M1479" t="s">
        <v>235</v>
      </c>
      <c r="N1479" s="83">
        <v>46661.31</v>
      </c>
      <c r="O1479" s="83">
        <v>151467.32999999999</v>
      </c>
      <c r="P1479">
        <v>0.308062</v>
      </c>
      <c r="Q1479"/>
    </row>
    <row r="1480" spans="1:17">
      <c r="A1480" t="s">
        <v>76</v>
      </c>
      <c r="B1480">
        <v>1515</v>
      </c>
      <c r="C1480">
        <v>8</v>
      </c>
      <c r="D1480" t="s">
        <v>95</v>
      </c>
      <c r="E1480" t="s">
        <v>411</v>
      </c>
      <c r="F1480" s="74">
        <v>45813</v>
      </c>
      <c r="G1480" s="83">
        <v>1015.57</v>
      </c>
      <c r="H1480" t="s">
        <v>106</v>
      </c>
      <c r="I1480">
        <v>2025</v>
      </c>
      <c r="J1480" t="s">
        <v>357</v>
      </c>
      <c r="K1480" t="s">
        <v>18</v>
      </c>
      <c r="L1480">
        <v>6</v>
      </c>
      <c r="M1480" t="s">
        <v>235</v>
      </c>
      <c r="N1480" s="83">
        <v>46661.31</v>
      </c>
      <c r="O1480" s="83">
        <v>151467.32999999999</v>
      </c>
      <c r="P1480">
        <v>0.308062</v>
      </c>
      <c r="Q1480"/>
    </row>
    <row r="1481" spans="1:17">
      <c r="A1481" t="s">
        <v>76</v>
      </c>
      <c r="B1481">
        <v>1516</v>
      </c>
      <c r="C1481">
        <v>3</v>
      </c>
      <c r="D1481" t="s">
        <v>91</v>
      </c>
      <c r="E1481" t="s">
        <v>411</v>
      </c>
      <c r="F1481" s="74">
        <v>45813</v>
      </c>
      <c r="G1481" s="83">
        <v>408.93</v>
      </c>
      <c r="H1481" t="s">
        <v>106</v>
      </c>
      <c r="I1481">
        <v>2025</v>
      </c>
      <c r="J1481" t="s">
        <v>357</v>
      </c>
      <c r="K1481" t="s">
        <v>18</v>
      </c>
      <c r="L1481">
        <v>6</v>
      </c>
      <c r="M1481" t="s">
        <v>235</v>
      </c>
      <c r="N1481" s="83">
        <v>46661.31</v>
      </c>
      <c r="O1481" s="83">
        <v>151467.32999999999</v>
      </c>
      <c r="P1481">
        <v>0.308062</v>
      </c>
      <c r="Q1481"/>
    </row>
    <row r="1482" spans="1:17">
      <c r="A1482" t="s">
        <v>76</v>
      </c>
      <c r="B1482">
        <v>1517</v>
      </c>
      <c r="C1482">
        <v>3</v>
      </c>
      <c r="D1482" t="s">
        <v>91</v>
      </c>
      <c r="E1482" t="s">
        <v>411</v>
      </c>
      <c r="F1482" s="74">
        <v>45814</v>
      </c>
      <c r="G1482" s="83">
        <v>79.12</v>
      </c>
      <c r="H1482" t="s">
        <v>106</v>
      </c>
      <c r="I1482">
        <v>2025</v>
      </c>
      <c r="J1482" t="s">
        <v>357</v>
      </c>
      <c r="K1482" t="s">
        <v>18</v>
      </c>
      <c r="L1482">
        <v>6</v>
      </c>
      <c r="M1482" t="s">
        <v>283</v>
      </c>
      <c r="N1482" s="83">
        <v>46661.31</v>
      </c>
      <c r="O1482" s="83">
        <v>151467.32999999999</v>
      </c>
      <c r="P1482">
        <v>0.308062</v>
      </c>
      <c r="Q1482"/>
    </row>
    <row r="1483" spans="1:17">
      <c r="A1483" t="s">
        <v>76</v>
      </c>
      <c r="B1483">
        <v>1518</v>
      </c>
      <c r="C1483">
        <v>3</v>
      </c>
      <c r="D1483" t="s">
        <v>91</v>
      </c>
      <c r="E1483" t="s">
        <v>411</v>
      </c>
      <c r="F1483" s="74">
        <v>45814</v>
      </c>
      <c r="G1483" s="83">
        <v>192.42</v>
      </c>
      <c r="H1483" t="s">
        <v>106</v>
      </c>
      <c r="I1483">
        <v>2025</v>
      </c>
      <c r="J1483" t="s">
        <v>357</v>
      </c>
      <c r="K1483" t="s">
        <v>18</v>
      </c>
      <c r="L1483">
        <v>6</v>
      </c>
      <c r="M1483" t="s">
        <v>283</v>
      </c>
      <c r="N1483" s="83">
        <v>46661.31</v>
      </c>
      <c r="O1483" s="83">
        <v>151467.32999999999</v>
      </c>
      <c r="P1483">
        <v>0.308062</v>
      </c>
      <c r="Q1483"/>
    </row>
    <row r="1484" spans="1:17">
      <c r="A1484" t="s">
        <v>76</v>
      </c>
      <c r="B1484">
        <v>1519</v>
      </c>
      <c r="C1484">
        <v>44</v>
      </c>
      <c r="D1484" t="s">
        <v>1572</v>
      </c>
      <c r="E1484" t="s">
        <v>411</v>
      </c>
      <c r="F1484" s="74">
        <v>45816</v>
      </c>
      <c r="G1484" s="83">
        <v>303.7</v>
      </c>
      <c r="H1484" t="s">
        <v>106</v>
      </c>
      <c r="I1484">
        <v>2025</v>
      </c>
      <c r="J1484" t="s">
        <v>357</v>
      </c>
      <c r="K1484" t="s">
        <v>18</v>
      </c>
      <c r="L1484">
        <v>6</v>
      </c>
      <c r="M1484" t="s">
        <v>284</v>
      </c>
      <c r="N1484" s="83">
        <v>46661.31</v>
      </c>
      <c r="O1484" s="83">
        <v>151467.32999999999</v>
      </c>
      <c r="P1484">
        <v>0.308062</v>
      </c>
      <c r="Q1484"/>
    </row>
    <row r="1485" spans="1:17">
      <c r="A1485" t="s">
        <v>76</v>
      </c>
      <c r="B1485">
        <v>1520</v>
      </c>
      <c r="C1485">
        <v>10</v>
      </c>
      <c r="D1485" t="s">
        <v>81</v>
      </c>
      <c r="E1485" t="s">
        <v>411</v>
      </c>
      <c r="F1485" s="74">
        <v>45815</v>
      </c>
      <c r="G1485" s="83">
        <v>266.02999999999997</v>
      </c>
      <c r="H1485" t="s">
        <v>106</v>
      </c>
      <c r="I1485">
        <v>2025</v>
      </c>
      <c r="J1485" t="s">
        <v>357</v>
      </c>
      <c r="K1485" t="s">
        <v>18</v>
      </c>
      <c r="L1485">
        <v>6</v>
      </c>
      <c r="M1485" t="s">
        <v>240</v>
      </c>
      <c r="N1485" s="83">
        <v>46661.31</v>
      </c>
      <c r="O1485" s="83">
        <v>151467.32999999999</v>
      </c>
      <c r="P1485">
        <v>0.308062</v>
      </c>
      <c r="Q1485"/>
    </row>
    <row r="1486" spans="1:17">
      <c r="A1486" t="s">
        <v>76</v>
      </c>
      <c r="B1486">
        <v>1521</v>
      </c>
      <c r="C1486">
        <v>15</v>
      </c>
      <c r="D1486" t="s">
        <v>97</v>
      </c>
      <c r="E1486" t="s">
        <v>411</v>
      </c>
      <c r="F1486" s="74">
        <v>45815</v>
      </c>
      <c r="G1486" s="83">
        <v>428.71</v>
      </c>
      <c r="H1486" t="s">
        <v>106</v>
      </c>
      <c r="I1486">
        <v>2025</v>
      </c>
      <c r="J1486" t="s">
        <v>357</v>
      </c>
      <c r="K1486" t="s">
        <v>18</v>
      </c>
      <c r="L1486">
        <v>6</v>
      </c>
      <c r="M1486" t="s">
        <v>240</v>
      </c>
      <c r="N1486" s="83">
        <v>46661.31</v>
      </c>
      <c r="O1486" s="83">
        <v>151467.32999999999</v>
      </c>
      <c r="P1486">
        <v>0.308062</v>
      </c>
      <c r="Q1486"/>
    </row>
    <row r="1487" spans="1:17">
      <c r="A1487" t="s">
        <v>76</v>
      </c>
      <c r="B1487">
        <v>1522</v>
      </c>
      <c r="C1487">
        <v>5</v>
      </c>
      <c r="D1487" t="s">
        <v>92</v>
      </c>
      <c r="E1487" t="s">
        <v>411</v>
      </c>
      <c r="F1487" s="74">
        <v>45815</v>
      </c>
      <c r="G1487" s="83">
        <v>208.14</v>
      </c>
      <c r="H1487" t="s">
        <v>106</v>
      </c>
      <c r="I1487">
        <v>2025</v>
      </c>
      <c r="J1487" t="s">
        <v>357</v>
      </c>
      <c r="K1487" t="s">
        <v>18</v>
      </c>
      <c r="L1487">
        <v>6</v>
      </c>
      <c r="M1487" t="s">
        <v>240</v>
      </c>
      <c r="N1487" s="83">
        <v>46661.31</v>
      </c>
      <c r="O1487" s="83">
        <v>151467.32999999999</v>
      </c>
      <c r="P1487">
        <v>0.308062</v>
      </c>
      <c r="Q1487"/>
    </row>
    <row r="1488" spans="1:17">
      <c r="A1488" t="s">
        <v>76</v>
      </c>
      <c r="B1488">
        <v>1523</v>
      </c>
      <c r="C1488">
        <v>10</v>
      </c>
      <c r="D1488" t="s">
        <v>81</v>
      </c>
      <c r="E1488" t="s">
        <v>411</v>
      </c>
      <c r="F1488" s="74">
        <v>45814</v>
      </c>
      <c r="G1488" s="83">
        <v>251.58</v>
      </c>
      <c r="H1488" t="s">
        <v>106</v>
      </c>
      <c r="I1488">
        <v>2025</v>
      </c>
      <c r="J1488" t="s">
        <v>357</v>
      </c>
      <c r="K1488" t="s">
        <v>18</v>
      </c>
      <c r="L1488">
        <v>6</v>
      </c>
      <c r="M1488" t="s">
        <v>283</v>
      </c>
      <c r="N1488" s="83">
        <v>46661.31</v>
      </c>
      <c r="O1488" s="83">
        <v>151467.32999999999</v>
      </c>
      <c r="P1488">
        <v>0.308062</v>
      </c>
      <c r="Q1488"/>
    </row>
    <row r="1489" spans="1:17">
      <c r="A1489" t="s">
        <v>76</v>
      </c>
      <c r="B1489">
        <v>1524</v>
      </c>
      <c r="C1489">
        <v>5</v>
      </c>
      <c r="D1489" t="s">
        <v>92</v>
      </c>
      <c r="E1489" t="s">
        <v>411</v>
      </c>
      <c r="F1489" s="74">
        <v>45813</v>
      </c>
      <c r="G1489" s="83">
        <v>1163</v>
      </c>
      <c r="H1489" t="s">
        <v>106</v>
      </c>
      <c r="I1489">
        <v>2025</v>
      </c>
      <c r="J1489" t="s">
        <v>357</v>
      </c>
      <c r="K1489" t="s">
        <v>18</v>
      </c>
      <c r="L1489">
        <v>6</v>
      </c>
      <c r="M1489" t="s">
        <v>235</v>
      </c>
      <c r="N1489" s="83">
        <v>46661.31</v>
      </c>
      <c r="O1489" s="83">
        <v>151467.32999999999</v>
      </c>
      <c r="P1489">
        <v>0.308062</v>
      </c>
      <c r="Q1489"/>
    </row>
    <row r="1490" spans="1:17">
      <c r="A1490" t="s">
        <v>76</v>
      </c>
      <c r="B1490">
        <v>1525</v>
      </c>
      <c r="C1490">
        <v>5</v>
      </c>
      <c r="D1490" t="s">
        <v>92</v>
      </c>
      <c r="E1490" t="s">
        <v>411</v>
      </c>
      <c r="F1490" s="74">
        <v>45812</v>
      </c>
      <c r="G1490" s="83">
        <v>1101.56</v>
      </c>
      <c r="H1490" t="s">
        <v>106</v>
      </c>
      <c r="I1490">
        <v>2025</v>
      </c>
      <c r="J1490" t="s">
        <v>357</v>
      </c>
      <c r="K1490" t="s">
        <v>18</v>
      </c>
      <c r="L1490">
        <v>6</v>
      </c>
      <c r="M1490" t="s">
        <v>234</v>
      </c>
      <c r="N1490" s="83">
        <v>46661.31</v>
      </c>
      <c r="O1490" s="83">
        <v>151467.32999999999</v>
      </c>
      <c r="P1490">
        <v>0.308062</v>
      </c>
      <c r="Q1490"/>
    </row>
    <row r="1491" spans="1:17">
      <c r="A1491" t="s">
        <v>76</v>
      </c>
      <c r="B1491">
        <v>1526</v>
      </c>
      <c r="C1491">
        <v>8</v>
      </c>
      <c r="D1491" t="s">
        <v>95</v>
      </c>
      <c r="E1491" t="s">
        <v>411</v>
      </c>
      <c r="F1491" s="74">
        <v>45814</v>
      </c>
      <c r="G1491" s="83">
        <v>622.66</v>
      </c>
      <c r="H1491" t="s">
        <v>106</v>
      </c>
      <c r="I1491">
        <v>2025</v>
      </c>
      <c r="J1491" t="s">
        <v>357</v>
      </c>
      <c r="K1491" t="s">
        <v>18</v>
      </c>
      <c r="L1491">
        <v>6</v>
      </c>
      <c r="M1491" t="s">
        <v>283</v>
      </c>
      <c r="N1491" s="83">
        <v>46661.31</v>
      </c>
      <c r="O1491" s="83">
        <v>151467.32999999999</v>
      </c>
      <c r="P1491">
        <v>0.308062</v>
      </c>
      <c r="Q1491"/>
    </row>
    <row r="1492" spans="1:17">
      <c r="A1492" t="s">
        <v>76</v>
      </c>
      <c r="B1492">
        <v>1527</v>
      </c>
      <c r="C1492">
        <v>5</v>
      </c>
      <c r="D1492" t="s">
        <v>92</v>
      </c>
      <c r="E1492" t="s">
        <v>411</v>
      </c>
      <c r="F1492" s="74">
        <v>45814</v>
      </c>
      <c r="G1492" s="83">
        <v>488.45</v>
      </c>
      <c r="H1492" t="s">
        <v>106</v>
      </c>
      <c r="I1492">
        <v>2025</v>
      </c>
      <c r="J1492" t="s">
        <v>357</v>
      </c>
      <c r="K1492" t="s">
        <v>18</v>
      </c>
      <c r="L1492">
        <v>6</v>
      </c>
      <c r="M1492" t="s">
        <v>283</v>
      </c>
      <c r="N1492" s="83">
        <v>46661.31</v>
      </c>
      <c r="O1492" s="83">
        <v>151467.32999999999</v>
      </c>
      <c r="P1492">
        <v>0.308062</v>
      </c>
      <c r="Q1492"/>
    </row>
    <row r="1493" spans="1:17">
      <c r="A1493" t="s">
        <v>76</v>
      </c>
      <c r="B1493">
        <v>1528</v>
      </c>
      <c r="C1493">
        <v>44</v>
      </c>
      <c r="D1493" t="s">
        <v>1572</v>
      </c>
      <c r="E1493" t="s">
        <v>411</v>
      </c>
      <c r="F1493" s="74">
        <v>45814</v>
      </c>
      <c r="G1493" s="83">
        <v>460.7</v>
      </c>
      <c r="H1493" t="s">
        <v>106</v>
      </c>
      <c r="I1493">
        <v>2025</v>
      </c>
      <c r="J1493" t="s">
        <v>357</v>
      </c>
      <c r="K1493" t="s">
        <v>18</v>
      </c>
      <c r="L1493">
        <v>6</v>
      </c>
      <c r="M1493" t="s">
        <v>283</v>
      </c>
      <c r="N1493" s="83">
        <v>46661.31</v>
      </c>
      <c r="O1493" s="83">
        <v>151467.32999999999</v>
      </c>
      <c r="P1493">
        <v>0.308062</v>
      </c>
      <c r="Q1493"/>
    </row>
    <row r="1494" spans="1:17">
      <c r="A1494" t="s">
        <v>76</v>
      </c>
      <c r="B1494">
        <v>1529</v>
      </c>
      <c r="C1494">
        <v>3</v>
      </c>
      <c r="D1494" t="s">
        <v>91</v>
      </c>
      <c r="E1494" t="s">
        <v>411</v>
      </c>
      <c r="F1494" s="74">
        <v>45821</v>
      </c>
      <c r="G1494" s="83">
        <v>718.02</v>
      </c>
      <c r="H1494" t="s">
        <v>106</v>
      </c>
      <c r="I1494">
        <v>2025</v>
      </c>
      <c r="J1494" t="s">
        <v>357</v>
      </c>
      <c r="K1494" t="s">
        <v>18</v>
      </c>
      <c r="L1494">
        <v>6</v>
      </c>
      <c r="M1494" t="s">
        <v>246</v>
      </c>
      <c r="N1494" s="83">
        <v>46661.31</v>
      </c>
      <c r="O1494" s="83">
        <v>151467.32999999999</v>
      </c>
      <c r="P1494">
        <v>0.308062</v>
      </c>
      <c r="Q1494"/>
    </row>
    <row r="1495" spans="1:17">
      <c r="A1495" t="s">
        <v>76</v>
      </c>
      <c r="B1495">
        <v>1530</v>
      </c>
      <c r="C1495">
        <v>44</v>
      </c>
      <c r="D1495" t="s">
        <v>1572</v>
      </c>
      <c r="E1495" t="s">
        <v>411</v>
      </c>
      <c r="F1495" s="74">
        <v>45823</v>
      </c>
      <c r="G1495" s="83">
        <v>163.05000000000001</v>
      </c>
      <c r="H1495" t="s">
        <v>106</v>
      </c>
      <c r="I1495">
        <v>2025</v>
      </c>
      <c r="J1495" t="s">
        <v>357</v>
      </c>
      <c r="K1495" t="s">
        <v>18</v>
      </c>
      <c r="L1495">
        <v>6</v>
      </c>
      <c r="M1495" t="s">
        <v>242</v>
      </c>
      <c r="N1495" s="83">
        <v>46661.31</v>
      </c>
      <c r="O1495" s="83">
        <v>151467.32999999999</v>
      </c>
      <c r="P1495">
        <v>0.308062</v>
      </c>
      <c r="Q1495"/>
    </row>
    <row r="1496" spans="1:17">
      <c r="A1496" t="s">
        <v>76</v>
      </c>
      <c r="B1496">
        <v>1531</v>
      </c>
      <c r="C1496">
        <v>12</v>
      </c>
      <c r="D1496" t="s">
        <v>96</v>
      </c>
      <c r="E1496" t="s">
        <v>411</v>
      </c>
      <c r="F1496" s="74">
        <v>45824</v>
      </c>
      <c r="G1496" s="83">
        <v>365.74</v>
      </c>
      <c r="H1496" t="s">
        <v>106</v>
      </c>
      <c r="I1496">
        <v>2025</v>
      </c>
      <c r="J1496" t="s">
        <v>357</v>
      </c>
      <c r="K1496" t="s">
        <v>18</v>
      </c>
      <c r="L1496">
        <v>6</v>
      </c>
      <c r="M1496" t="s">
        <v>241</v>
      </c>
      <c r="N1496" s="83">
        <v>46661.31</v>
      </c>
      <c r="O1496" s="83">
        <v>151467.32999999999</v>
      </c>
      <c r="P1496">
        <v>0.308062</v>
      </c>
      <c r="Q1496"/>
    </row>
    <row r="1497" spans="1:17">
      <c r="A1497" t="s">
        <v>76</v>
      </c>
      <c r="B1497">
        <v>1532</v>
      </c>
      <c r="C1497">
        <v>12</v>
      </c>
      <c r="D1497" t="s">
        <v>96</v>
      </c>
      <c r="E1497" t="s">
        <v>411</v>
      </c>
      <c r="F1497" s="74">
        <v>45824</v>
      </c>
      <c r="G1497" s="83">
        <v>414.84</v>
      </c>
      <c r="H1497" t="s">
        <v>106</v>
      </c>
      <c r="I1497">
        <v>2025</v>
      </c>
      <c r="J1497" t="s">
        <v>357</v>
      </c>
      <c r="K1497" t="s">
        <v>18</v>
      </c>
      <c r="L1497">
        <v>6</v>
      </c>
      <c r="M1497" t="s">
        <v>241</v>
      </c>
      <c r="N1497" s="83">
        <v>46661.31</v>
      </c>
      <c r="O1497" s="83">
        <v>151467.32999999999</v>
      </c>
      <c r="P1497">
        <v>0.308062</v>
      </c>
      <c r="Q1497"/>
    </row>
    <row r="1498" spans="1:17">
      <c r="A1498" t="s">
        <v>76</v>
      </c>
      <c r="B1498">
        <v>1533</v>
      </c>
      <c r="C1498">
        <v>5</v>
      </c>
      <c r="D1498" t="s">
        <v>92</v>
      </c>
      <c r="E1498" t="s">
        <v>411</v>
      </c>
      <c r="F1498" s="74">
        <v>45824</v>
      </c>
      <c r="G1498" s="83">
        <v>558.66</v>
      </c>
      <c r="H1498" t="s">
        <v>106</v>
      </c>
      <c r="I1498">
        <v>2025</v>
      </c>
      <c r="J1498" t="s">
        <v>357</v>
      </c>
      <c r="K1498" t="s">
        <v>18</v>
      </c>
      <c r="L1498">
        <v>6</v>
      </c>
      <c r="M1498" t="s">
        <v>241</v>
      </c>
      <c r="N1498" s="83">
        <v>46661.31</v>
      </c>
      <c r="O1498" s="83">
        <v>151467.32999999999</v>
      </c>
      <c r="P1498">
        <v>0.308062</v>
      </c>
      <c r="Q1498"/>
    </row>
    <row r="1499" spans="1:17">
      <c r="A1499" t="s">
        <v>76</v>
      </c>
      <c r="B1499">
        <v>1534</v>
      </c>
      <c r="C1499">
        <v>44</v>
      </c>
      <c r="D1499" t="s">
        <v>1572</v>
      </c>
      <c r="E1499" t="s">
        <v>411</v>
      </c>
      <c r="F1499" s="74">
        <v>45824</v>
      </c>
      <c r="G1499" s="83">
        <v>235.26</v>
      </c>
      <c r="H1499" t="s">
        <v>106</v>
      </c>
      <c r="I1499">
        <v>2025</v>
      </c>
      <c r="J1499" t="s">
        <v>357</v>
      </c>
      <c r="K1499" t="s">
        <v>18</v>
      </c>
      <c r="L1499">
        <v>6</v>
      </c>
      <c r="M1499" t="s">
        <v>241</v>
      </c>
      <c r="N1499" s="83">
        <v>46661.31</v>
      </c>
      <c r="O1499" s="83">
        <v>151467.32999999999</v>
      </c>
      <c r="P1499">
        <v>0.308062</v>
      </c>
      <c r="Q1499"/>
    </row>
    <row r="1500" spans="1:17">
      <c r="A1500" t="s">
        <v>76</v>
      </c>
      <c r="B1500">
        <v>1535</v>
      </c>
      <c r="C1500">
        <v>12</v>
      </c>
      <c r="D1500" t="s">
        <v>96</v>
      </c>
      <c r="E1500" t="s">
        <v>411</v>
      </c>
      <c r="F1500" s="74">
        <v>45822</v>
      </c>
      <c r="G1500" s="83">
        <v>607.64</v>
      </c>
      <c r="H1500" t="s">
        <v>106</v>
      </c>
      <c r="I1500">
        <v>2025</v>
      </c>
      <c r="J1500" t="s">
        <v>357</v>
      </c>
      <c r="K1500" t="s">
        <v>18</v>
      </c>
      <c r="L1500">
        <v>6</v>
      </c>
      <c r="M1500" t="s">
        <v>285</v>
      </c>
      <c r="N1500" s="83">
        <v>46661.31</v>
      </c>
      <c r="O1500" s="83">
        <v>151467.32999999999</v>
      </c>
      <c r="P1500">
        <v>0.308062</v>
      </c>
      <c r="Q1500"/>
    </row>
    <row r="1501" spans="1:17">
      <c r="A1501" t="s">
        <v>76</v>
      </c>
      <c r="B1501">
        <v>1536</v>
      </c>
      <c r="C1501">
        <v>12</v>
      </c>
      <c r="D1501" t="s">
        <v>96</v>
      </c>
      <c r="E1501" t="s">
        <v>411</v>
      </c>
      <c r="F1501" s="74">
        <v>45822</v>
      </c>
      <c r="G1501" s="83">
        <v>60.8</v>
      </c>
      <c r="H1501" t="s">
        <v>106</v>
      </c>
      <c r="I1501">
        <v>2025</v>
      </c>
      <c r="J1501" t="s">
        <v>357</v>
      </c>
      <c r="K1501" t="s">
        <v>18</v>
      </c>
      <c r="L1501">
        <v>6</v>
      </c>
      <c r="M1501" t="s">
        <v>285</v>
      </c>
      <c r="N1501" s="83">
        <v>46661.31</v>
      </c>
      <c r="O1501" s="83">
        <v>151467.32999999999</v>
      </c>
      <c r="P1501">
        <v>0.308062</v>
      </c>
      <c r="Q1501"/>
    </row>
    <row r="1502" spans="1:17">
      <c r="A1502" t="s">
        <v>76</v>
      </c>
      <c r="B1502">
        <v>1537</v>
      </c>
      <c r="C1502">
        <v>5</v>
      </c>
      <c r="D1502" t="s">
        <v>92</v>
      </c>
      <c r="E1502" t="s">
        <v>411</v>
      </c>
      <c r="F1502" s="74">
        <v>45822</v>
      </c>
      <c r="G1502" s="83">
        <v>243.34</v>
      </c>
      <c r="H1502" t="s">
        <v>106</v>
      </c>
      <c r="I1502">
        <v>2025</v>
      </c>
      <c r="J1502" t="s">
        <v>357</v>
      </c>
      <c r="K1502" t="s">
        <v>18</v>
      </c>
      <c r="L1502">
        <v>6</v>
      </c>
      <c r="M1502" t="s">
        <v>285</v>
      </c>
      <c r="N1502" s="83">
        <v>46661.31</v>
      </c>
      <c r="O1502" s="83">
        <v>151467.32999999999</v>
      </c>
      <c r="P1502">
        <v>0.308062</v>
      </c>
      <c r="Q1502"/>
    </row>
    <row r="1503" spans="1:17">
      <c r="A1503" t="s">
        <v>76</v>
      </c>
      <c r="B1503">
        <v>1538</v>
      </c>
      <c r="C1503">
        <v>5</v>
      </c>
      <c r="D1503" t="s">
        <v>92</v>
      </c>
      <c r="E1503" t="s">
        <v>411</v>
      </c>
      <c r="F1503" s="74">
        <v>45821</v>
      </c>
      <c r="G1503" s="83">
        <v>739.59</v>
      </c>
      <c r="H1503" t="s">
        <v>106</v>
      </c>
      <c r="I1503">
        <v>2025</v>
      </c>
      <c r="J1503" t="s">
        <v>357</v>
      </c>
      <c r="K1503" t="s">
        <v>18</v>
      </c>
      <c r="L1503">
        <v>6</v>
      </c>
      <c r="M1503" t="s">
        <v>246</v>
      </c>
      <c r="N1503" s="83">
        <v>46661.31</v>
      </c>
      <c r="O1503" s="83">
        <v>151467.32999999999</v>
      </c>
      <c r="P1503">
        <v>0.308062</v>
      </c>
      <c r="Q1503"/>
    </row>
    <row r="1504" spans="1:17">
      <c r="A1504" t="s">
        <v>76</v>
      </c>
      <c r="B1504">
        <v>1539</v>
      </c>
      <c r="C1504">
        <v>10</v>
      </c>
      <c r="D1504" t="s">
        <v>81</v>
      </c>
      <c r="E1504" t="s">
        <v>411</v>
      </c>
      <c r="F1504" s="74">
        <v>45821</v>
      </c>
      <c r="G1504" s="83">
        <v>297.24</v>
      </c>
      <c r="H1504" t="s">
        <v>106</v>
      </c>
      <c r="I1504">
        <v>2025</v>
      </c>
      <c r="J1504" t="s">
        <v>357</v>
      </c>
      <c r="K1504" t="s">
        <v>18</v>
      </c>
      <c r="L1504">
        <v>6</v>
      </c>
      <c r="M1504" t="s">
        <v>246</v>
      </c>
      <c r="N1504" s="83">
        <v>46661.31</v>
      </c>
      <c r="O1504" s="83">
        <v>151467.32999999999</v>
      </c>
      <c r="P1504">
        <v>0.308062</v>
      </c>
      <c r="Q1504"/>
    </row>
    <row r="1505" spans="1:17">
      <c r="A1505" t="s">
        <v>76</v>
      </c>
      <c r="B1505">
        <v>1540</v>
      </c>
      <c r="C1505">
        <v>44</v>
      </c>
      <c r="D1505" t="s">
        <v>1572</v>
      </c>
      <c r="E1505" t="s">
        <v>411</v>
      </c>
      <c r="F1505" s="74">
        <v>45821</v>
      </c>
      <c r="G1505" s="83">
        <v>185.1</v>
      </c>
      <c r="H1505" t="s">
        <v>106</v>
      </c>
      <c r="I1505">
        <v>2025</v>
      </c>
      <c r="J1505" t="s">
        <v>357</v>
      </c>
      <c r="K1505" t="s">
        <v>18</v>
      </c>
      <c r="L1505">
        <v>6</v>
      </c>
      <c r="M1505" t="s">
        <v>246</v>
      </c>
      <c r="N1505" s="83">
        <v>46661.31</v>
      </c>
      <c r="O1505" s="83">
        <v>151467.32999999999</v>
      </c>
      <c r="P1505">
        <v>0.308062</v>
      </c>
      <c r="Q1505"/>
    </row>
    <row r="1506" spans="1:17">
      <c r="A1506" t="s">
        <v>76</v>
      </c>
      <c r="B1506">
        <v>1541</v>
      </c>
      <c r="C1506">
        <v>8</v>
      </c>
      <c r="D1506" t="s">
        <v>95</v>
      </c>
      <c r="E1506" t="s">
        <v>411</v>
      </c>
      <c r="F1506" s="74">
        <v>45821</v>
      </c>
      <c r="G1506" s="83">
        <v>1023.55</v>
      </c>
      <c r="H1506" t="s">
        <v>106</v>
      </c>
      <c r="I1506">
        <v>2025</v>
      </c>
      <c r="J1506" t="s">
        <v>357</v>
      </c>
      <c r="K1506" t="s">
        <v>18</v>
      </c>
      <c r="L1506">
        <v>6</v>
      </c>
      <c r="M1506" t="s">
        <v>246</v>
      </c>
      <c r="N1506" s="83">
        <v>46661.31</v>
      </c>
      <c r="O1506" s="83">
        <v>151467.32999999999</v>
      </c>
      <c r="P1506">
        <v>0.308062</v>
      </c>
      <c r="Q1506"/>
    </row>
    <row r="1507" spans="1:17">
      <c r="A1507" t="s">
        <v>76</v>
      </c>
      <c r="B1507">
        <v>1542</v>
      </c>
      <c r="C1507">
        <v>12</v>
      </c>
      <c r="D1507" t="s">
        <v>96</v>
      </c>
      <c r="E1507" t="s">
        <v>411</v>
      </c>
      <c r="F1507" s="74">
        <v>45820</v>
      </c>
      <c r="G1507" s="83">
        <v>123.66</v>
      </c>
      <c r="H1507" t="s">
        <v>106</v>
      </c>
      <c r="I1507">
        <v>2025</v>
      </c>
      <c r="J1507" t="s">
        <v>357</v>
      </c>
      <c r="K1507" t="s">
        <v>18</v>
      </c>
      <c r="L1507">
        <v>6</v>
      </c>
      <c r="M1507" t="s">
        <v>239</v>
      </c>
      <c r="N1507" s="83">
        <v>46661.31</v>
      </c>
      <c r="O1507" s="83">
        <v>151467.32999999999</v>
      </c>
      <c r="P1507">
        <v>0.308062</v>
      </c>
      <c r="Q1507"/>
    </row>
    <row r="1508" spans="1:17">
      <c r="A1508" t="s">
        <v>76</v>
      </c>
      <c r="B1508">
        <v>1543</v>
      </c>
      <c r="C1508">
        <v>12</v>
      </c>
      <c r="D1508" t="s">
        <v>96</v>
      </c>
      <c r="E1508" t="s">
        <v>411</v>
      </c>
      <c r="F1508" s="74">
        <v>45820</v>
      </c>
      <c r="G1508" s="83">
        <v>694.72</v>
      </c>
      <c r="H1508" t="s">
        <v>106</v>
      </c>
      <c r="I1508">
        <v>2025</v>
      </c>
      <c r="J1508" t="s">
        <v>357</v>
      </c>
      <c r="K1508" t="s">
        <v>18</v>
      </c>
      <c r="L1508">
        <v>6</v>
      </c>
      <c r="M1508" t="s">
        <v>239</v>
      </c>
      <c r="N1508" s="83">
        <v>46661.31</v>
      </c>
      <c r="O1508" s="83">
        <v>151467.32999999999</v>
      </c>
      <c r="P1508">
        <v>0.308062</v>
      </c>
      <c r="Q1508"/>
    </row>
    <row r="1509" spans="1:17">
      <c r="A1509" t="s">
        <v>76</v>
      </c>
      <c r="B1509">
        <v>1544</v>
      </c>
      <c r="C1509">
        <v>44</v>
      </c>
      <c r="D1509" t="s">
        <v>1572</v>
      </c>
      <c r="E1509" t="s">
        <v>411</v>
      </c>
      <c r="F1509" s="74">
        <v>45825</v>
      </c>
      <c r="G1509" s="83">
        <v>133.30000000000001</v>
      </c>
      <c r="H1509" t="s">
        <v>106</v>
      </c>
      <c r="I1509">
        <v>2025</v>
      </c>
      <c r="J1509" t="s">
        <v>357</v>
      </c>
      <c r="K1509" t="s">
        <v>18</v>
      </c>
      <c r="L1509">
        <v>6</v>
      </c>
      <c r="M1509" t="s">
        <v>243</v>
      </c>
      <c r="N1509" s="83">
        <v>46661.31</v>
      </c>
      <c r="O1509" s="83">
        <v>151467.32999999999</v>
      </c>
      <c r="P1509">
        <v>0.308062</v>
      </c>
      <c r="Q1509"/>
    </row>
    <row r="1510" spans="1:17">
      <c r="A1510" t="s">
        <v>76</v>
      </c>
      <c r="B1510">
        <v>1545</v>
      </c>
      <c r="C1510">
        <v>12</v>
      </c>
      <c r="D1510" t="s">
        <v>96</v>
      </c>
      <c r="E1510" t="s">
        <v>411</v>
      </c>
      <c r="F1510" s="74">
        <v>45825</v>
      </c>
      <c r="G1510" s="83">
        <v>185.71</v>
      </c>
      <c r="H1510" t="s">
        <v>106</v>
      </c>
      <c r="I1510">
        <v>2025</v>
      </c>
      <c r="J1510" t="s">
        <v>357</v>
      </c>
      <c r="K1510" t="s">
        <v>18</v>
      </c>
      <c r="L1510">
        <v>6</v>
      </c>
      <c r="M1510" t="s">
        <v>243</v>
      </c>
      <c r="N1510" s="83">
        <v>46661.31</v>
      </c>
      <c r="O1510" s="83">
        <v>151467.32999999999</v>
      </c>
      <c r="P1510">
        <v>0.308062</v>
      </c>
      <c r="Q1510"/>
    </row>
    <row r="1511" spans="1:17">
      <c r="A1511" t="s">
        <v>76</v>
      </c>
      <c r="B1511">
        <v>1546</v>
      </c>
      <c r="C1511">
        <v>44</v>
      </c>
      <c r="D1511" t="s">
        <v>1572</v>
      </c>
      <c r="E1511" t="s">
        <v>411</v>
      </c>
      <c r="F1511" s="74">
        <v>45820</v>
      </c>
      <c r="G1511" s="83">
        <v>821.61</v>
      </c>
      <c r="H1511" t="s">
        <v>106</v>
      </c>
      <c r="I1511">
        <v>2025</v>
      </c>
      <c r="J1511" t="s">
        <v>357</v>
      </c>
      <c r="K1511" t="s">
        <v>18</v>
      </c>
      <c r="L1511">
        <v>6</v>
      </c>
      <c r="M1511" t="s">
        <v>239</v>
      </c>
      <c r="N1511" s="83">
        <v>46661.31</v>
      </c>
      <c r="O1511" s="83">
        <v>151467.32999999999</v>
      </c>
      <c r="P1511">
        <v>0.308062</v>
      </c>
      <c r="Q1511"/>
    </row>
    <row r="1512" spans="1:17">
      <c r="A1512" t="s">
        <v>76</v>
      </c>
      <c r="B1512">
        <v>1547</v>
      </c>
      <c r="C1512">
        <v>12</v>
      </c>
      <c r="D1512" t="s">
        <v>96</v>
      </c>
      <c r="E1512" t="s">
        <v>411</v>
      </c>
      <c r="F1512" s="74">
        <v>45817</v>
      </c>
      <c r="G1512" s="83">
        <v>897.48</v>
      </c>
      <c r="H1512" t="s">
        <v>106</v>
      </c>
      <c r="I1512">
        <v>2025</v>
      </c>
      <c r="J1512" t="s">
        <v>357</v>
      </c>
      <c r="K1512" t="s">
        <v>18</v>
      </c>
      <c r="L1512">
        <v>6</v>
      </c>
      <c r="M1512" t="s">
        <v>236</v>
      </c>
      <c r="N1512" s="83">
        <v>46661.31</v>
      </c>
      <c r="O1512" s="83">
        <v>151467.32999999999</v>
      </c>
      <c r="P1512">
        <v>0.308062</v>
      </c>
      <c r="Q1512"/>
    </row>
    <row r="1513" spans="1:17">
      <c r="A1513" t="s">
        <v>76</v>
      </c>
      <c r="B1513">
        <v>1548</v>
      </c>
      <c r="C1513">
        <v>8</v>
      </c>
      <c r="D1513" t="s">
        <v>95</v>
      </c>
      <c r="E1513" t="s">
        <v>411</v>
      </c>
      <c r="F1513" s="74">
        <v>45818</v>
      </c>
      <c r="G1513" s="83">
        <v>817.63</v>
      </c>
      <c r="H1513" t="s">
        <v>106</v>
      </c>
      <c r="I1513">
        <v>2025</v>
      </c>
      <c r="J1513" t="s">
        <v>357</v>
      </c>
      <c r="K1513" t="s">
        <v>18</v>
      </c>
      <c r="L1513">
        <v>6</v>
      </c>
      <c r="M1513" t="s">
        <v>237</v>
      </c>
      <c r="N1513" s="83">
        <v>46661.31</v>
      </c>
      <c r="O1513" s="83">
        <v>151467.32999999999</v>
      </c>
      <c r="P1513">
        <v>0.308062</v>
      </c>
      <c r="Q1513"/>
    </row>
    <row r="1514" spans="1:17">
      <c r="A1514" t="s">
        <v>76</v>
      </c>
      <c r="B1514">
        <v>1549</v>
      </c>
      <c r="C1514">
        <v>10</v>
      </c>
      <c r="D1514" t="s">
        <v>81</v>
      </c>
      <c r="E1514" t="s">
        <v>411</v>
      </c>
      <c r="F1514" s="74">
        <v>45819</v>
      </c>
      <c r="G1514" s="83">
        <v>242.08</v>
      </c>
      <c r="H1514" t="s">
        <v>106</v>
      </c>
      <c r="I1514">
        <v>2025</v>
      </c>
      <c r="J1514" t="s">
        <v>357</v>
      </c>
      <c r="K1514" t="s">
        <v>18</v>
      </c>
      <c r="L1514">
        <v>6</v>
      </c>
      <c r="M1514" t="s">
        <v>238</v>
      </c>
      <c r="N1514" s="83">
        <v>46661.31</v>
      </c>
      <c r="O1514" s="83">
        <v>151467.32999999999</v>
      </c>
      <c r="P1514">
        <v>0.308062</v>
      </c>
      <c r="Q1514"/>
    </row>
    <row r="1515" spans="1:17">
      <c r="A1515" t="s">
        <v>76</v>
      </c>
      <c r="B1515">
        <v>1550</v>
      </c>
      <c r="C1515">
        <v>10</v>
      </c>
      <c r="D1515" t="s">
        <v>81</v>
      </c>
      <c r="E1515" t="s">
        <v>411</v>
      </c>
      <c r="F1515" s="74">
        <v>45825</v>
      </c>
      <c r="G1515" s="83">
        <v>138.41</v>
      </c>
      <c r="H1515" t="s">
        <v>106</v>
      </c>
      <c r="I1515">
        <v>2025</v>
      </c>
      <c r="J1515" t="s">
        <v>357</v>
      </c>
      <c r="K1515" t="s">
        <v>18</v>
      </c>
      <c r="L1515">
        <v>6</v>
      </c>
      <c r="M1515" t="s">
        <v>243</v>
      </c>
      <c r="N1515" s="83">
        <v>46661.31</v>
      </c>
      <c r="O1515" s="83">
        <v>151467.32999999999</v>
      </c>
      <c r="P1515">
        <v>0.308062</v>
      </c>
      <c r="Q1515"/>
    </row>
    <row r="1516" spans="1:17">
      <c r="A1516" t="s">
        <v>76</v>
      </c>
      <c r="B1516">
        <v>1551</v>
      </c>
      <c r="C1516">
        <v>22</v>
      </c>
      <c r="D1516" t="s">
        <v>1569</v>
      </c>
      <c r="E1516" t="s">
        <v>411</v>
      </c>
      <c r="F1516" s="74">
        <v>45818</v>
      </c>
      <c r="G1516" s="83">
        <v>655.4</v>
      </c>
      <c r="H1516" t="s">
        <v>106</v>
      </c>
      <c r="I1516">
        <v>2025</v>
      </c>
      <c r="J1516" t="s">
        <v>357</v>
      </c>
      <c r="K1516" t="s">
        <v>18</v>
      </c>
      <c r="L1516">
        <v>6</v>
      </c>
      <c r="M1516" t="s">
        <v>237</v>
      </c>
      <c r="N1516" s="83">
        <v>46661.31</v>
      </c>
      <c r="O1516" s="83">
        <v>151467.32999999999</v>
      </c>
      <c r="P1516">
        <v>0.308062</v>
      </c>
      <c r="Q1516"/>
    </row>
    <row r="1517" spans="1:17">
      <c r="A1517" t="s">
        <v>76</v>
      </c>
      <c r="B1517">
        <v>1552</v>
      </c>
      <c r="C1517">
        <v>44</v>
      </c>
      <c r="D1517" t="s">
        <v>1572</v>
      </c>
      <c r="E1517" t="s">
        <v>411</v>
      </c>
      <c r="F1517" s="74">
        <v>45819</v>
      </c>
      <c r="G1517" s="83">
        <v>669</v>
      </c>
      <c r="H1517" t="s">
        <v>106</v>
      </c>
      <c r="I1517">
        <v>2025</v>
      </c>
      <c r="J1517" t="s">
        <v>357</v>
      </c>
      <c r="K1517" t="s">
        <v>18</v>
      </c>
      <c r="L1517">
        <v>6</v>
      </c>
      <c r="M1517" t="s">
        <v>238</v>
      </c>
      <c r="N1517" s="83">
        <v>46661.31</v>
      </c>
      <c r="O1517" s="83">
        <v>151467.32999999999</v>
      </c>
      <c r="P1517">
        <v>0.308062</v>
      </c>
      <c r="Q1517"/>
    </row>
    <row r="1518" spans="1:17">
      <c r="A1518" t="s">
        <v>76</v>
      </c>
      <c r="B1518">
        <v>1554</v>
      </c>
      <c r="C1518">
        <v>8</v>
      </c>
      <c r="D1518" t="s">
        <v>95</v>
      </c>
      <c r="E1518" t="s">
        <v>411</v>
      </c>
      <c r="F1518" s="74">
        <v>45826</v>
      </c>
      <c r="G1518" s="83">
        <v>1041.3</v>
      </c>
      <c r="H1518" t="s">
        <v>106</v>
      </c>
      <c r="I1518">
        <v>2025</v>
      </c>
      <c r="J1518" t="s">
        <v>357</v>
      </c>
      <c r="K1518" t="s">
        <v>18</v>
      </c>
      <c r="L1518">
        <v>6</v>
      </c>
      <c r="M1518" t="s">
        <v>244</v>
      </c>
      <c r="N1518" s="83">
        <v>46661.31</v>
      </c>
      <c r="O1518" s="83">
        <v>151467.32999999999</v>
      </c>
      <c r="P1518">
        <v>0.308062</v>
      </c>
      <c r="Q1518"/>
    </row>
    <row r="1519" spans="1:17">
      <c r="A1519" t="s">
        <v>76</v>
      </c>
      <c r="B1519">
        <v>1555</v>
      </c>
      <c r="C1519">
        <v>12</v>
      </c>
      <c r="D1519" t="s">
        <v>96</v>
      </c>
      <c r="E1519" t="s">
        <v>411</v>
      </c>
      <c r="F1519" s="74">
        <v>45827</v>
      </c>
      <c r="G1519" s="83">
        <v>897.51</v>
      </c>
      <c r="H1519" t="s">
        <v>106</v>
      </c>
      <c r="I1519">
        <v>2025</v>
      </c>
      <c r="J1519" t="s">
        <v>357</v>
      </c>
      <c r="K1519" t="s">
        <v>18</v>
      </c>
      <c r="L1519">
        <v>6</v>
      </c>
      <c r="M1519" t="s">
        <v>245</v>
      </c>
      <c r="N1519" s="83">
        <v>46661.31</v>
      </c>
      <c r="O1519" s="83">
        <v>151467.32999999999</v>
      </c>
      <c r="P1519">
        <v>0.308062</v>
      </c>
      <c r="Q1519"/>
    </row>
    <row r="1520" spans="1:17">
      <c r="A1520" t="s">
        <v>76</v>
      </c>
      <c r="B1520">
        <v>1556</v>
      </c>
      <c r="C1520">
        <v>5</v>
      </c>
      <c r="D1520" t="s">
        <v>92</v>
      </c>
      <c r="E1520" t="s">
        <v>411</v>
      </c>
      <c r="F1520" s="74">
        <v>45826</v>
      </c>
      <c r="G1520" s="83">
        <v>197.73</v>
      </c>
      <c r="H1520" t="s">
        <v>106</v>
      </c>
      <c r="I1520">
        <v>2025</v>
      </c>
      <c r="J1520" t="s">
        <v>357</v>
      </c>
      <c r="K1520" t="s">
        <v>18</v>
      </c>
      <c r="L1520">
        <v>6</v>
      </c>
      <c r="M1520" t="s">
        <v>244</v>
      </c>
      <c r="N1520" s="83">
        <v>46661.31</v>
      </c>
      <c r="O1520" s="83">
        <v>151467.32999999999</v>
      </c>
      <c r="P1520">
        <v>0.308062</v>
      </c>
      <c r="Q1520"/>
    </row>
    <row r="1521" spans="1:17">
      <c r="A1521" t="s">
        <v>76</v>
      </c>
      <c r="B1521">
        <v>1557</v>
      </c>
      <c r="C1521">
        <v>10</v>
      </c>
      <c r="D1521" t="s">
        <v>81</v>
      </c>
      <c r="E1521" t="s">
        <v>411</v>
      </c>
      <c r="F1521" s="74">
        <v>45826</v>
      </c>
      <c r="G1521" s="83">
        <v>162.22</v>
      </c>
      <c r="H1521" t="s">
        <v>106</v>
      </c>
      <c r="I1521">
        <v>2025</v>
      </c>
      <c r="J1521" t="s">
        <v>357</v>
      </c>
      <c r="K1521" t="s">
        <v>18</v>
      </c>
      <c r="L1521">
        <v>6</v>
      </c>
      <c r="M1521" t="s">
        <v>244</v>
      </c>
      <c r="N1521" s="83">
        <v>46661.31</v>
      </c>
      <c r="O1521" s="83">
        <v>151467.32999999999</v>
      </c>
      <c r="P1521">
        <v>0.308062</v>
      </c>
      <c r="Q1521"/>
    </row>
    <row r="1522" spans="1:17">
      <c r="A1522" t="s">
        <v>76</v>
      </c>
      <c r="B1522">
        <v>1558</v>
      </c>
      <c r="C1522">
        <v>5</v>
      </c>
      <c r="D1522" t="s">
        <v>92</v>
      </c>
      <c r="E1522" t="s">
        <v>411</v>
      </c>
      <c r="F1522" s="74">
        <v>45825</v>
      </c>
      <c r="G1522" s="83">
        <v>889.16</v>
      </c>
      <c r="H1522" t="s">
        <v>106</v>
      </c>
      <c r="I1522">
        <v>2025</v>
      </c>
      <c r="J1522" t="s">
        <v>357</v>
      </c>
      <c r="K1522" t="s">
        <v>18</v>
      </c>
      <c r="L1522">
        <v>6</v>
      </c>
      <c r="M1522" t="s">
        <v>243</v>
      </c>
      <c r="N1522" s="83">
        <v>46661.31</v>
      </c>
      <c r="O1522" s="83">
        <v>151467.32999999999</v>
      </c>
      <c r="P1522">
        <v>0.308062</v>
      </c>
      <c r="Q1522"/>
    </row>
    <row r="1523" spans="1:17">
      <c r="A1523" t="s">
        <v>76</v>
      </c>
      <c r="B1523">
        <v>1559</v>
      </c>
      <c r="C1523">
        <v>15</v>
      </c>
      <c r="D1523" t="s">
        <v>97</v>
      </c>
      <c r="E1523" t="s">
        <v>411</v>
      </c>
      <c r="F1523" s="74">
        <v>45825</v>
      </c>
      <c r="G1523" s="83">
        <v>259.68</v>
      </c>
      <c r="H1523" t="s">
        <v>106</v>
      </c>
      <c r="I1523">
        <v>2025</v>
      </c>
      <c r="J1523" t="s">
        <v>357</v>
      </c>
      <c r="K1523" t="s">
        <v>18</v>
      </c>
      <c r="L1523">
        <v>6</v>
      </c>
      <c r="M1523" t="s">
        <v>243</v>
      </c>
      <c r="N1523" s="83">
        <v>46661.31</v>
      </c>
      <c r="O1523" s="83">
        <v>151467.32999999999</v>
      </c>
      <c r="P1523">
        <v>0.308062</v>
      </c>
      <c r="Q1523"/>
    </row>
    <row r="1524" spans="1:17">
      <c r="A1524" t="s">
        <v>76</v>
      </c>
      <c r="B1524">
        <v>1560</v>
      </c>
      <c r="C1524">
        <v>5</v>
      </c>
      <c r="D1524" t="s">
        <v>92</v>
      </c>
      <c r="E1524" t="s">
        <v>411</v>
      </c>
      <c r="F1524" s="74">
        <v>45819</v>
      </c>
      <c r="G1524" s="83">
        <v>1086.42</v>
      </c>
      <c r="H1524" t="s">
        <v>106</v>
      </c>
      <c r="I1524">
        <v>2025</v>
      </c>
      <c r="J1524" t="s">
        <v>357</v>
      </c>
      <c r="K1524" t="s">
        <v>18</v>
      </c>
      <c r="L1524">
        <v>6</v>
      </c>
      <c r="M1524" t="s">
        <v>238</v>
      </c>
      <c r="N1524" s="83">
        <v>46661.31</v>
      </c>
      <c r="O1524" s="83">
        <v>151467.32999999999</v>
      </c>
      <c r="P1524">
        <v>0.308062</v>
      </c>
      <c r="Q1524"/>
    </row>
    <row r="1525" spans="1:17">
      <c r="A1525" t="s">
        <v>76</v>
      </c>
      <c r="B1525">
        <v>1561</v>
      </c>
      <c r="C1525">
        <v>8</v>
      </c>
      <c r="D1525" t="s">
        <v>95</v>
      </c>
      <c r="E1525" t="s">
        <v>411</v>
      </c>
      <c r="F1525" s="74">
        <v>45819</v>
      </c>
      <c r="G1525" s="83">
        <v>947.41</v>
      </c>
      <c r="H1525" t="s">
        <v>106</v>
      </c>
      <c r="I1525">
        <v>2025</v>
      </c>
      <c r="J1525" t="s">
        <v>357</v>
      </c>
      <c r="K1525" t="s">
        <v>18</v>
      </c>
      <c r="L1525">
        <v>6</v>
      </c>
      <c r="M1525" t="s">
        <v>238</v>
      </c>
      <c r="N1525" s="83">
        <v>46661.31</v>
      </c>
      <c r="O1525" s="83">
        <v>151467.32999999999</v>
      </c>
      <c r="P1525">
        <v>0.308062</v>
      </c>
      <c r="Q1525"/>
    </row>
    <row r="1526" spans="1:17">
      <c r="A1526" t="s">
        <v>76</v>
      </c>
      <c r="B1526">
        <v>1562</v>
      </c>
      <c r="C1526">
        <v>4</v>
      </c>
      <c r="D1526" t="s">
        <v>90</v>
      </c>
      <c r="E1526" t="s">
        <v>411</v>
      </c>
      <c r="F1526" s="74">
        <v>45829</v>
      </c>
      <c r="G1526" s="83">
        <v>249.2</v>
      </c>
      <c r="H1526" t="s">
        <v>106</v>
      </c>
      <c r="I1526">
        <v>2025</v>
      </c>
      <c r="J1526" t="s">
        <v>357</v>
      </c>
      <c r="K1526" t="s">
        <v>18</v>
      </c>
      <c r="L1526">
        <v>6</v>
      </c>
      <c r="M1526" t="s">
        <v>248</v>
      </c>
      <c r="N1526" s="83">
        <v>46661.31</v>
      </c>
      <c r="O1526" s="83">
        <v>151467.32999999999</v>
      </c>
      <c r="P1526">
        <v>0.308062</v>
      </c>
      <c r="Q1526"/>
    </row>
    <row r="1527" spans="1:17">
      <c r="A1527" t="s">
        <v>76</v>
      </c>
      <c r="B1527">
        <v>1563</v>
      </c>
      <c r="C1527">
        <v>12</v>
      </c>
      <c r="D1527" t="s">
        <v>96</v>
      </c>
      <c r="E1527" t="s">
        <v>411</v>
      </c>
      <c r="F1527" s="74">
        <v>45829</v>
      </c>
      <c r="G1527" s="83">
        <v>485.1</v>
      </c>
      <c r="H1527" t="s">
        <v>106</v>
      </c>
      <c r="I1527">
        <v>2025</v>
      </c>
      <c r="J1527" t="s">
        <v>357</v>
      </c>
      <c r="K1527" t="s">
        <v>18</v>
      </c>
      <c r="L1527">
        <v>6</v>
      </c>
      <c r="M1527" t="s">
        <v>248</v>
      </c>
      <c r="N1527" s="83">
        <v>46661.31</v>
      </c>
      <c r="O1527" s="83">
        <v>151467.32999999999</v>
      </c>
      <c r="P1527">
        <v>0.308062</v>
      </c>
      <c r="Q1527"/>
    </row>
    <row r="1528" spans="1:17">
      <c r="A1528" t="s">
        <v>76</v>
      </c>
      <c r="B1528">
        <v>1564</v>
      </c>
      <c r="C1528">
        <v>5</v>
      </c>
      <c r="D1528" t="s">
        <v>92</v>
      </c>
      <c r="E1528" t="s">
        <v>411</v>
      </c>
      <c r="F1528" s="74">
        <v>45829</v>
      </c>
      <c r="G1528" s="83">
        <v>435.88</v>
      </c>
      <c r="H1528" t="s">
        <v>106</v>
      </c>
      <c r="I1528">
        <v>2025</v>
      </c>
      <c r="J1528" t="s">
        <v>357</v>
      </c>
      <c r="K1528" t="s">
        <v>18</v>
      </c>
      <c r="L1528">
        <v>6</v>
      </c>
      <c r="M1528" t="s">
        <v>248</v>
      </c>
      <c r="N1528" s="83">
        <v>46661.31</v>
      </c>
      <c r="O1528" s="83">
        <v>151467.32999999999</v>
      </c>
      <c r="P1528">
        <v>0.308062</v>
      </c>
      <c r="Q1528"/>
    </row>
    <row r="1529" spans="1:17">
      <c r="A1529" t="s">
        <v>76</v>
      </c>
      <c r="B1529">
        <v>1565</v>
      </c>
      <c r="C1529">
        <v>15</v>
      </c>
      <c r="D1529" t="s">
        <v>97</v>
      </c>
      <c r="E1529" t="s">
        <v>411</v>
      </c>
      <c r="F1529" s="74">
        <v>45829</v>
      </c>
      <c r="G1529" s="83">
        <v>274.24</v>
      </c>
      <c r="H1529" t="s">
        <v>106</v>
      </c>
      <c r="I1529">
        <v>2025</v>
      </c>
      <c r="J1529" t="s">
        <v>357</v>
      </c>
      <c r="K1529" t="s">
        <v>18</v>
      </c>
      <c r="L1529">
        <v>6</v>
      </c>
      <c r="M1529" t="s">
        <v>248</v>
      </c>
      <c r="N1529" s="83">
        <v>46661.31</v>
      </c>
      <c r="O1529" s="83">
        <v>151467.32999999999</v>
      </c>
      <c r="P1529">
        <v>0.308062</v>
      </c>
      <c r="Q1529"/>
    </row>
    <row r="1530" spans="1:17">
      <c r="A1530" t="s">
        <v>76</v>
      </c>
      <c r="B1530">
        <v>1566</v>
      </c>
      <c r="C1530">
        <v>10</v>
      </c>
      <c r="D1530" t="s">
        <v>81</v>
      </c>
      <c r="E1530" t="s">
        <v>411</v>
      </c>
      <c r="F1530" s="74">
        <v>45829</v>
      </c>
      <c r="G1530" s="83">
        <v>362.8</v>
      </c>
      <c r="H1530" t="s">
        <v>106</v>
      </c>
      <c r="I1530">
        <v>2025</v>
      </c>
      <c r="J1530" t="s">
        <v>357</v>
      </c>
      <c r="K1530" t="s">
        <v>18</v>
      </c>
      <c r="L1530">
        <v>6</v>
      </c>
      <c r="M1530" t="s">
        <v>248</v>
      </c>
      <c r="N1530" s="83">
        <v>46661.31</v>
      </c>
      <c r="O1530" s="83">
        <v>151467.32999999999</v>
      </c>
      <c r="P1530">
        <v>0.308062</v>
      </c>
      <c r="Q1530"/>
    </row>
    <row r="1531" spans="1:17">
      <c r="A1531" t="s">
        <v>76</v>
      </c>
      <c r="B1531">
        <v>1567</v>
      </c>
      <c r="C1531">
        <v>5</v>
      </c>
      <c r="D1531" t="s">
        <v>92</v>
      </c>
      <c r="E1531" t="s">
        <v>411</v>
      </c>
      <c r="F1531" s="74">
        <v>45828</v>
      </c>
      <c r="G1531" s="83">
        <v>585.79</v>
      </c>
      <c r="H1531" t="s">
        <v>106</v>
      </c>
      <c r="I1531">
        <v>2025</v>
      </c>
      <c r="J1531" t="s">
        <v>357</v>
      </c>
      <c r="K1531" t="s">
        <v>18</v>
      </c>
      <c r="L1531">
        <v>6</v>
      </c>
      <c r="M1531" t="s">
        <v>304</v>
      </c>
      <c r="N1531" s="83">
        <v>46661.31</v>
      </c>
      <c r="O1531" s="83">
        <v>151467.32999999999</v>
      </c>
      <c r="P1531">
        <v>0.308062</v>
      </c>
      <c r="Q1531"/>
    </row>
    <row r="1532" spans="1:17">
      <c r="A1532" t="s">
        <v>76</v>
      </c>
      <c r="B1532">
        <v>1568</v>
      </c>
      <c r="C1532">
        <v>12</v>
      </c>
      <c r="D1532" t="s">
        <v>96</v>
      </c>
      <c r="E1532" t="s">
        <v>411</v>
      </c>
      <c r="F1532" s="74">
        <v>45828</v>
      </c>
      <c r="G1532" s="83">
        <v>416.07</v>
      </c>
      <c r="H1532" t="s">
        <v>106</v>
      </c>
      <c r="I1532">
        <v>2025</v>
      </c>
      <c r="J1532" t="s">
        <v>357</v>
      </c>
      <c r="K1532" t="s">
        <v>18</v>
      </c>
      <c r="L1532">
        <v>6</v>
      </c>
      <c r="M1532" t="s">
        <v>304</v>
      </c>
      <c r="N1532" s="83">
        <v>46661.31</v>
      </c>
      <c r="O1532" s="83">
        <v>151467.32999999999</v>
      </c>
      <c r="P1532">
        <v>0.308062</v>
      </c>
      <c r="Q1532"/>
    </row>
    <row r="1533" spans="1:17">
      <c r="A1533" t="s">
        <v>76</v>
      </c>
      <c r="B1533">
        <v>1569</v>
      </c>
      <c r="C1533">
        <v>44</v>
      </c>
      <c r="D1533" t="s">
        <v>1572</v>
      </c>
      <c r="E1533" t="s">
        <v>411</v>
      </c>
      <c r="F1533" s="74">
        <v>45828</v>
      </c>
      <c r="G1533" s="83">
        <v>598.38</v>
      </c>
      <c r="H1533" t="s">
        <v>106</v>
      </c>
      <c r="I1533">
        <v>2025</v>
      </c>
      <c r="J1533" t="s">
        <v>357</v>
      </c>
      <c r="K1533" t="s">
        <v>18</v>
      </c>
      <c r="L1533">
        <v>6</v>
      </c>
      <c r="M1533" t="s">
        <v>304</v>
      </c>
      <c r="N1533" s="83">
        <v>46661.31</v>
      </c>
      <c r="O1533" s="83">
        <v>151467.32999999999</v>
      </c>
      <c r="P1533">
        <v>0.308062</v>
      </c>
      <c r="Q1533"/>
    </row>
    <row r="1534" spans="1:17">
      <c r="A1534" t="s">
        <v>76</v>
      </c>
      <c r="B1534">
        <v>1570</v>
      </c>
      <c r="C1534">
        <v>44</v>
      </c>
      <c r="D1534" t="s">
        <v>1572</v>
      </c>
      <c r="E1534" t="s">
        <v>411</v>
      </c>
      <c r="F1534" s="74">
        <v>45822</v>
      </c>
      <c r="G1534" s="83">
        <v>343.41</v>
      </c>
      <c r="H1534" t="s">
        <v>106</v>
      </c>
      <c r="I1534">
        <v>2025</v>
      </c>
      <c r="J1534" t="s">
        <v>357</v>
      </c>
      <c r="K1534" t="s">
        <v>18</v>
      </c>
      <c r="L1534">
        <v>6</v>
      </c>
      <c r="M1534" t="s">
        <v>285</v>
      </c>
      <c r="N1534" s="83">
        <v>46661.31</v>
      </c>
      <c r="O1534" s="83">
        <v>151467.32999999999</v>
      </c>
      <c r="P1534">
        <v>0.308062</v>
      </c>
      <c r="Q1534"/>
    </row>
    <row r="1535" spans="1:17">
      <c r="A1535" t="s">
        <v>76</v>
      </c>
      <c r="B1535">
        <v>1571</v>
      </c>
      <c r="C1535">
        <v>44</v>
      </c>
      <c r="D1535" t="s">
        <v>1572</v>
      </c>
      <c r="E1535" t="s">
        <v>411</v>
      </c>
      <c r="F1535" s="74">
        <v>45827</v>
      </c>
      <c r="G1535" s="83">
        <v>577.70000000000005</v>
      </c>
      <c r="H1535" t="s">
        <v>106</v>
      </c>
      <c r="I1535">
        <v>2025</v>
      </c>
      <c r="J1535" t="s">
        <v>357</v>
      </c>
      <c r="K1535" t="s">
        <v>18</v>
      </c>
      <c r="L1535">
        <v>6</v>
      </c>
      <c r="M1535" t="s">
        <v>245</v>
      </c>
      <c r="N1535" s="83">
        <v>46661.31</v>
      </c>
      <c r="O1535" s="83">
        <v>151467.32999999999</v>
      </c>
      <c r="P1535">
        <v>0.308062</v>
      </c>
      <c r="Q1535"/>
    </row>
    <row r="1536" spans="1:17">
      <c r="A1536" t="s">
        <v>76</v>
      </c>
      <c r="B1536">
        <v>1572</v>
      </c>
      <c r="C1536">
        <v>5</v>
      </c>
      <c r="D1536" t="s">
        <v>92</v>
      </c>
      <c r="E1536" t="s">
        <v>411</v>
      </c>
      <c r="F1536" s="74">
        <v>45827</v>
      </c>
      <c r="G1536" s="83">
        <v>293.08</v>
      </c>
      <c r="H1536" t="s">
        <v>106</v>
      </c>
      <c r="I1536">
        <v>2025</v>
      </c>
      <c r="J1536" t="s">
        <v>357</v>
      </c>
      <c r="K1536" t="s">
        <v>18</v>
      </c>
      <c r="L1536">
        <v>6</v>
      </c>
      <c r="M1536" t="s">
        <v>245</v>
      </c>
      <c r="N1536" s="83">
        <v>46661.31</v>
      </c>
      <c r="O1536" s="83">
        <v>151467.32999999999</v>
      </c>
      <c r="P1536">
        <v>0.308062</v>
      </c>
      <c r="Q1536"/>
    </row>
    <row r="1537" spans="1:17">
      <c r="A1537" t="s">
        <v>76</v>
      </c>
      <c r="B1537">
        <v>1573</v>
      </c>
      <c r="C1537">
        <v>5</v>
      </c>
      <c r="D1537" t="s">
        <v>92</v>
      </c>
      <c r="E1537" t="s">
        <v>411</v>
      </c>
      <c r="F1537" s="74">
        <v>45833</v>
      </c>
      <c r="G1537" s="83">
        <v>1171.18</v>
      </c>
      <c r="H1537" t="s">
        <v>106</v>
      </c>
      <c r="I1537">
        <v>2025</v>
      </c>
      <c r="J1537" t="s">
        <v>357</v>
      </c>
      <c r="K1537" t="s">
        <v>18</v>
      </c>
      <c r="L1537">
        <v>6</v>
      </c>
      <c r="M1537" t="s">
        <v>250</v>
      </c>
      <c r="N1537" s="83">
        <v>46661.31</v>
      </c>
      <c r="O1537" s="83">
        <v>151467.32999999999</v>
      </c>
      <c r="P1537">
        <v>0.308062</v>
      </c>
      <c r="Q1537"/>
    </row>
    <row r="1538" spans="1:17">
      <c r="A1538" t="s">
        <v>76</v>
      </c>
      <c r="B1538">
        <v>1574</v>
      </c>
      <c r="C1538">
        <v>12</v>
      </c>
      <c r="D1538" t="s">
        <v>96</v>
      </c>
      <c r="E1538" t="s">
        <v>411</v>
      </c>
      <c r="F1538" s="74">
        <v>45833</v>
      </c>
      <c r="G1538" s="83">
        <v>594.19000000000005</v>
      </c>
      <c r="H1538" t="s">
        <v>106</v>
      </c>
      <c r="I1538">
        <v>2025</v>
      </c>
      <c r="J1538" t="s">
        <v>357</v>
      </c>
      <c r="K1538" t="s">
        <v>18</v>
      </c>
      <c r="L1538">
        <v>6</v>
      </c>
      <c r="M1538" t="s">
        <v>250</v>
      </c>
      <c r="N1538" s="83">
        <v>46661.31</v>
      </c>
      <c r="O1538" s="83">
        <v>151467.32999999999</v>
      </c>
      <c r="P1538">
        <v>0.308062</v>
      </c>
      <c r="Q1538"/>
    </row>
    <row r="1539" spans="1:17">
      <c r="A1539" t="s">
        <v>76</v>
      </c>
      <c r="B1539">
        <v>1575</v>
      </c>
      <c r="C1539">
        <v>10</v>
      </c>
      <c r="D1539" t="s">
        <v>81</v>
      </c>
      <c r="E1539" t="s">
        <v>411</v>
      </c>
      <c r="F1539" s="74">
        <v>45833</v>
      </c>
      <c r="G1539" s="83">
        <v>361.38</v>
      </c>
      <c r="H1539" t="s">
        <v>106</v>
      </c>
      <c r="I1539">
        <v>2025</v>
      </c>
      <c r="J1539" t="s">
        <v>357</v>
      </c>
      <c r="K1539" t="s">
        <v>18</v>
      </c>
      <c r="L1539">
        <v>6</v>
      </c>
      <c r="M1539" t="s">
        <v>250</v>
      </c>
      <c r="N1539" s="83">
        <v>46661.31</v>
      </c>
      <c r="O1539" s="83">
        <v>151467.32999999999</v>
      </c>
      <c r="P1539">
        <v>0.308062</v>
      </c>
      <c r="Q1539"/>
    </row>
    <row r="1540" spans="1:17">
      <c r="A1540" t="s">
        <v>76</v>
      </c>
      <c r="B1540">
        <v>1576</v>
      </c>
      <c r="C1540">
        <v>4</v>
      </c>
      <c r="D1540" t="s">
        <v>90</v>
      </c>
      <c r="E1540" t="s">
        <v>411</v>
      </c>
      <c r="F1540" s="74">
        <v>45833</v>
      </c>
      <c r="G1540" s="83">
        <v>185.28</v>
      </c>
      <c r="H1540" t="s">
        <v>106</v>
      </c>
      <c r="I1540">
        <v>2025</v>
      </c>
      <c r="J1540" t="s">
        <v>357</v>
      </c>
      <c r="K1540" t="s">
        <v>18</v>
      </c>
      <c r="L1540">
        <v>6</v>
      </c>
      <c r="M1540" t="s">
        <v>250</v>
      </c>
      <c r="N1540" s="83">
        <v>46661.31</v>
      </c>
      <c r="O1540" s="83">
        <v>151467.32999999999</v>
      </c>
      <c r="P1540">
        <v>0.308062</v>
      </c>
      <c r="Q1540"/>
    </row>
    <row r="1541" spans="1:17">
      <c r="A1541" t="s">
        <v>76</v>
      </c>
      <c r="B1541">
        <v>1577</v>
      </c>
      <c r="C1541">
        <v>4</v>
      </c>
      <c r="D1541" t="s">
        <v>90</v>
      </c>
      <c r="E1541" t="s">
        <v>411</v>
      </c>
      <c r="F1541" s="74">
        <v>45833</v>
      </c>
      <c r="G1541" s="83">
        <v>360.8</v>
      </c>
      <c r="H1541" t="s">
        <v>106</v>
      </c>
      <c r="I1541">
        <v>2025</v>
      </c>
      <c r="J1541" t="s">
        <v>357</v>
      </c>
      <c r="K1541" t="s">
        <v>18</v>
      </c>
      <c r="L1541">
        <v>6</v>
      </c>
      <c r="M1541" t="s">
        <v>250</v>
      </c>
      <c r="N1541" s="83">
        <v>46661.31</v>
      </c>
      <c r="O1541" s="83">
        <v>151467.32999999999</v>
      </c>
      <c r="P1541">
        <v>0.308062</v>
      </c>
      <c r="Q1541"/>
    </row>
    <row r="1542" spans="1:17">
      <c r="A1542" t="s">
        <v>76</v>
      </c>
      <c r="B1542">
        <v>1578</v>
      </c>
      <c r="C1542">
        <v>8</v>
      </c>
      <c r="D1542" t="s">
        <v>95</v>
      </c>
      <c r="E1542" t="s">
        <v>411</v>
      </c>
      <c r="F1542" s="74">
        <v>45832</v>
      </c>
      <c r="G1542" s="83">
        <v>1340.79</v>
      </c>
      <c r="H1542" t="s">
        <v>106</v>
      </c>
      <c r="I1542">
        <v>2025</v>
      </c>
      <c r="J1542" t="s">
        <v>357</v>
      </c>
      <c r="K1542" t="s">
        <v>18</v>
      </c>
      <c r="L1542">
        <v>6</v>
      </c>
      <c r="M1542" t="s">
        <v>249</v>
      </c>
      <c r="N1542" s="83">
        <v>46661.31</v>
      </c>
      <c r="O1542" s="83">
        <v>151467.32999999999</v>
      </c>
      <c r="P1542">
        <v>0.308062</v>
      </c>
      <c r="Q1542"/>
    </row>
    <row r="1543" spans="1:17">
      <c r="A1543" t="s">
        <v>76</v>
      </c>
      <c r="B1543">
        <v>1580</v>
      </c>
      <c r="C1543">
        <v>12</v>
      </c>
      <c r="D1543" t="s">
        <v>96</v>
      </c>
      <c r="E1543" t="s">
        <v>411</v>
      </c>
      <c r="F1543" s="74">
        <v>45836</v>
      </c>
      <c r="G1543" s="83">
        <v>1037.18</v>
      </c>
      <c r="H1543" t="s">
        <v>106</v>
      </c>
      <c r="I1543">
        <v>2025</v>
      </c>
      <c r="J1543" t="s">
        <v>357</v>
      </c>
      <c r="K1543" t="s">
        <v>18</v>
      </c>
      <c r="L1543">
        <v>6</v>
      </c>
      <c r="M1543" t="s">
        <v>305</v>
      </c>
      <c r="N1543" s="83">
        <v>46661.31</v>
      </c>
      <c r="O1543" s="83">
        <v>151467.32999999999</v>
      </c>
      <c r="P1543">
        <v>0.308062</v>
      </c>
      <c r="Q1543"/>
    </row>
    <row r="1544" spans="1:17">
      <c r="A1544" t="s">
        <v>76</v>
      </c>
      <c r="B1544">
        <v>1581</v>
      </c>
      <c r="C1544">
        <v>5</v>
      </c>
      <c r="D1544" t="s">
        <v>92</v>
      </c>
      <c r="E1544" t="s">
        <v>411</v>
      </c>
      <c r="F1544" s="74">
        <v>45835</v>
      </c>
      <c r="G1544" s="83">
        <v>537.28</v>
      </c>
      <c r="H1544" t="s">
        <v>106</v>
      </c>
      <c r="I1544">
        <v>2025</v>
      </c>
      <c r="J1544" t="s">
        <v>357</v>
      </c>
      <c r="K1544" t="s">
        <v>18</v>
      </c>
      <c r="L1544">
        <v>6</v>
      </c>
      <c r="M1544" t="s">
        <v>252</v>
      </c>
      <c r="N1544" s="83">
        <v>46661.31</v>
      </c>
      <c r="O1544" s="83">
        <v>151467.32999999999</v>
      </c>
      <c r="P1544">
        <v>0.308062</v>
      </c>
      <c r="Q1544"/>
    </row>
    <row r="1545" spans="1:17">
      <c r="A1545" t="s">
        <v>76</v>
      </c>
      <c r="B1545">
        <v>1582</v>
      </c>
      <c r="C1545">
        <v>15</v>
      </c>
      <c r="D1545" t="s">
        <v>97</v>
      </c>
      <c r="E1545" t="s">
        <v>411</v>
      </c>
      <c r="F1545" s="74">
        <v>45836</v>
      </c>
      <c r="G1545" s="83">
        <v>179.94</v>
      </c>
      <c r="H1545" t="s">
        <v>106</v>
      </c>
      <c r="I1545">
        <v>2025</v>
      </c>
      <c r="J1545" t="s">
        <v>357</v>
      </c>
      <c r="K1545" t="s">
        <v>18</v>
      </c>
      <c r="L1545">
        <v>6</v>
      </c>
      <c r="M1545" t="s">
        <v>305</v>
      </c>
      <c r="N1545" s="83">
        <v>46661.31</v>
      </c>
      <c r="O1545" s="83">
        <v>151467.32999999999</v>
      </c>
      <c r="P1545">
        <v>0.308062</v>
      </c>
      <c r="Q1545"/>
    </row>
    <row r="1546" spans="1:17">
      <c r="A1546" t="s">
        <v>76</v>
      </c>
      <c r="B1546">
        <v>1583</v>
      </c>
      <c r="C1546">
        <v>4</v>
      </c>
      <c r="D1546" t="s">
        <v>90</v>
      </c>
      <c r="E1546" t="s">
        <v>411</v>
      </c>
      <c r="F1546" s="74">
        <v>45836</v>
      </c>
      <c r="G1546" s="83">
        <v>667.31</v>
      </c>
      <c r="H1546" t="s">
        <v>106</v>
      </c>
      <c r="I1546">
        <v>2025</v>
      </c>
      <c r="J1546" t="s">
        <v>357</v>
      </c>
      <c r="K1546" t="s">
        <v>18</v>
      </c>
      <c r="L1546">
        <v>6</v>
      </c>
      <c r="M1546" t="s">
        <v>305</v>
      </c>
      <c r="N1546" s="83">
        <v>46661.31</v>
      </c>
      <c r="O1546" s="83">
        <v>151467.32999999999</v>
      </c>
      <c r="P1546">
        <v>0.308062</v>
      </c>
      <c r="Q1546"/>
    </row>
    <row r="1547" spans="1:17">
      <c r="A1547" t="s">
        <v>76</v>
      </c>
      <c r="B1547">
        <v>1584</v>
      </c>
      <c r="C1547">
        <v>3</v>
      </c>
      <c r="D1547" t="s">
        <v>91</v>
      </c>
      <c r="E1547" t="s">
        <v>411</v>
      </c>
      <c r="F1547" s="74">
        <v>45834</v>
      </c>
      <c r="G1547" s="83">
        <v>503.42</v>
      </c>
      <c r="H1547" t="s">
        <v>106</v>
      </c>
      <c r="I1547">
        <v>2025</v>
      </c>
      <c r="J1547" t="s">
        <v>357</v>
      </c>
      <c r="K1547" t="s">
        <v>18</v>
      </c>
      <c r="L1547">
        <v>6</v>
      </c>
      <c r="M1547" t="s">
        <v>251</v>
      </c>
      <c r="N1547" s="83">
        <v>46661.31</v>
      </c>
      <c r="O1547" s="83">
        <v>151467.32999999999</v>
      </c>
      <c r="P1547">
        <v>0.308062</v>
      </c>
      <c r="Q1547"/>
    </row>
    <row r="1548" spans="1:17">
      <c r="A1548" t="s">
        <v>76</v>
      </c>
      <c r="B1548">
        <v>1585</v>
      </c>
      <c r="C1548">
        <v>5</v>
      </c>
      <c r="D1548" t="s">
        <v>92</v>
      </c>
      <c r="E1548" t="s">
        <v>411</v>
      </c>
      <c r="F1548" s="74">
        <v>45834</v>
      </c>
      <c r="G1548" s="83">
        <v>733.45</v>
      </c>
      <c r="H1548" t="s">
        <v>106</v>
      </c>
      <c r="I1548">
        <v>2025</v>
      </c>
      <c r="J1548" t="s">
        <v>357</v>
      </c>
      <c r="K1548" t="s">
        <v>18</v>
      </c>
      <c r="L1548">
        <v>6</v>
      </c>
      <c r="M1548" t="s">
        <v>251</v>
      </c>
      <c r="N1548" s="83">
        <v>46661.31</v>
      </c>
      <c r="O1548" s="83">
        <v>151467.32999999999</v>
      </c>
      <c r="P1548">
        <v>0.308062</v>
      </c>
      <c r="Q1548"/>
    </row>
    <row r="1549" spans="1:17">
      <c r="A1549" t="s">
        <v>76</v>
      </c>
      <c r="B1549">
        <v>1586</v>
      </c>
      <c r="C1549">
        <v>8</v>
      </c>
      <c r="D1549" t="s">
        <v>95</v>
      </c>
      <c r="E1549" t="s">
        <v>411</v>
      </c>
      <c r="F1549" s="74">
        <v>45834</v>
      </c>
      <c r="G1549" s="83">
        <v>991.34</v>
      </c>
      <c r="H1549" t="s">
        <v>106</v>
      </c>
      <c r="I1549">
        <v>2025</v>
      </c>
      <c r="J1549" t="s">
        <v>357</v>
      </c>
      <c r="K1549" t="s">
        <v>18</v>
      </c>
      <c r="L1549">
        <v>6</v>
      </c>
      <c r="M1549" t="s">
        <v>251</v>
      </c>
      <c r="N1549" s="83">
        <v>46661.31</v>
      </c>
      <c r="O1549" s="83">
        <v>151467.32999999999</v>
      </c>
      <c r="P1549">
        <v>0.308062</v>
      </c>
      <c r="Q1549"/>
    </row>
    <row r="1550" spans="1:17">
      <c r="A1550" t="s">
        <v>76</v>
      </c>
      <c r="B1550">
        <v>1587</v>
      </c>
      <c r="C1550">
        <v>15</v>
      </c>
      <c r="D1550" t="s">
        <v>97</v>
      </c>
      <c r="E1550" t="s">
        <v>411</v>
      </c>
      <c r="F1550" s="74">
        <v>45834</v>
      </c>
      <c r="G1550" s="83">
        <v>185.26</v>
      </c>
      <c r="H1550" t="s">
        <v>106</v>
      </c>
      <c r="I1550">
        <v>2025</v>
      </c>
      <c r="J1550" t="s">
        <v>357</v>
      </c>
      <c r="K1550" t="s">
        <v>18</v>
      </c>
      <c r="L1550">
        <v>6</v>
      </c>
      <c r="M1550" t="s">
        <v>251</v>
      </c>
      <c r="N1550" s="83">
        <v>46661.31</v>
      </c>
      <c r="O1550" s="83">
        <v>151467.32999999999</v>
      </c>
      <c r="P1550">
        <v>0.308062</v>
      </c>
      <c r="Q1550"/>
    </row>
    <row r="1551" spans="1:17">
      <c r="A1551" t="s">
        <v>76</v>
      </c>
      <c r="B1551">
        <v>1588</v>
      </c>
      <c r="C1551">
        <v>4</v>
      </c>
      <c r="D1551" t="s">
        <v>90</v>
      </c>
      <c r="E1551" t="s">
        <v>411</v>
      </c>
      <c r="F1551" s="74">
        <v>45834</v>
      </c>
      <c r="G1551" s="83">
        <v>389.34</v>
      </c>
      <c r="H1551" t="s">
        <v>106</v>
      </c>
      <c r="I1551">
        <v>2025</v>
      </c>
      <c r="J1551" t="s">
        <v>357</v>
      </c>
      <c r="K1551" t="s">
        <v>18</v>
      </c>
      <c r="L1551">
        <v>6</v>
      </c>
      <c r="M1551" t="s">
        <v>251</v>
      </c>
      <c r="N1551" s="83">
        <v>46661.31</v>
      </c>
      <c r="O1551" s="83">
        <v>151467.32999999999</v>
      </c>
      <c r="P1551">
        <v>0.308062</v>
      </c>
      <c r="Q1551"/>
    </row>
    <row r="1552" spans="1:17">
      <c r="A1552" t="s">
        <v>76</v>
      </c>
      <c r="B1552">
        <v>1589</v>
      </c>
      <c r="C1552">
        <v>4</v>
      </c>
      <c r="D1552" t="s">
        <v>90</v>
      </c>
      <c r="E1552" t="s">
        <v>411</v>
      </c>
      <c r="F1552" s="74">
        <v>45831</v>
      </c>
      <c r="G1552" s="83">
        <v>460.45</v>
      </c>
      <c r="H1552" t="s">
        <v>106</v>
      </c>
      <c r="I1552">
        <v>2025</v>
      </c>
      <c r="J1552" t="s">
        <v>357</v>
      </c>
      <c r="K1552" t="s">
        <v>18</v>
      </c>
      <c r="L1552">
        <v>6</v>
      </c>
      <c r="M1552" t="s">
        <v>247</v>
      </c>
      <c r="N1552" s="83">
        <v>46661.31</v>
      </c>
      <c r="O1552" s="83">
        <v>151467.32999999999</v>
      </c>
      <c r="P1552">
        <v>0.308062</v>
      </c>
      <c r="Q1552"/>
    </row>
    <row r="1553" spans="1:17">
      <c r="A1553" t="s">
        <v>76</v>
      </c>
      <c r="B1553">
        <v>1590</v>
      </c>
      <c r="C1553">
        <v>10</v>
      </c>
      <c r="D1553" t="s">
        <v>81</v>
      </c>
      <c r="E1553" t="s">
        <v>411</v>
      </c>
      <c r="F1553" s="74">
        <v>45843</v>
      </c>
      <c r="G1553" s="83">
        <v>146.66999999999999</v>
      </c>
      <c r="H1553" t="s">
        <v>106</v>
      </c>
      <c r="I1553">
        <v>2025</v>
      </c>
      <c r="J1553" t="s">
        <v>358</v>
      </c>
      <c r="K1553" t="s">
        <v>333</v>
      </c>
      <c r="L1553">
        <v>7</v>
      </c>
      <c r="M1553" t="s">
        <v>321</v>
      </c>
      <c r="N1553" s="83">
        <v>30917.68</v>
      </c>
      <c r="O1553" s="83">
        <v>104529.18</v>
      </c>
      <c r="P1553">
        <v>0.29577999999999999</v>
      </c>
      <c r="Q1553"/>
    </row>
    <row r="1554" spans="1:17">
      <c r="A1554" t="s">
        <v>76</v>
      </c>
      <c r="B1554">
        <v>1591</v>
      </c>
      <c r="C1554">
        <v>5</v>
      </c>
      <c r="D1554" t="s">
        <v>92</v>
      </c>
      <c r="E1554" t="s">
        <v>411</v>
      </c>
      <c r="F1554" s="74">
        <v>45850</v>
      </c>
      <c r="G1554" s="83">
        <v>396.41</v>
      </c>
      <c r="H1554" t="s">
        <v>106</v>
      </c>
      <c r="I1554">
        <v>2025</v>
      </c>
      <c r="J1554" t="s">
        <v>358</v>
      </c>
      <c r="K1554" t="s">
        <v>333</v>
      </c>
      <c r="L1554">
        <v>7</v>
      </c>
      <c r="M1554" t="s">
        <v>296</v>
      </c>
      <c r="N1554" s="83">
        <v>30917.68</v>
      </c>
      <c r="O1554" s="83">
        <v>104529.18</v>
      </c>
      <c r="P1554">
        <v>0.29577999999999999</v>
      </c>
      <c r="Q1554"/>
    </row>
    <row r="1555" spans="1:17">
      <c r="A1555" t="s">
        <v>76</v>
      </c>
      <c r="B1555">
        <v>1592</v>
      </c>
      <c r="C1555">
        <v>10</v>
      </c>
      <c r="D1555" t="s">
        <v>81</v>
      </c>
      <c r="E1555" t="s">
        <v>411</v>
      </c>
      <c r="F1555" s="74">
        <v>45853</v>
      </c>
      <c r="G1555" s="83">
        <v>114.37</v>
      </c>
      <c r="H1555" t="s">
        <v>106</v>
      </c>
      <c r="I1555">
        <v>2025</v>
      </c>
      <c r="J1555" t="s">
        <v>358</v>
      </c>
      <c r="K1555" t="s">
        <v>333</v>
      </c>
      <c r="L1555">
        <v>7</v>
      </c>
      <c r="M1555" t="s">
        <v>263</v>
      </c>
      <c r="N1555" s="83">
        <v>30917.68</v>
      </c>
      <c r="O1555" s="83">
        <v>104529.18</v>
      </c>
      <c r="P1555">
        <v>0.29577999999999999</v>
      </c>
      <c r="Q1555"/>
    </row>
    <row r="1556" spans="1:17">
      <c r="A1556" t="s">
        <v>76</v>
      </c>
      <c r="B1556">
        <v>1593</v>
      </c>
      <c r="C1556">
        <v>12</v>
      </c>
      <c r="D1556" t="s">
        <v>96</v>
      </c>
      <c r="E1556" t="s">
        <v>411</v>
      </c>
      <c r="F1556" s="74">
        <v>45853</v>
      </c>
      <c r="G1556" s="83">
        <v>347.51</v>
      </c>
      <c r="H1556" t="s">
        <v>106</v>
      </c>
      <c r="I1556">
        <v>2025</v>
      </c>
      <c r="J1556" t="s">
        <v>358</v>
      </c>
      <c r="K1556" t="s">
        <v>333</v>
      </c>
      <c r="L1556">
        <v>7</v>
      </c>
      <c r="M1556" t="s">
        <v>263</v>
      </c>
      <c r="N1556" s="83">
        <v>30917.68</v>
      </c>
      <c r="O1556" s="83">
        <v>104529.18</v>
      </c>
      <c r="P1556">
        <v>0.29577999999999999</v>
      </c>
      <c r="Q1556"/>
    </row>
    <row r="1557" spans="1:17">
      <c r="A1557" t="s">
        <v>76</v>
      </c>
      <c r="B1557">
        <v>1594</v>
      </c>
      <c r="C1557">
        <v>12</v>
      </c>
      <c r="D1557" t="s">
        <v>96</v>
      </c>
      <c r="E1557" t="s">
        <v>411</v>
      </c>
      <c r="F1557" s="74">
        <v>45842</v>
      </c>
      <c r="G1557" s="83">
        <v>544.19000000000005</v>
      </c>
      <c r="H1557" t="s">
        <v>106</v>
      </c>
      <c r="I1557">
        <v>2025</v>
      </c>
      <c r="J1557" t="s">
        <v>358</v>
      </c>
      <c r="K1557" t="s">
        <v>333</v>
      </c>
      <c r="L1557">
        <v>7</v>
      </c>
      <c r="M1557" t="s">
        <v>294</v>
      </c>
      <c r="N1557" s="83">
        <v>30917.68</v>
      </c>
      <c r="O1557" s="83">
        <v>104529.18</v>
      </c>
      <c r="P1557">
        <v>0.29577999999999999</v>
      </c>
      <c r="Q1557"/>
    </row>
    <row r="1558" spans="1:17">
      <c r="A1558" t="s">
        <v>76</v>
      </c>
      <c r="B1558">
        <v>1595</v>
      </c>
      <c r="C1558">
        <v>12</v>
      </c>
      <c r="D1558" t="s">
        <v>96</v>
      </c>
      <c r="E1558" t="s">
        <v>411</v>
      </c>
      <c r="F1558" s="74">
        <v>45841</v>
      </c>
      <c r="G1558" s="83">
        <v>590.21</v>
      </c>
      <c r="H1558" t="s">
        <v>106</v>
      </c>
      <c r="I1558">
        <v>2025</v>
      </c>
      <c r="J1558" t="s">
        <v>358</v>
      </c>
      <c r="K1558" t="s">
        <v>333</v>
      </c>
      <c r="L1558">
        <v>7</v>
      </c>
      <c r="M1558" t="s">
        <v>256</v>
      </c>
      <c r="N1558" s="83">
        <v>30917.68</v>
      </c>
      <c r="O1558" s="83">
        <v>104529.18</v>
      </c>
      <c r="P1558">
        <v>0.29577999999999999</v>
      </c>
      <c r="Q1558"/>
    </row>
    <row r="1559" spans="1:17">
      <c r="A1559" t="s">
        <v>76</v>
      </c>
      <c r="B1559">
        <v>1596</v>
      </c>
      <c r="C1559">
        <v>12</v>
      </c>
      <c r="D1559" t="s">
        <v>96</v>
      </c>
      <c r="E1559" t="s">
        <v>411</v>
      </c>
      <c r="F1559" s="74">
        <v>45843</v>
      </c>
      <c r="G1559" s="83">
        <v>352.41</v>
      </c>
      <c r="H1559" t="s">
        <v>106</v>
      </c>
      <c r="I1559">
        <v>2025</v>
      </c>
      <c r="J1559" t="s">
        <v>358</v>
      </c>
      <c r="K1559" t="s">
        <v>333</v>
      </c>
      <c r="L1559">
        <v>7</v>
      </c>
      <c r="M1559" t="s">
        <v>321</v>
      </c>
      <c r="N1559" s="83">
        <v>30917.68</v>
      </c>
      <c r="O1559" s="83">
        <v>104529.18</v>
      </c>
      <c r="P1559">
        <v>0.29577999999999999</v>
      </c>
      <c r="Q1559"/>
    </row>
    <row r="1560" spans="1:17">
      <c r="A1560" t="s">
        <v>76</v>
      </c>
      <c r="B1560">
        <v>1597</v>
      </c>
      <c r="C1560">
        <v>12</v>
      </c>
      <c r="D1560" t="s">
        <v>96</v>
      </c>
      <c r="E1560" t="s">
        <v>411</v>
      </c>
      <c r="F1560" s="74">
        <v>45839</v>
      </c>
      <c r="G1560" s="83">
        <v>985.68</v>
      </c>
      <c r="H1560" t="s">
        <v>106</v>
      </c>
      <c r="I1560">
        <v>2025</v>
      </c>
      <c r="J1560" t="s">
        <v>358</v>
      </c>
      <c r="K1560" t="s">
        <v>333</v>
      </c>
      <c r="L1560">
        <v>7</v>
      </c>
      <c r="M1560" t="s">
        <v>254</v>
      </c>
      <c r="N1560" s="83">
        <v>30917.68</v>
      </c>
      <c r="O1560" s="83">
        <v>104529.18</v>
      </c>
      <c r="P1560">
        <v>0.29577999999999999</v>
      </c>
      <c r="Q1560"/>
    </row>
    <row r="1561" spans="1:17">
      <c r="A1561" t="s">
        <v>76</v>
      </c>
      <c r="B1561">
        <v>1598</v>
      </c>
      <c r="C1561">
        <v>12</v>
      </c>
      <c r="D1561" t="s">
        <v>96</v>
      </c>
      <c r="E1561" t="s">
        <v>411</v>
      </c>
      <c r="F1561" s="74">
        <v>45846</v>
      </c>
      <c r="G1561" s="83">
        <v>288.99</v>
      </c>
      <c r="H1561" t="s">
        <v>106</v>
      </c>
      <c r="I1561">
        <v>2025</v>
      </c>
      <c r="J1561" t="s">
        <v>358</v>
      </c>
      <c r="K1561" t="s">
        <v>333</v>
      </c>
      <c r="L1561">
        <v>7</v>
      </c>
      <c r="M1561" t="s">
        <v>260</v>
      </c>
      <c r="N1561" s="83">
        <v>30917.68</v>
      </c>
      <c r="O1561" s="83">
        <v>104529.18</v>
      </c>
      <c r="P1561">
        <v>0.29577999999999999</v>
      </c>
      <c r="Q1561"/>
    </row>
    <row r="1562" spans="1:17">
      <c r="A1562" t="s">
        <v>76</v>
      </c>
      <c r="B1562">
        <v>1599</v>
      </c>
      <c r="C1562">
        <v>12</v>
      </c>
      <c r="D1562" t="s">
        <v>96</v>
      </c>
      <c r="E1562" t="s">
        <v>411</v>
      </c>
      <c r="F1562" s="74">
        <v>45846</v>
      </c>
      <c r="G1562" s="83">
        <v>90.58</v>
      </c>
      <c r="H1562" t="s">
        <v>106</v>
      </c>
      <c r="I1562">
        <v>2025</v>
      </c>
      <c r="J1562" t="s">
        <v>358</v>
      </c>
      <c r="K1562" t="s">
        <v>333</v>
      </c>
      <c r="L1562">
        <v>7</v>
      </c>
      <c r="M1562" t="s">
        <v>260</v>
      </c>
      <c r="N1562" s="83">
        <v>30917.68</v>
      </c>
      <c r="O1562" s="83">
        <v>104529.18</v>
      </c>
      <c r="P1562">
        <v>0.29577999999999999</v>
      </c>
      <c r="Q1562"/>
    </row>
    <row r="1563" spans="1:17">
      <c r="A1563" t="s">
        <v>76</v>
      </c>
      <c r="B1563">
        <v>1600</v>
      </c>
      <c r="C1563">
        <v>12</v>
      </c>
      <c r="D1563" t="s">
        <v>96</v>
      </c>
      <c r="E1563" t="s">
        <v>411</v>
      </c>
      <c r="F1563" s="74">
        <v>45848</v>
      </c>
      <c r="G1563" s="83">
        <v>449.55</v>
      </c>
      <c r="H1563" t="s">
        <v>106</v>
      </c>
      <c r="I1563">
        <v>2025</v>
      </c>
      <c r="J1563" t="s">
        <v>358</v>
      </c>
      <c r="K1563" t="s">
        <v>333</v>
      </c>
      <c r="L1563">
        <v>7</v>
      </c>
      <c r="M1563" t="s">
        <v>261</v>
      </c>
      <c r="N1563" s="83">
        <v>30917.68</v>
      </c>
      <c r="O1563" s="83">
        <v>104529.18</v>
      </c>
      <c r="P1563">
        <v>0.29577999999999999</v>
      </c>
      <c r="Q1563"/>
    </row>
    <row r="1564" spans="1:17">
      <c r="A1564" t="s">
        <v>76</v>
      </c>
      <c r="B1564">
        <v>1601</v>
      </c>
      <c r="C1564">
        <v>8</v>
      </c>
      <c r="D1564" t="s">
        <v>95</v>
      </c>
      <c r="E1564" t="s">
        <v>411</v>
      </c>
      <c r="F1564" s="74">
        <v>45840</v>
      </c>
      <c r="G1564" s="83">
        <v>346.65</v>
      </c>
      <c r="H1564" t="s">
        <v>106</v>
      </c>
      <c r="I1564">
        <v>2025</v>
      </c>
      <c r="J1564" t="s">
        <v>358</v>
      </c>
      <c r="K1564" t="s">
        <v>333</v>
      </c>
      <c r="L1564">
        <v>7</v>
      </c>
      <c r="M1564" t="s">
        <v>255</v>
      </c>
      <c r="N1564" s="83">
        <v>30917.68</v>
      </c>
      <c r="O1564" s="83">
        <v>104529.18</v>
      </c>
      <c r="P1564">
        <v>0.29577999999999999</v>
      </c>
      <c r="Q1564"/>
    </row>
    <row r="1565" spans="1:17">
      <c r="A1565" t="s">
        <v>76</v>
      </c>
      <c r="B1565">
        <v>1602</v>
      </c>
      <c r="C1565">
        <v>5</v>
      </c>
      <c r="D1565" t="s">
        <v>92</v>
      </c>
      <c r="E1565" t="s">
        <v>411</v>
      </c>
      <c r="F1565" s="74">
        <v>45841</v>
      </c>
      <c r="G1565" s="83">
        <v>722.32</v>
      </c>
      <c r="H1565" t="s">
        <v>106</v>
      </c>
      <c r="I1565">
        <v>2025</v>
      </c>
      <c r="J1565" t="s">
        <v>358</v>
      </c>
      <c r="K1565" t="s">
        <v>333</v>
      </c>
      <c r="L1565">
        <v>7</v>
      </c>
      <c r="M1565" t="s">
        <v>256</v>
      </c>
      <c r="N1565" s="83">
        <v>30917.68</v>
      </c>
      <c r="O1565" s="83">
        <v>104529.18</v>
      </c>
      <c r="P1565">
        <v>0.29577999999999999</v>
      </c>
      <c r="Q1565"/>
    </row>
    <row r="1566" spans="1:17">
      <c r="A1566" t="s">
        <v>76</v>
      </c>
      <c r="B1566">
        <v>1603</v>
      </c>
      <c r="C1566">
        <v>4</v>
      </c>
      <c r="D1566" t="s">
        <v>90</v>
      </c>
      <c r="E1566" t="s">
        <v>411</v>
      </c>
      <c r="F1566" s="74">
        <v>45841</v>
      </c>
      <c r="G1566" s="83">
        <v>736.83</v>
      </c>
      <c r="H1566" t="s">
        <v>106</v>
      </c>
      <c r="I1566">
        <v>2025</v>
      </c>
      <c r="J1566" t="s">
        <v>358</v>
      </c>
      <c r="K1566" t="s">
        <v>333</v>
      </c>
      <c r="L1566">
        <v>7</v>
      </c>
      <c r="M1566" t="s">
        <v>256</v>
      </c>
      <c r="N1566" s="83">
        <v>30917.68</v>
      </c>
      <c r="O1566" s="83">
        <v>104529.18</v>
      </c>
      <c r="P1566">
        <v>0.29577999999999999</v>
      </c>
      <c r="Q1566"/>
    </row>
    <row r="1567" spans="1:17">
      <c r="A1567" t="s">
        <v>76</v>
      </c>
      <c r="B1567">
        <v>1604</v>
      </c>
      <c r="C1567">
        <v>8</v>
      </c>
      <c r="D1567" t="s">
        <v>95</v>
      </c>
      <c r="E1567" t="s">
        <v>411</v>
      </c>
      <c r="F1567" s="74">
        <v>45841</v>
      </c>
      <c r="G1567" s="83">
        <v>1785.75</v>
      </c>
      <c r="H1567" t="s">
        <v>106</v>
      </c>
      <c r="I1567">
        <v>2025</v>
      </c>
      <c r="J1567" t="s">
        <v>358</v>
      </c>
      <c r="K1567" t="s">
        <v>333</v>
      </c>
      <c r="L1567">
        <v>7</v>
      </c>
      <c r="M1567" t="s">
        <v>256</v>
      </c>
      <c r="N1567" s="83">
        <v>30917.68</v>
      </c>
      <c r="O1567" s="83">
        <v>104529.18</v>
      </c>
      <c r="P1567">
        <v>0.29577999999999999</v>
      </c>
      <c r="Q1567"/>
    </row>
    <row r="1568" spans="1:17">
      <c r="A1568" t="s">
        <v>76</v>
      </c>
      <c r="B1568">
        <v>1605</v>
      </c>
      <c r="C1568">
        <v>4</v>
      </c>
      <c r="D1568" t="s">
        <v>90</v>
      </c>
      <c r="E1568" t="s">
        <v>411</v>
      </c>
      <c r="F1568" s="74">
        <v>45842</v>
      </c>
      <c r="G1568" s="83">
        <v>102.96</v>
      </c>
      <c r="H1568" t="s">
        <v>106</v>
      </c>
      <c r="I1568">
        <v>2025</v>
      </c>
      <c r="J1568" t="s">
        <v>358</v>
      </c>
      <c r="K1568" t="s">
        <v>333</v>
      </c>
      <c r="L1568">
        <v>7</v>
      </c>
      <c r="M1568" t="s">
        <v>294</v>
      </c>
      <c r="N1568" s="83">
        <v>30917.68</v>
      </c>
      <c r="O1568" s="83">
        <v>104529.18</v>
      </c>
      <c r="P1568">
        <v>0.29577999999999999</v>
      </c>
      <c r="Q1568"/>
    </row>
    <row r="1569" spans="1:17">
      <c r="A1569" t="s">
        <v>76</v>
      </c>
      <c r="B1569">
        <v>1606</v>
      </c>
      <c r="C1569">
        <v>4</v>
      </c>
      <c r="D1569" t="s">
        <v>90</v>
      </c>
      <c r="E1569" t="s">
        <v>411</v>
      </c>
      <c r="F1569" s="74">
        <v>45842</v>
      </c>
      <c r="G1569" s="83">
        <v>374.15</v>
      </c>
      <c r="H1569" t="s">
        <v>106</v>
      </c>
      <c r="I1569">
        <v>2025</v>
      </c>
      <c r="J1569" t="s">
        <v>358</v>
      </c>
      <c r="K1569" t="s">
        <v>333</v>
      </c>
      <c r="L1569">
        <v>7</v>
      </c>
      <c r="M1569" t="s">
        <v>294</v>
      </c>
      <c r="N1569" s="83">
        <v>30917.68</v>
      </c>
      <c r="O1569" s="83">
        <v>104529.18</v>
      </c>
      <c r="P1569">
        <v>0.29577999999999999</v>
      </c>
      <c r="Q1569"/>
    </row>
    <row r="1570" spans="1:17">
      <c r="A1570" t="s">
        <v>76</v>
      </c>
      <c r="B1570">
        <v>1607</v>
      </c>
      <c r="C1570">
        <v>15</v>
      </c>
      <c r="D1570" t="s">
        <v>97</v>
      </c>
      <c r="E1570" t="s">
        <v>411</v>
      </c>
      <c r="F1570" s="74">
        <v>45843</v>
      </c>
      <c r="G1570" s="83">
        <v>314.48</v>
      </c>
      <c r="H1570" t="s">
        <v>106</v>
      </c>
      <c r="I1570">
        <v>2025</v>
      </c>
      <c r="J1570" t="s">
        <v>358</v>
      </c>
      <c r="K1570" t="s">
        <v>333</v>
      </c>
      <c r="L1570">
        <v>7</v>
      </c>
      <c r="M1570" t="s">
        <v>321</v>
      </c>
      <c r="N1570" s="83">
        <v>30917.68</v>
      </c>
      <c r="O1570" s="83">
        <v>104529.18</v>
      </c>
      <c r="P1570">
        <v>0.29577999999999999</v>
      </c>
      <c r="Q1570"/>
    </row>
    <row r="1571" spans="1:17">
      <c r="A1571" t="s">
        <v>76</v>
      </c>
      <c r="B1571">
        <v>1608</v>
      </c>
      <c r="C1571">
        <v>5</v>
      </c>
      <c r="D1571" t="s">
        <v>92</v>
      </c>
      <c r="E1571" t="s">
        <v>411</v>
      </c>
      <c r="F1571" s="74">
        <v>45843</v>
      </c>
      <c r="G1571" s="83">
        <v>382.53</v>
      </c>
      <c r="H1571" t="s">
        <v>106</v>
      </c>
      <c r="I1571">
        <v>2025</v>
      </c>
      <c r="J1571" t="s">
        <v>358</v>
      </c>
      <c r="K1571" t="s">
        <v>333</v>
      </c>
      <c r="L1571">
        <v>7</v>
      </c>
      <c r="M1571" t="s">
        <v>321</v>
      </c>
      <c r="N1571" s="83">
        <v>30917.68</v>
      </c>
      <c r="O1571" s="83">
        <v>104529.18</v>
      </c>
      <c r="P1571">
        <v>0.29577999999999999</v>
      </c>
      <c r="Q1571"/>
    </row>
    <row r="1572" spans="1:17">
      <c r="A1572" t="s">
        <v>76</v>
      </c>
      <c r="B1572">
        <v>1609</v>
      </c>
      <c r="C1572">
        <v>3</v>
      </c>
      <c r="D1572" t="s">
        <v>91</v>
      </c>
      <c r="E1572" t="s">
        <v>411</v>
      </c>
      <c r="F1572" s="74">
        <v>45842</v>
      </c>
      <c r="G1572" s="83">
        <v>661.71</v>
      </c>
      <c r="H1572" t="s">
        <v>106</v>
      </c>
      <c r="I1572">
        <v>2025</v>
      </c>
      <c r="J1572" t="s">
        <v>358</v>
      </c>
      <c r="K1572" t="s">
        <v>333</v>
      </c>
      <c r="L1572">
        <v>7</v>
      </c>
      <c r="M1572" t="s">
        <v>294</v>
      </c>
      <c r="N1572" s="83">
        <v>30917.68</v>
      </c>
      <c r="O1572" s="83">
        <v>104529.18</v>
      </c>
      <c r="P1572">
        <v>0.29577999999999999</v>
      </c>
      <c r="Q1572"/>
    </row>
    <row r="1573" spans="1:17">
      <c r="A1573" t="s">
        <v>76</v>
      </c>
      <c r="B1573">
        <v>1610</v>
      </c>
      <c r="C1573">
        <v>15</v>
      </c>
      <c r="D1573" t="s">
        <v>97</v>
      </c>
      <c r="E1573" t="s">
        <v>411</v>
      </c>
      <c r="F1573" s="74">
        <v>45839</v>
      </c>
      <c r="G1573" s="83">
        <v>179.52</v>
      </c>
      <c r="H1573" t="s">
        <v>106</v>
      </c>
      <c r="I1573">
        <v>2025</v>
      </c>
      <c r="J1573" t="s">
        <v>358</v>
      </c>
      <c r="K1573" t="s">
        <v>333</v>
      </c>
      <c r="L1573">
        <v>7</v>
      </c>
      <c r="M1573" t="s">
        <v>254</v>
      </c>
      <c r="N1573" s="83">
        <v>30917.68</v>
      </c>
      <c r="O1573" s="83">
        <v>104529.18</v>
      </c>
      <c r="P1573">
        <v>0.29577999999999999</v>
      </c>
      <c r="Q1573"/>
    </row>
    <row r="1574" spans="1:17">
      <c r="A1574" t="s">
        <v>76</v>
      </c>
      <c r="B1574">
        <v>1611</v>
      </c>
      <c r="C1574">
        <v>5</v>
      </c>
      <c r="D1574" t="s">
        <v>92</v>
      </c>
      <c r="E1574" t="s">
        <v>411</v>
      </c>
      <c r="F1574" s="74">
        <v>45839</v>
      </c>
      <c r="G1574" s="83">
        <v>877.02</v>
      </c>
      <c r="H1574" t="s">
        <v>106</v>
      </c>
      <c r="I1574">
        <v>2025</v>
      </c>
      <c r="J1574" t="s">
        <v>358</v>
      </c>
      <c r="K1574" t="s">
        <v>333</v>
      </c>
      <c r="L1574">
        <v>7</v>
      </c>
      <c r="M1574" t="s">
        <v>254</v>
      </c>
      <c r="N1574" s="83">
        <v>30917.68</v>
      </c>
      <c r="O1574" s="83">
        <v>104529.18</v>
      </c>
      <c r="P1574">
        <v>0.29577999999999999</v>
      </c>
      <c r="Q1574"/>
    </row>
    <row r="1575" spans="1:17">
      <c r="A1575" t="s">
        <v>76</v>
      </c>
      <c r="B1575">
        <v>1612</v>
      </c>
      <c r="C1575">
        <v>10</v>
      </c>
      <c r="D1575" t="s">
        <v>81</v>
      </c>
      <c r="E1575" t="s">
        <v>411</v>
      </c>
      <c r="F1575" s="74">
        <v>45839</v>
      </c>
      <c r="G1575" s="83">
        <v>248.49</v>
      </c>
      <c r="H1575" t="s">
        <v>106</v>
      </c>
      <c r="I1575">
        <v>2025</v>
      </c>
      <c r="J1575" t="s">
        <v>358</v>
      </c>
      <c r="K1575" t="s">
        <v>333</v>
      </c>
      <c r="L1575">
        <v>7</v>
      </c>
      <c r="M1575" t="s">
        <v>254</v>
      </c>
      <c r="N1575" s="83">
        <v>30917.68</v>
      </c>
      <c r="O1575" s="83">
        <v>104529.18</v>
      </c>
      <c r="P1575">
        <v>0.29577999999999999</v>
      </c>
      <c r="Q1575"/>
    </row>
    <row r="1576" spans="1:17">
      <c r="A1576" t="s">
        <v>76</v>
      </c>
      <c r="B1576">
        <v>1613</v>
      </c>
      <c r="C1576">
        <v>8</v>
      </c>
      <c r="D1576" t="s">
        <v>95</v>
      </c>
      <c r="E1576" t="s">
        <v>411</v>
      </c>
      <c r="F1576" s="74">
        <v>45839</v>
      </c>
      <c r="G1576" s="83">
        <v>1353.11</v>
      </c>
      <c r="H1576" t="s">
        <v>106</v>
      </c>
      <c r="I1576">
        <v>2025</v>
      </c>
      <c r="J1576" t="s">
        <v>358</v>
      </c>
      <c r="K1576" t="s">
        <v>333</v>
      </c>
      <c r="L1576">
        <v>7</v>
      </c>
      <c r="M1576" t="s">
        <v>254</v>
      </c>
      <c r="N1576" s="83">
        <v>30917.68</v>
      </c>
      <c r="O1576" s="83">
        <v>104529.18</v>
      </c>
      <c r="P1576">
        <v>0.29577999999999999</v>
      </c>
      <c r="Q1576"/>
    </row>
    <row r="1577" spans="1:17">
      <c r="A1577" t="s">
        <v>76</v>
      </c>
      <c r="B1577">
        <v>1614</v>
      </c>
      <c r="C1577">
        <v>22</v>
      </c>
      <c r="D1577" t="s">
        <v>1569</v>
      </c>
      <c r="E1577" t="s">
        <v>411</v>
      </c>
      <c r="F1577" s="74">
        <v>45839</v>
      </c>
      <c r="G1577" s="83">
        <v>148.19999999999999</v>
      </c>
      <c r="H1577" t="s">
        <v>106</v>
      </c>
      <c r="I1577">
        <v>2025</v>
      </c>
      <c r="J1577" t="s">
        <v>358</v>
      </c>
      <c r="K1577" t="s">
        <v>333</v>
      </c>
      <c r="L1577">
        <v>7</v>
      </c>
      <c r="M1577" t="s">
        <v>254</v>
      </c>
      <c r="N1577" s="83">
        <v>30917.68</v>
      </c>
      <c r="O1577" s="83">
        <v>104529.18</v>
      </c>
      <c r="P1577">
        <v>0.29577999999999999</v>
      </c>
      <c r="Q1577"/>
    </row>
    <row r="1578" spans="1:17">
      <c r="A1578" t="s">
        <v>76</v>
      </c>
      <c r="B1578">
        <v>1615</v>
      </c>
      <c r="C1578">
        <v>4</v>
      </c>
      <c r="D1578" t="s">
        <v>90</v>
      </c>
      <c r="E1578" t="s">
        <v>411</v>
      </c>
      <c r="F1578" s="74">
        <v>45839</v>
      </c>
      <c r="G1578" s="83">
        <v>696.19</v>
      </c>
      <c r="H1578" t="s">
        <v>106</v>
      </c>
      <c r="I1578">
        <v>2025</v>
      </c>
      <c r="J1578" t="s">
        <v>358</v>
      </c>
      <c r="K1578" t="s">
        <v>333</v>
      </c>
      <c r="L1578">
        <v>7</v>
      </c>
      <c r="M1578" t="s">
        <v>254</v>
      </c>
      <c r="N1578" s="83">
        <v>30917.68</v>
      </c>
      <c r="O1578" s="83">
        <v>104529.18</v>
      </c>
      <c r="P1578">
        <v>0.29577999999999999</v>
      </c>
      <c r="Q1578"/>
    </row>
    <row r="1579" spans="1:17">
      <c r="A1579" t="s">
        <v>76</v>
      </c>
      <c r="B1579">
        <v>1616</v>
      </c>
      <c r="C1579">
        <v>4</v>
      </c>
      <c r="D1579" t="s">
        <v>90</v>
      </c>
      <c r="E1579" t="s">
        <v>411</v>
      </c>
      <c r="F1579" s="74">
        <v>45839</v>
      </c>
      <c r="G1579" s="83">
        <v>121.96</v>
      </c>
      <c r="H1579" t="s">
        <v>106</v>
      </c>
      <c r="I1579">
        <v>2025</v>
      </c>
      <c r="J1579" t="s">
        <v>358</v>
      </c>
      <c r="K1579" t="s">
        <v>333</v>
      </c>
      <c r="L1579">
        <v>7</v>
      </c>
      <c r="M1579" t="s">
        <v>254</v>
      </c>
      <c r="N1579" s="83">
        <v>30917.68</v>
      </c>
      <c r="O1579" s="83">
        <v>104529.18</v>
      </c>
      <c r="P1579">
        <v>0.29577999999999999</v>
      </c>
      <c r="Q1579"/>
    </row>
    <row r="1580" spans="1:17">
      <c r="A1580" t="s">
        <v>76</v>
      </c>
      <c r="B1580">
        <v>1617</v>
      </c>
      <c r="C1580">
        <v>4</v>
      </c>
      <c r="D1580" t="s">
        <v>90</v>
      </c>
      <c r="E1580" t="s">
        <v>411</v>
      </c>
      <c r="F1580" s="74">
        <v>45840</v>
      </c>
      <c r="G1580" s="83">
        <v>376.45</v>
      </c>
      <c r="H1580" t="s">
        <v>106</v>
      </c>
      <c r="I1580">
        <v>2025</v>
      </c>
      <c r="J1580" t="s">
        <v>358</v>
      </c>
      <c r="K1580" t="s">
        <v>333</v>
      </c>
      <c r="L1580">
        <v>7</v>
      </c>
      <c r="M1580" t="s">
        <v>255</v>
      </c>
      <c r="N1580" s="83">
        <v>30917.68</v>
      </c>
      <c r="O1580" s="83">
        <v>104529.18</v>
      </c>
      <c r="P1580">
        <v>0.29577999999999999</v>
      </c>
      <c r="Q1580"/>
    </row>
    <row r="1581" spans="1:17">
      <c r="A1581" t="s">
        <v>76</v>
      </c>
      <c r="B1581">
        <v>1618</v>
      </c>
      <c r="C1581">
        <v>5</v>
      </c>
      <c r="D1581" t="s">
        <v>92</v>
      </c>
      <c r="E1581" t="s">
        <v>411</v>
      </c>
      <c r="F1581" s="74">
        <v>45840</v>
      </c>
      <c r="G1581" s="83">
        <v>589.82000000000005</v>
      </c>
      <c r="H1581" t="s">
        <v>106</v>
      </c>
      <c r="I1581">
        <v>2025</v>
      </c>
      <c r="J1581" t="s">
        <v>358</v>
      </c>
      <c r="K1581" t="s">
        <v>333</v>
      </c>
      <c r="L1581">
        <v>7</v>
      </c>
      <c r="M1581" t="s">
        <v>255</v>
      </c>
      <c r="N1581" s="83">
        <v>30917.68</v>
      </c>
      <c r="O1581" s="83">
        <v>104529.18</v>
      </c>
      <c r="P1581">
        <v>0.29577999999999999</v>
      </c>
      <c r="Q1581"/>
    </row>
    <row r="1582" spans="1:17">
      <c r="A1582" t="s">
        <v>76</v>
      </c>
      <c r="B1582">
        <v>1619</v>
      </c>
      <c r="C1582">
        <v>10</v>
      </c>
      <c r="D1582" t="s">
        <v>81</v>
      </c>
      <c r="E1582" t="s">
        <v>411</v>
      </c>
      <c r="F1582" s="74">
        <v>45840</v>
      </c>
      <c r="G1582" s="83">
        <v>288.22000000000003</v>
      </c>
      <c r="H1582" t="s">
        <v>106</v>
      </c>
      <c r="I1582">
        <v>2025</v>
      </c>
      <c r="J1582" t="s">
        <v>358</v>
      </c>
      <c r="K1582" t="s">
        <v>333</v>
      </c>
      <c r="L1582">
        <v>7</v>
      </c>
      <c r="M1582" t="s">
        <v>255</v>
      </c>
      <c r="N1582" s="83">
        <v>30917.68</v>
      </c>
      <c r="O1582" s="83">
        <v>104529.18</v>
      </c>
      <c r="P1582">
        <v>0.29577999999999999</v>
      </c>
      <c r="Q1582"/>
    </row>
    <row r="1583" spans="1:17">
      <c r="A1583" t="s">
        <v>76</v>
      </c>
      <c r="B1583">
        <v>1620</v>
      </c>
      <c r="C1583">
        <v>5</v>
      </c>
      <c r="D1583" t="s">
        <v>92</v>
      </c>
      <c r="E1583" t="s">
        <v>411</v>
      </c>
      <c r="F1583" s="74">
        <v>45842</v>
      </c>
      <c r="G1583" s="83">
        <v>460.89</v>
      </c>
      <c r="H1583" t="s">
        <v>106</v>
      </c>
      <c r="I1583">
        <v>2025</v>
      </c>
      <c r="J1583" t="s">
        <v>358</v>
      </c>
      <c r="K1583" t="s">
        <v>333</v>
      </c>
      <c r="L1583">
        <v>7</v>
      </c>
      <c r="M1583" t="s">
        <v>294</v>
      </c>
      <c r="N1583" s="83">
        <v>30917.68</v>
      </c>
      <c r="O1583" s="83">
        <v>104529.18</v>
      </c>
      <c r="P1583">
        <v>0.29577999999999999</v>
      </c>
      <c r="Q1583"/>
    </row>
    <row r="1584" spans="1:17">
      <c r="A1584" t="s">
        <v>76</v>
      </c>
      <c r="B1584">
        <v>1621</v>
      </c>
      <c r="C1584">
        <v>5</v>
      </c>
      <c r="D1584" t="s">
        <v>92</v>
      </c>
      <c r="E1584" t="s">
        <v>411</v>
      </c>
      <c r="F1584" s="74">
        <v>45846</v>
      </c>
      <c r="G1584" s="83">
        <v>550.19000000000005</v>
      </c>
      <c r="H1584" t="s">
        <v>106</v>
      </c>
      <c r="I1584">
        <v>2025</v>
      </c>
      <c r="J1584" t="s">
        <v>358</v>
      </c>
      <c r="K1584" t="s">
        <v>333</v>
      </c>
      <c r="L1584">
        <v>7</v>
      </c>
      <c r="M1584" t="s">
        <v>260</v>
      </c>
      <c r="N1584" s="83">
        <v>30917.68</v>
      </c>
      <c r="O1584" s="83">
        <v>104529.18</v>
      </c>
      <c r="P1584">
        <v>0.29577999999999999</v>
      </c>
      <c r="Q1584"/>
    </row>
    <row r="1585" spans="1:17">
      <c r="A1585" t="s">
        <v>76</v>
      </c>
      <c r="B1585">
        <v>1622</v>
      </c>
      <c r="C1585">
        <v>4</v>
      </c>
      <c r="D1585" t="s">
        <v>90</v>
      </c>
      <c r="E1585" t="s">
        <v>411</v>
      </c>
      <c r="F1585" s="74">
        <v>45845</v>
      </c>
      <c r="G1585" s="83">
        <v>223.32</v>
      </c>
      <c r="H1585" t="s">
        <v>106</v>
      </c>
      <c r="I1585">
        <v>2025</v>
      </c>
      <c r="J1585" t="s">
        <v>358</v>
      </c>
      <c r="K1585" t="s">
        <v>333</v>
      </c>
      <c r="L1585">
        <v>7</v>
      </c>
      <c r="M1585" t="s">
        <v>257</v>
      </c>
      <c r="N1585" s="83">
        <v>30917.68</v>
      </c>
      <c r="O1585" s="83">
        <v>104529.18</v>
      </c>
      <c r="P1585">
        <v>0.29577999999999999</v>
      </c>
      <c r="Q1585"/>
    </row>
    <row r="1586" spans="1:17">
      <c r="A1586" t="s">
        <v>76</v>
      </c>
      <c r="B1586">
        <v>1623</v>
      </c>
      <c r="C1586">
        <v>5</v>
      </c>
      <c r="D1586" t="s">
        <v>92</v>
      </c>
      <c r="E1586" t="s">
        <v>411</v>
      </c>
      <c r="F1586" s="74">
        <v>45845</v>
      </c>
      <c r="G1586" s="83">
        <v>192.81</v>
      </c>
      <c r="H1586" t="s">
        <v>106</v>
      </c>
      <c r="I1586">
        <v>2025</v>
      </c>
      <c r="J1586" t="s">
        <v>358</v>
      </c>
      <c r="K1586" t="s">
        <v>333</v>
      </c>
      <c r="L1586">
        <v>7</v>
      </c>
      <c r="M1586" t="s">
        <v>257</v>
      </c>
      <c r="N1586" s="83">
        <v>30917.68</v>
      </c>
      <c r="O1586" s="83">
        <v>104529.18</v>
      </c>
      <c r="P1586">
        <v>0.29577999999999999</v>
      </c>
      <c r="Q1586"/>
    </row>
    <row r="1587" spans="1:17">
      <c r="A1587" t="s">
        <v>76</v>
      </c>
      <c r="B1587">
        <v>1624</v>
      </c>
      <c r="C1587">
        <v>10</v>
      </c>
      <c r="D1587" t="s">
        <v>81</v>
      </c>
      <c r="E1587" t="s">
        <v>411</v>
      </c>
      <c r="F1587" s="74">
        <v>45846</v>
      </c>
      <c r="G1587" s="83">
        <v>444.84</v>
      </c>
      <c r="H1587" t="s">
        <v>106</v>
      </c>
      <c r="I1587">
        <v>2025</v>
      </c>
      <c r="J1587" t="s">
        <v>358</v>
      </c>
      <c r="K1587" t="s">
        <v>333</v>
      </c>
      <c r="L1587">
        <v>7</v>
      </c>
      <c r="M1587" t="s">
        <v>260</v>
      </c>
      <c r="N1587" s="83">
        <v>30917.68</v>
      </c>
      <c r="O1587" s="83">
        <v>104529.18</v>
      </c>
      <c r="P1587">
        <v>0.29577999999999999</v>
      </c>
      <c r="Q1587"/>
    </row>
    <row r="1588" spans="1:17">
      <c r="A1588" t="s">
        <v>76</v>
      </c>
      <c r="B1588">
        <v>1625</v>
      </c>
      <c r="C1588">
        <v>8</v>
      </c>
      <c r="D1588" t="s">
        <v>95</v>
      </c>
      <c r="E1588" t="s">
        <v>411</v>
      </c>
      <c r="F1588" s="74">
        <v>45846</v>
      </c>
      <c r="G1588" s="83">
        <v>388.08</v>
      </c>
      <c r="H1588" t="s">
        <v>106</v>
      </c>
      <c r="I1588">
        <v>2025</v>
      </c>
      <c r="J1588" t="s">
        <v>358</v>
      </c>
      <c r="K1588" t="s">
        <v>333</v>
      </c>
      <c r="L1588">
        <v>7</v>
      </c>
      <c r="M1588" t="s">
        <v>260</v>
      </c>
      <c r="N1588" s="83">
        <v>30917.68</v>
      </c>
      <c r="O1588" s="83">
        <v>104529.18</v>
      </c>
      <c r="P1588">
        <v>0.29577999999999999</v>
      </c>
      <c r="Q1588"/>
    </row>
    <row r="1589" spans="1:17">
      <c r="A1589" t="s">
        <v>76</v>
      </c>
      <c r="B1589">
        <v>1626</v>
      </c>
      <c r="C1589">
        <v>22</v>
      </c>
      <c r="D1589" t="s">
        <v>1569</v>
      </c>
      <c r="E1589" t="s">
        <v>411</v>
      </c>
      <c r="F1589" s="74">
        <v>45846</v>
      </c>
      <c r="G1589" s="83">
        <v>522</v>
      </c>
      <c r="H1589" t="s">
        <v>106</v>
      </c>
      <c r="I1589">
        <v>2025</v>
      </c>
      <c r="J1589" t="s">
        <v>358</v>
      </c>
      <c r="K1589" t="s">
        <v>333</v>
      </c>
      <c r="L1589">
        <v>7</v>
      </c>
      <c r="M1589" t="s">
        <v>260</v>
      </c>
      <c r="N1589" s="83">
        <v>30917.68</v>
      </c>
      <c r="O1589" s="83">
        <v>104529.18</v>
      </c>
      <c r="P1589">
        <v>0.29577999999999999</v>
      </c>
      <c r="Q1589"/>
    </row>
    <row r="1590" spans="1:17">
      <c r="A1590" t="s">
        <v>76</v>
      </c>
      <c r="B1590">
        <v>1627</v>
      </c>
      <c r="C1590">
        <v>8</v>
      </c>
      <c r="D1590" t="s">
        <v>95</v>
      </c>
      <c r="E1590" t="s">
        <v>411</v>
      </c>
      <c r="F1590" s="74">
        <v>45845</v>
      </c>
      <c r="G1590" s="83">
        <v>527.57000000000005</v>
      </c>
      <c r="H1590" t="s">
        <v>106</v>
      </c>
      <c r="I1590">
        <v>2025</v>
      </c>
      <c r="J1590" t="s">
        <v>358</v>
      </c>
      <c r="K1590" t="s">
        <v>333</v>
      </c>
      <c r="L1590">
        <v>7</v>
      </c>
      <c r="M1590" t="s">
        <v>257</v>
      </c>
      <c r="N1590" s="83">
        <v>30917.68</v>
      </c>
      <c r="O1590" s="83">
        <v>104529.18</v>
      </c>
      <c r="P1590">
        <v>0.29577999999999999</v>
      </c>
      <c r="Q1590"/>
    </row>
    <row r="1591" spans="1:17">
      <c r="A1591" t="s">
        <v>76</v>
      </c>
      <c r="B1591">
        <v>1628</v>
      </c>
      <c r="C1591">
        <v>4</v>
      </c>
      <c r="D1591" t="s">
        <v>90</v>
      </c>
      <c r="E1591" t="s">
        <v>411</v>
      </c>
      <c r="F1591" s="74">
        <v>45846</v>
      </c>
      <c r="G1591" s="83">
        <v>349.03</v>
      </c>
      <c r="H1591" t="s">
        <v>106</v>
      </c>
      <c r="I1591">
        <v>2025</v>
      </c>
      <c r="J1591" t="s">
        <v>358</v>
      </c>
      <c r="K1591" t="s">
        <v>333</v>
      </c>
      <c r="L1591">
        <v>7</v>
      </c>
      <c r="M1591" t="s">
        <v>260</v>
      </c>
      <c r="N1591" s="83">
        <v>30917.68</v>
      </c>
      <c r="O1591" s="83">
        <v>104529.18</v>
      </c>
      <c r="P1591">
        <v>0.29577999999999999</v>
      </c>
      <c r="Q1591"/>
    </row>
    <row r="1592" spans="1:17">
      <c r="A1592" t="s">
        <v>76</v>
      </c>
      <c r="B1592">
        <v>1629</v>
      </c>
      <c r="C1592">
        <v>4</v>
      </c>
      <c r="D1592" t="s">
        <v>90</v>
      </c>
      <c r="E1592" t="s">
        <v>411</v>
      </c>
      <c r="F1592" s="74">
        <v>45846</v>
      </c>
      <c r="G1592" s="83">
        <v>68.64</v>
      </c>
      <c r="H1592" t="s">
        <v>106</v>
      </c>
      <c r="I1592">
        <v>2025</v>
      </c>
      <c r="J1592" t="s">
        <v>358</v>
      </c>
      <c r="K1592" t="s">
        <v>333</v>
      </c>
      <c r="L1592">
        <v>7</v>
      </c>
      <c r="M1592" t="s">
        <v>260</v>
      </c>
      <c r="N1592" s="83">
        <v>30917.68</v>
      </c>
      <c r="O1592" s="83">
        <v>104529.18</v>
      </c>
      <c r="P1592">
        <v>0.29577999999999999</v>
      </c>
      <c r="Q1592"/>
    </row>
    <row r="1593" spans="1:17">
      <c r="A1593" t="s">
        <v>76</v>
      </c>
      <c r="B1593">
        <v>1630</v>
      </c>
      <c r="C1593">
        <v>4</v>
      </c>
      <c r="D1593" t="s">
        <v>90</v>
      </c>
      <c r="E1593" t="s">
        <v>411</v>
      </c>
      <c r="F1593" s="74">
        <v>45848</v>
      </c>
      <c r="G1593" s="83">
        <v>313.45</v>
      </c>
      <c r="H1593" t="s">
        <v>106</v>
      </c>
      <c r="I1593">
        <v>2025</v>
      </c>
      <c r="J1593" t="s">
        <v>358</v>
      </c>
      <c r="K1593" t="s">
        <v>333</v>
      </c>
      <c r="L1593">
        <v>7</v>
      </c>
      <c r="M1593" t="s">
        <v>261</v>
      </c>
      <c r="N1593" s="83">
        <v>30917.68</v>
      </c>
      <c r="O1593" s="83">
        <v>104529.18</v>
      </c>
      <c r="P1593">
        <v>0.29577999999999999</v>
      </c>
      <c r="Q1593"/>
    </row>
    <row r="1594" spans="1:17">
      <c r="A1594" t="s">
        <v>76</v>
      </c>
      <c r="B1594">
        <v>1631</v>
      </c>
      <c r="C1594">
        <v>5</v>
      </c>
      <c r="D1594" t="s">
        <v>92</v>
      </c>
      <c r="E1594" t="s">
        <v>411</v>
      </c>
      <c r="F1594" s="74">
        <v>45848</v>
      </c>
      <c r="G1594" s="83">
        <v>622.80999999999995</v>
      </c>
      <c r="H1594" t="s">
        <v>106</v>
      </c>
      <c r="I1594">
        <v>2025</v>
      </c>
      <c r="J1594" t="s">
        <v>358</v>
      </c>
      <c r="K1594" t="s">
        <v>333</v>
      </c>
      <c r="L1594">
        <v>7</v>
      </c>
      <c r="M1594" t="s">
        <v>261</v>
      </c>
      <c r="N1594" s="83">
        <v>30917.68</v>
      </c>
      <c r="O1594" s="83">
        <v>104529.18</v>
      </c>
      <c r="P1594">
        <v>0.29577999999999999</v>
      </c>
      <c r="Q1594"/>
    </row>
    <row r="1595" spans="1:17">
      <c r="A1595" t="s">
        <v>76</v>
      </c>
      <c r="B1595">
        <v>1632</v>
      </c>
      <c r="C1595">
        <v>8</v>
      </c>
      <c r="D1595" t="s">
        <v>95</v>
      </c>
      <c r="E1595" t="s">
        <v>411</v>
      </c>
      <c r="F1595" s="74">
        <v>45847</v>
      </c>
      <c r="G1595" s="83">
        <v>400.2</v>
      </c>
      <c r="H1595" t="s">
        <v>106</v>
      </c>
      <c r="I1595">
        <v>2025</v>
      </c>
      <c r="J1595" t="s">
        <v>358</v>
      </c>
      <c r="K1595" t="s">
        <v>333</v>
      </c>
      <c r="L1595">
        <v>7</v>
      </c>
      <c r="M1595" t="s">
        <v>259</v>
      </c>
      <c r="N1595" s="83">
        <v>30917.68</v>
      </c>
      <c r="O1595" s="83">
        <v>104529.18</v>
      </c>
      <c r="P1595">
        <v>0.29577999999999999</v>
      </c>
      <c r="Q1595"/>
    </row>
    <row r="1596" spans="1:17">
      <c r="A1596" t="s">
        <v>76</v>
      </c>
      <c r="B1596">
        <v>1633</v>
      </c>
      <c r="C1596">
        <v>4</v>
      </c>
      <c r="D1596" t="s">
        <v>90</v>
      </c>
      <c r="E1596" t="s">
        <v>411</v>
      </c>
      <c r="F1596" s="74">
        <v>45850</v>
      </c>
      <c r="G1596" s="83">
        <v>143.83000000000001</v>
      </c>
      <c r="H1596" t="s">
        <v>106</v>
      </c>
      <c r="I1596">
        <v>2025</v>
      </c>
      <c r="J1596" t="s">
        <v>358</v>
      </c>
      <c r="K1596" t="s">
        <v>333</v>
      </c>
      <c r="L1596">
        <v>7</v>
      </c>
      <c r="M1596" t="s">
        <v>296</v>
      </c>
      <c r="N1596" s="83">
        <v>30917.68</v>
      </c>
      <c r="O1596" s="83">
        <v>104529.18</v>
      </c>
      <c r="P1596">
        <v>0.29577999999999999</v>
      </c>
      <c r="Q1596"/>
    </row>
    <row r="1597" spans="1:17">
      <c r="A1597" t="s">
        <v>76</v>
      </c>
      <c r="B1597">
        <v>1634</v>
      </c>
      <c r="C1597">
        <v>4</v>
      </c>
      <c r="D1597" t="s">
        <v>90</v>
      </c>
      <c r="E1597" t="s">
        <v>411</v>
      </c>
      <c r="F1597" s="74">
        <v>45849</v>
      </c>
      <c r="G1597" s="83">
        <v>252.97</v>
      </c>
      <c r="H1597" t="s">
        <v>106</v>
      </c>
      <c r="I1597">
        <v>2025</v>
      </c>
      <c r="J1597" t="s">
        <v>358</v>
      </c>
      <c r="K1597" t="s">
        <v>333</v>
      </c>
      <c r="L1597">
        <v>7</v>
      </c>
      <c r="M1597" t="s">
        <v>265</v>
      </c>
      <c r="N1597" s="83">
        <v>30917.68</v>
      </c>
      <c r="O1597" s="83">
        <v>104529.18</v>
      </c>
      <c r="P1597">
        <v>0.29577999999999999</v>
      </c>
      <c r="Q1597"/>
    </row>
    <row r="1598" spans="1:17">
      <c r="A1598" t="s">
        <v>76</v>
      </c>
      <c r="B1598">
        <v>1635</v>
      </c>
      <c r="C1598">
        <v>15</v>
      </c>
      <c r="D1598" t="s">
        <v>97</v>
      </c>
      <c r="E1598" t="s">
        <v>411</v>
      </c>
      <c r="F1598" s="74">
        <v>45853</v>
      </c>
      <c r="G1598" s="83">
        <v>216.24</v>
      </c>
      <c r="H1598" t="s">
        <v>106</v>
      </c>
      <c r="I1598">
        <v>2025</v>
      </c>
      <c r="J1598" t="s">
        <v>358</v>
      </c>
      <c r="K1598" t="s">
        <v>333</v>
      </c>
      <c r="L1598">
        <v>7</v>
      </c>
      <c r="M1598" t="s">
        <v>263</v>
      </c>
      <c r="N1598" s="83">
        <v>30917.68</v>
      </c>
      <c r="O1598" s="83">
        <v>104529.18</v>
      </c>
      <c r="P1598">
        <v>0.29577999999999999</v>
      </c>
      <c r="Q1598"/>
    </row>
    <row r="1599" spans="1:17">
      <c r="A1599" t="s">
        <v>76</v>
      </c>
      <c r="B1599">
        <v>1636</v>
      </c>
      <c r="C1599">
        <v>12</v>
      </c>
      <c r="D1599" t="s">
        <v>96</v>
      </c>
      <c r="E1599" t="s">
        <v>411</v>
      </c>
      <c r="F1599" s="74">
        <v>45854</v>
      </c>
      <c r="G1599" s="83">
        <v>175.04</v>
      </c>
      <c r="H1599" t="s">
        <v>106</v>
      </c>
      <c r="I1599">
        <v>2025</v>
      </c>
      <c r="J1599" t="s">
        <v>358</v>
      </c>
      <c r="K1599" t="s">
        <v>333</v>
      </c>
      <c r="L1599">
        <v>7</v>
      </c>
      <c r="M1599" t="s">
        <v>264</v>
      </c>
      <c r="N1599" s="83">
        <v>30917.68</v>
      </c>
      <c r="O1599" s="83">
        <v>104529.18</v>
      </c>
      <c r="P1599">
        <v>0.29577999999999999</v>
      </c>
      <c r="Q1599"/>
    </row>
    <row r="1600" spans="1:17">
      <c r="A1600" t="s">
        <v>76</v>
      </c>
      <c r="B1600">
        <v>1637</v>
      </c>
      <c r="C1600">
        <v>8</v>
      </c>
      <c r="D1600" t="s">
        <v>95</v>
      </c>
      <c r="E1600" t="s">
        <v>411</v>
      </c>
      <c r="F1600" s="74">
        <v>45854</v>
      </c>
      <c r="G1600" s="83">
        <v>287.05</v>
      </c>
      <c r="H1600" t="s">
        <v>106</v>
      </c>
      <c r="I1600">
        <v>2025</v>
      </c>
      <c r="J1600" t="s">
        <v>358</v>
      </c>
      <c r="K1600" t="s">
        <v>333</v>
      </c>
      <c r="L1600">
        <v>7</v>
      </c>
      <c r="M1600" t="s">
        <v>264</v>
      </c>
      <c r="N1600" s="83">
        <v>30917.68</v>
      </c>
      <c r="O1600" s="83">
        <v>104529.18</v>
      </c>
      <c r="P1600">
        <v>0.29577999999999999</v>
      </c>
      <c r="Q1600"/>
    </row>
    <row r="1601" spans="1:17">
      <c r="A1601" t="s">
        <v>76</v>
      </c>
      <c r="B1601">
        <v>1638</v>
      </c>
      <c r="C1601">
        <v>5</v>
      </c>
      <c r="D1601" t="s">
        <v>92</v>
      </c>
      <c r="E1601" t="s">
        <v>411</v>
      </c>
      <c r="F1601" s="74">
        <v>45854</v>
      </c>
      <c r="G1601" s="83">
        <v>718.85</v>
      </c>
      <c r="H1601" t="s">
        <v>106</v>
      </c>
      <c r="I1601">
        <v>2025</v>
      </c>
      <c r="J1601" t="s">
        <v>358</v>
      </c>
      <c r="K1601" t="s">
        <v>333</v>
      </c>
      <c r="L1601">
        <v>7</v>
      </c>
      <c r="M1601" t="s">
        <v>264</v>
      </c>
      <c r="N1601" s="83">
        <v>30917.68</v>
      </c>
      <c r="O1601" s="83">
        <v>104529.18</v>
      </c>
      <c r="P1601">
        <v>0.29577999999999999</v>
      </c>
      <c r="Q1601"/>
    </row>
    <row r="1602" spans="1:17">
      <c r="A1602" t="s">
        <v>76</v>
      </c>
      <c r="B1602">
        <v>1639</v>
      </c>
      <c r="C1602">
        <v>12</v>
      </c>
      <c r="D1602" t="s">
        <v>96</v>
      </c>
      <c r="E1602" t="s">
        <v>411</v>
      </c>
      <c r="F1602" s="74">
        <v>45857</v>
      </c>
      <c r="G1602" s="83">
        <v>526.12</v>
      </c>
      <c r="H1602" t="s">
        <v>106</v>
      </c>
      <c r="I1602">
        <v>2025</v>
      </c>
      <c r="J1602" t="s">
        <v>358</v>
      </c>
      <c r="K1602" t="s">
        <v>333</v>
      </c>
      <c r="L1602">
        <v>7</v>
      </c>
      <c r="M1602" t="s">
        <v>267</v>
      </c>
      <c r="N1602" s="83">
        <v>30917.68</v>
      </c>
      <c r="O1602" s="83">
        <v>104529.18</v>
      </c>
      <c r="P1602">
        <v>0.29577999999999999</v>
      </c>
      <c r="Q1602"/>
    </row>
    <row r="1603" spans="1:17">
      <c r="A1603" t="s">
        <v>76</v>
      </c>
      <c r="B1603">
        <v>1640</v>
      </c>
      <c r="C1603">
        <v>12</v>
      </c>
      <c r="D1603" t="s">
        <v>96</v>
      </c>
      <c r="E1603" t="s">
        <v>411</v>
      </c>
      <c r="F1603" s="74">
        <v>45860</v>
      </c>
      <c r="G1603" s="83">
        <v>678.32</v>
      </c>
      <c r="H1603" t="s">
        <v>106</v>
      </c>
      <c r="I1603">
        <v>2025</v>
      </c>
      <c r="J1603" t="s">
        <v>358</v>
      </c>
      <c r="K1603" t="s">
        <v>333</v>
      </c>
      <c r="L1603">
        <v>7</v>
      </c>
      <c r="M1603" t="s">
        <v>297</v>
      </c>
      <c r="N1603" s="83">
        <v>30917.68</v>
      </c>
      <c r="O1603" s="83">
        <v>104529.18</v>
      </c>
      <c r="P1603">
        <v>0.29577999999999999</v>
      </c>
      <c r="Q1603"/>
    </row>
    <row r="1604" spans="1:17">
      <c r="A1604" t="s">
        <v>76</v>
      </c>
      <c r="B1604">
        <v>1641</v>
      </c>
      <c r="C1604">
        <v>12</v>
      </c>
      <c r="D1604" t="s">
        <v>96</v>
      </c>
      <c r="E1604" t="s">
        <v>411</v>
      </c>
      <c r="F1604" s="74">
        <v>45861</v>
      </c>
      <c r="G1604" s="83">
        <v>167.05</v>
      </c>
      <c r="H1604" t="s">
        <v>106</v>
      </c>
      <c r="I1604">
        <v>2025</v>
      </c>
      <c r="J1604" t="s">
        <v>358</v>
      </c>
      <c r="K1604" t="s">
        <v>333</v>
      </c>
      <c r="L1604">
        <v>7</v>
      </c>
      <c r="M1604" t="s">
        <v>270</v>
      </c>
      <c r="N1604" s="83">
        <v>30917.68</v>
      </c>
      <c r="O1604" s="83">
        <v>104529.18</v>
      </c>
      <c r="P1604">
        <v>0.29577999999999999</v>
      </c>
      <c r="Q1604"/>
    </row>
    <row r="1605" spans="1:17">
      <c r="A1605" t="s">
        <v>76</v>
      </c>
      <c r="B1605">
        <v>1642</v>
      </c>
      <c r="C1605">
        <v>12</v>
      </c>
      <c r="D1605" t="s">
        <v>96</v>
      </c>
      <c r="E1605" t="s">
        <v>411</v>
      </c>
      <c r="F1605" s="74">
        <v>45863</v>
      </c>
      <c r="G1605" s="83">
        <v>665.01</v>
      </c>
      <c r="H1605" t="s">
        <v>106</v>
      </c>
      <c r="I1605">
        <v>2025</v>
      </c>
      <c r="J1605" t="s">
        <v>358</v>
      </c>
      <c r="K1605" t="s">
        <v>333</v>
      </c>
      <c r="L1605">
        <v>7</v>
      </c>
      <c r="M1605" t="s">
        <v>273</v>
      </c>
      <c r="N1605" s="83">
        <v>30917.68</v>
      </c>
      <c r="O1605" s="83">
        <v>104529.18</v>
      </c>
      <c r="P1605">
        <v>0.29577999999999999</v>
      </c>
      <c r="Q1605"/>
    </row>
    <row r="1606" spans="1:17">
      <c r="A1606" t="s">
        <v>76</v>
      </c>
      <c r="B1606">
        <v>1643</v>
      </c>
      <c r="C1606">
        <v>4</v>
      </c>
      <c r="D1606" t="s">
        <v>90</v>
      </c>
      <c r="E1606" t="s">
        <v>411</v>
      </c>
      <c r="F1606" s="74">
        <v>45855</v>
      </c>
      <c r="G1606" s="83">
        <v>441.69</v>
      </c>
      <c r="H1606" t="s">
        <v>106</v>
      </c>
      <c r="I1606">
        <v>2025</v>
      </c>
      <c r="J1606" t="s">
        <v>358</v>
      </c>
      <c r="K1606" t="s">
        <v>333</v>
      </c>
      <c r="L1606">
        <v>7</v>
      </c>
      <c r="M1606" t="s">
        <v>295</v>
      </c>
      <c r="N1606" s="83">
        <v>30917.68</v>
      </c>
      <c r="O1606" s="83">
        <v>104529.18</v>
      </c>
      <c r="P1606">
        <v>0.29577999999999999</v>
      </c>
      <c r="Q1606"/>
    </row>
    <row r="1607" spans="1:17">
      <c r="A1607" t="s">
        <v>76</v>
      </c>
      <c r="B1607">
        <v>1644</v>
      </c>
      <c r="C1607">
        <v>5</v>
      </c>
      <c r="D1607" t="s">
        <v>92</v>
      </c>
      <c r="E1607" t="s">
        <v>411</v>
      </c>
      <c r="F1607" s="74">
        <v>45855</v>
      </c>
      <c r="G1607" s="83">
        <v>316.61</v>
      </c>
      <c r="H1607" t="s">
        <v>106</v>
      </c>
      <c r="I1607">
        <v>2025</v>
      </c>
      <c r="J1607" t="s">
        <v>358</v>
      </c>
      <c r="K1607" t="s">
        <v>333</v>
      </c>
      <c r="L1607">
        <v>7</v>
      </c>
      <c r="M1607" t="s">
        <v>295</v>
      </c>
      <c r="N1607" s="83">
        <v>30917.68</v>
      </c>
      <c r="O1607" s="83">
        <v>104529.18</v>
      </c>
      <c r="P1607">
        <v>0.29577999999999999</v>
      </c>
      <c r="Q1607"/>
    </row>
    <row r="1608" spans="1:17">
      <c r="A1608" t="s">
        <v>76</v>
      </c>
      <c r="B1608">
        <v>1645</v>
      </c>
      <c r="C1608">
        <v>15</v>
      </c>
      <c r="D1608" t="s">
        <v>97</v>
      </c>
      <c r="E1608" t="s">
        <v>411</v>
      </c>
      <c r="F1608" s="74">
        <v>45854</v>
      </c>
      <c r="G1608" s="83">
        <v>148.78</v>
      </c>
      <c r="H1608" t="s">
        <v>106</v>
      </c>
      <c r="I1608">
        <v>2025</v>
      </c>
      <c r="J1608" t="s">
        <v>358</v>
      </c>
      <c r="K1608" t="s">
        <v>333</v>
      </c>
      <c r="L1608">
        <v>7</v>
      </c>
      <c r="M1608" t="s">
        <v>264</v>
      </c>
      <c r="N1608" s="83">
        <v>30917.68</v>
      </c>
      <c r="O1608" s="83">
        <v>104529.18</v>
      </c>
      <c r="P1608">
        <v>0.29577999999999999</v>
      </c>
      <c r="Q1608"/>
    </row>
    <row r="1609" spans="1:17">
      <c r="A1609" t="s">
        <v>76</v>
      </c>
      <c r="B1609">
        <v>1646</v>
      </c>
      <c r="C1609">
        <v>4</v>
      </c>
      <c r="D1609" t="s">
        <v>90</v>
      </c>
      <c r="E1609" t="s">
        <v>411</v>
      </c>
      <c r="F1609" s="74">
        <v>45854</v>
      </c>
      <c r="G1609" s="83">
        <v>78.2</v>
      </c>
      <c r="H1609" t="s">
        <v>106</v>
      </c>
      <c r="I1609">
        <v>2025</v>
      </c>
      <c r="J1609" t="s">
        <v>358</v>
      </c>
      <c r="K1609" t="s">
        <v>333</v>
      </c>
      <c r="L1609">
        <v>7</v>
      </c>
      <c r="M1609" t="s">
        <v>264</v>
      </c>
      <c r="N1609" s="83">
        <v>30917.68</v>
      </c>
      <c r="O1609" s="83">
        <v>104529.18</v>
      </c>
      <c r="P1609">
        <v>0.29577999999999999</v>
      </c>
      <c r="Q1609"/>
    </row>
    <row r="1610" spans="1:17">
      <c r="A1610" t="s">
        <v>76</v>
      </c>
      <c r="B1610">
        <v>1647</v>
      </c>
      <c r="C1610">
        <v>4</v>
      </c>
      <c r="D1610" t="s">
        <v>90</v>
      </c>
      <c r="E1610" t="s">
        <v>411</v>
      </c>
      <c r="F1610" s="74">
        <v>45854</v>
      </c>
      <c r="G1610" s="83">
        <v>358.18</v>
      </c>
      <c r="H1610" t="s">
        <v>106</v>
      </c>
      <c r="I1610">
        <v>2025</v>
      </c>
      <c r="J1610" t="s">
        <v>358</v>
      </c>
      <c r="K1610" t="s">
        <v>333</v>
      </c>
      <c r="L1610">
        <v>7</v>
      </c>
      <c r="M1610" t="s">
        <v>264</v>
      </c>
      <c r="N1610" s="83">
        <v>30917.68</v>
      </c>
      <c r="O1610" s="83">
        <v>104529.18</v>
      </c>
      <c r="P1610">
        <v>0.29577999999999999</v>
      </c>
      <c r="Q1610"/>
    </row>
    <row r="1611" spans="1:17">
      <c r="A1611" t="s">
        <v>76</v>
      </c>
      <c r="B1611">
        <v>1648</v>
      </c>
      <c r="C1611">
        <v>10</v>
      </c>
      <c r="D1611" t="s">
        <v>81</v>
      </c>
      <c r="E1611" t="s">
        <v>411</v>
      </c>
      <c r="F1611" s="74">
        <v>45857</v>
      </c>
      <c r="G1611" s="83">
        <v>315.29000000000002</v>
      </c>
      <c r="H1611" t="s">
        <v>106</v>
      </c>
      <c r="I1611">
        <v>2025</v>
      </c>
      <c r="J1611" t="s">
        <v>358</v>
      </c>
      <c r="K1611" t="s">
        <v>333</v>
      </c>
      <c r="L1611">
        <v>7</v>
      </c>
      <c r="M1611" t="s">
        <v>267</v>
      </c>
      <c r="N1611" s="83">
        <v>30917.68</v>
      </c>
      <c r="O1611" s="83">
        <v>104529.18</v>
      </c>
      <c r="P1611">
        <v>0.29577999999999999</v>
      </c>
      <c r="Q1611"/>
    </row>
    <row r="1612" spans="1:17">
      <c r="A1612" t="s">
        <v>76</v>
      </c>
      <c r="B1612">
        <v>1649</v>
      </c>
      <c r="C1612">
        <v>5</v>
      </c>
      <c r="D1612" t="s">
        <v>92</v>
      </c>
      <c r="E1612" t="s">
        <v>411</v>
      </c>
      <c r="F1612" s="74">
        <v>45857</v>
      </c>
      <c r="G1612" s="83">
        <v>643.07000000000005</v>
      </c>
      <c r="H1612" t="s">
        <v>106</v>
      </c>
      <c r="I1612">
        <v>2025</v>
      </c>
      <c r="J1612" t="s">
        <v>358</v>
      </c>
      <c r="K1612" t="s">
        <v>333</v>
      </c>
      <c r="L1612">
        <v>7</v>
      </c>
      <c r="M1612" t="s">
        <v>267</v>
      </c>
      <c r="N1612" s="83">
        <v>30917.68</v>
      </c>
      <c r="O1612" s="83">
        <v>104529.18</v>
      </c>
      <c r="P1612">
        <v>0.29577999999999999</v>
      </c>
      <c r="Q1612"/>
    </row>
    <row r="1613" spans="1:17">
      <c r="A1613" t="s">
        <v>76</v>
      </c>
      <c r="B1613">
        <v>1650</v>
      </c>
      <c r="C1613">
        <v>4</v>
      </c>
      <c r="D1613" t="s">
        <v>90</v>
      </c>
      <c r="E1613" t="s">
        <v>411</v>
      </c>
      <c r="F1613" s="74">
        <v>45857</v>
      </c>
      <c r="G1613" s="83">
        <v>451.01</v>
      </c>
      <c r="H1613" t="s">
        <v>106</v>
      </c>
      <c r="I1613">
        <v>2025</v>
      </c>
      <c r="J1613" t="s">
        <v>358</v>
      </c>
      <c r="K1613" t="s">
        <v>333</v>
      </c>
      <c r="L1613">
        <v>7</v>
      </c>
      <c r="M1613" t="s">
        <v>267</v>
      </c>
      <c r="N1613" s="83">
        <v>30917.68</v>
      </c>
      <c r="O1613" s="83">
        <v>104529.18</v>
      </c>
      <c r="P1613">
        <v>0.29577999999999999</v>
      </c>
      <c r="Q1613"/>
    </row>
    <row r="1614" spans="1:17">
      <c r="A1614" t="s">
        <v>76</v>
      </c>
      <c r="B1614">
        <v>1651</v>
      </c>
      <c r="C1614">
        <v>4</v>
      </c>
      <c r="D1614" t="s">
        <v>90</v>
      </c>
      <c r="E1614" t="s">
        <v>411</v>
      </c>
      <c r="F1614" s="74">
        <v>45855</v>
      </c>
      <c r="G1614" s="83">
        <v>137.28</v>
      </c>
      <c r="H1614" t="s">
        <v>106</v>
      </c>
      <c r="I1614">
        <v>2025</v>
      </c>
      <c r="J1614" t="s">
        <v>358</v>
      </c>
      <c r="K1614" t="s">
        <v>333</v>
      </c>
      <c r="L1614">
        <v>7</v>
      </c>
      <c r="M1614" t="s">
        <v>295</v>
      </c>
      <c r="N1614" s="83">
        <v>30917.68</v>
      </c>
      <c r="O1614" s="83">
        <v>104529.18</v>
      </c>
      <c r="P1614">
        <v>0.29577999999999999</v>
      </c>
      <c r="Q1614"/>
    </row>
    <row r="1615" spans="1:17">
      <c r="A1615" t="s">
        <v>76</v>
      </c>
      <c r="B1615">
        <v>1652</v>
      </c>
      <c r="C1615">
        <v>10</v>
      </c>
      <c r="D1615" t="s">
        <v>81</v>
      </c>
      <c r="E1615" t="s">
        <v>411</v>
      </c>
      <c r="F1615" s="74">
        <v>45860</v>
      </c>
      <c r="G1615" s="83">
        <v>159.97</v>
      </c>
      <c r="H1615" t="s">
        <v>106</v>
      </c>
      <c r="I1615">
        <v>2025</v>
      </c>
      <c r="J1615" t="s">
        <v>358</v>
      </c>
      <c r="K1615" t="s">
        <v>333</v>
      </c>
      <c r="L1615">
        <v>7</v>
      </c>
      <c r="M1615" t="s">
        <v>297</v>
      </c>
      <c r="N1615" s="83">
        <v>30917.68</v>
      </c>
      <c r="O1615" s="83">
        <v>104529.18</v>
      </c>
      <c r="P1615">
        <v>0.29577999999999999</v>
      </c>
      <c r="Q1615"/>
    </row>
    <row r="1616" spans="1:17">
      <c r="A1616" t="s">
        <v>76</v>
      </c>
      <c r="B1616">
        <v>1653</v>
      </c>
      <c r="C1616">
        <v>5</v>
      </c>
      <c r="D1616" t="s">
        <v>92</v>
      </c>
      <c r="E1616" t="s">
        <v>411</v>
      </c>
      <c r="F1616" s="74">
        <v>45860</v>
      </c>
      <c r="G1616" s="83">
        <v>769.3</v>
      </c>
      <c r="H1616" t="s">
        <v>106</v>
      </c>
      <c r="I1616">
        <v>2025</v>
      </c>
      <c r="J1616" t="s">
        <v>358</v>
      </c>
      <c r="K1616" t="s">
        <v>333</v>
      </c>
      <c r="L1616">
        <v>7</v>
      </c>
      <c r="M1616" t="s">
        <v>297</v>
      </c>
      <c r="N1616" s="83">
        <v>30917.68</v>
      </c>
      <c r="O1616" s="83">
        <v>104529.18</v>
      </c>
      <c r="P1616">
        <v>0.29577999999999999</v>
      </c>
      <c r="Q1616"/>
    </row>
    <row r="1617" spans="1:17">
      <c r="A1617" t="s">
        <v>76</v>
      </c>
      <c r="B1617">
        <v>1654</v>
      </c>
      <c r="C1617">
        <v>4</v>
      </c>
      <c r="D1617" t="s">
        <v>90</v>
      </c>
      <c r="E1617" t="s">
        <v>411</v>
      </c>
      <c r="F1617" s="74">
        <v>45860</v>
      </c>
      <c r="G1617" s="83">
        <v>259.81</v>
      </c>
      <c r="H1617" t="s">
        <v>106</v>
      </c>
      <c r="I1617">
        <v>2025</v>
      </c>
      <c r="J1617" t="s">
        <v>358</v>
      </c>
      <c r="K1617" t="s">
        <v>333</v>
      </c>
      <c r="L1617">
        <v>7</v>
      </c>
      <c r="M1617" t="s">
        <v>297</v>
      </c>
      <c r="N1617" s="83">
        <v>30917.68</v>
      </c>
      <c r="O1617" s="83">
        <v>104529.18</v>
      </c>
      <c r="P1617">
        <v>0.29577999999999999</v>
      </c>
      <c r="Q1617"/>
    </row>
    <row r="1618" spans="1:17">
      <c r="A1618" t="s">
        <v>76</v>
      </c>
      <c r="B1618">
        <v>1655</v>
      </c>
      <c r="C1618">
        <v>8</v>
      </c>
      <c r="D1618" t="s">
        <v>95</v>
      </c>
      <c r="E1618" t="s">
        <v>411</v>
      </c>
      <c r="F1618" s="74">
        <v>45860</v>
      </c>
      <c r="G1618" s="83">
        <v>243.83</v>
      </c>
      <c r="H1618" t="s">
        <v>106</v>
      </c>
      <c r="I1618">
        <v>2025</v>
      </c>
      <c r="J1618" t="s">
        <v>358</v>
      </c>
      <c r="K1618" t="s">
        <v>333</v>
      </c>
      <c r="L1618">
        <v>7</v>
      </c>
      <c r="M1618" t="s">
        <v>297</v>
      </c>
      <c r="N1618" s="83">
        <v>30917.68</v>
      </c>
      <c r="O1618" s="83">
        <v>104529.18</v>
      </c>
      <c r="P1618">
        <v>0.29577999999999999</v>
      </c>
      <c r="Q1618"/>
    </row>
    <row r="1619" spans="1:17">
      <c r="A1619" t="s">
        <v>76</v>
      </c>
      <c r="B1619">
        <v>1656</v>
      </c>
      <c r="C1619">
        <v>10</v>
      </c>
      <c r="D1619" t="s">
        <v>81</v>
      </c>
      <c r="E1619" t="s">
        <v>411</v>
      </c>
      <c r="F1619" s="74">
        <v>45861</v>
      </c>
      <c r="G1619" s="83">
        <v>83.41</v>
      </c>
      <c r="H1619" t="s">
        <v>106</v>
      </c>
      <c r="I1619">
        <v>2025</v>
      </c>
      <c r="J1619" t="s">
        <v>358</v>
      </c>
      <c r="K1619" t="s">
        <v>333</v>
      </c>
      <c r="L1619">
        <v>7</v>
      </c>
      <c r="M1619" t="s">
        <v>270</v>
      </c>
      <c r="N1619" s="83">
        <v>30917.68</v>
      </c>
      <c r="O1619" s="83">
        <v>104529.18</v>
      </c>
      <c r="P1619">
        <v>0.29577999999999999</v>
      </c>
      <c r="Q1619"/>
    </row>
    <row r="1620" spans="1:17">
      <c r="A1620" t="s">
        <v>76</v>
      </c>
      <c r="B1620">
        <v>1657</v>
      </c>
      <c r="C1620">
        <v>5</v>
      </c>
      <c r="D1620" t="s">
        <v>92</v>
      </c>
      <c r="E1620" t="s">
        <v>411</v>
      </c>
      <c r="F1620" s="74">
        <v>45861</v>
      </c>
      <c r="G1620" s="83">
        <v>165.68</v>
      </c>
      <c r="H1620" t="s">
        <v>106</v>
      </c>
      <c r="I1620">
        <v>2025</v>
      </c>
      <c r="J1620" t="s">
        <v>358</v>
      </c>
      <c r="K1620" t="s">
        <v>333</v>
      </c>
      <c r="L1620">
        <v>7</v>
      </c>
      <c r="M1620" t="s">
        <v>270</v>
      </c>
      <c r="N1620" s="83">
        <v>30917.68</v>
      </c>
      <c r="O1620" s="83">
        <v>104529.18</v>
      </c>
      <c r="P1620">
        <v>0.29577999999999999</v>
      </c>
      <c r="Q1620"/>
    </row>
    <row r="1621" spans="1:17">
      <c r="A1621" t="s">
        <v>76</v>
      </c>
      <c r="B1621">
        <v>1658</v>
      </c>
      <c r="C1621">
        <v>4</v>
      </c>
      <c r="D1621" t="s">
        <v>90</v>
      </c>
      <c r="E1621" t="s">
        <v>411</v>
      </c>
      <c r="F1621" s="74">
        <v>45861</v>
      </c>
      <c r="G1621" s="83">
        <v>137.28</v>
      </c>
      <c r="H1621" t="s">
        <v>106</v>
      </c>
      <c r="I1621">
        <v>2025</v>
      </c>
      <c r="J1621" t="s">
        <v>358</v>
      </c>
      <c r="K1621" t="s">
        <v>333</v>
      </c>
      <c r="L1621">
        <v>7</v>
      </c>
      <c r="M1621" t="s">
        <v>270</v>
      </c>
      <c r="N1621" s="83">
        <v>30917.68</v>
      </c>
      <c r="O1621" s="83">
        <v>104529.18</v>
      </c>
      <c r="P1621">
        <v>0.29577999999999999</v>
      </c>
      <c r="Q1621"/>
    </row>
    <row r="1622" spans="1:17">
      <c r="A1622" t="s">
        <v>76</v>
      </c>
      <c r="B1622">
        <v>1659</v>
      </c>
      <c r="C1622">
        <v>8</v>
      </c>
      <c r="D1622" t="s">
        <v>95</v>
      </c>
      <c r="E1622" t="s">
        <v>411</v>
      </c>
      <c r="F1622" s="74">
        <v>45863</v>
      </c>
      <c r="G1622" s="83">
        <v>365.76</v>
      </c>
      <c r="H1622" t="s">
        <v>106</v>
      </c>
      <c r="I1622">
        <v>2025</v>
      </c>
      <c r="J1622" t="s">
        <v>358</v>
      </c>
      <c r="K1622" t="s">
        <v>333</v>
      </c>
      <c r="L1622">
        <v>7</v>
      </c>
      <c r="M1622" t="s">
        <v>273</v>
      </c>
      <c r="N1622" s="83">
        <v>30917.68</v>
      </c>
      <c r="O1622" s="83">
        <v>104529.18</v>
      </c>
      <c r="P1622">
        <v>0.29577999999999999</v>
      </c>
      <c r="Q1622"/>
    </row>
    <row r="1623" spans="1:17">
      <c r="A1623" t="s">
        <v>76</v>
      </c>
      <c r="B1623">
        <v>1660</v>
      </c>
      <c r="C1623">
        <v>15</v>
      </c>
      <c r="D1623" t="s">
        <v>97</v>
      </c>
      <c r="E1623" t="s">
        <v>411</v>
      </c>
      <c r="F1623" s="74">
        <v>45862</v>
      </c>
      <c r="G1623" s="83">
        <v>126.64</v>
      </c>
      <c r="H1623" t="s">
        <v>106</v>
      </c>
      <c r="I1623">
        <v>2025</v>
      </c>
      <c r="J1623" t="s">
        <v>358</v>
      </c>
      <c r="K1623" t="s">
        <v>333</v>
      </c>
      <c r="L1623">
        <v>7</v>
      </c>
      <c r="M1623" t="s">
        <v>271</v>
      </c>
      <c r="N1623" s="83">
        <v>30917.68</v>
      </c>
      <c r="O1623" s="83">
        <v>104529.18</v>
      </c>
      <c r="P1623">
        <v>0.29577999999999999</v>
      </c>
      <c r="Q1623"/>
    </row>
    <row r="1624" spans="1:17">
      <c r="A1624" t="s">
        <v>76</v>
      </c>
      <c r="B1624">
        <v>1661</v>
      </c>
      <c r="C1624">
        <v>4</v>
      </c>
      <c r="D1624" t="s">
        <v>90</v>
      </c>
      <c r="E1624" t="s">
        <v>411</v>
      </c>
      <c r="F1624" s="74">
        <v>45863</v>
      </c>
      <c r="G1624" s="83">
        <v>245.69</v>
      </c>
      <c r="H1624" t="s">
        <v>106</v>
      </c>
      <c r="I1624">
        <v>2025</v>
      </c>
      <c r="J1624" t="s">
        <v>358</v>
      </c>
      <c r="K1624" t="s">
        <v>333</v>
      </c>
      <c r="L1624">
        <v>7</v>
      </c>
      <c r="M1624" t="s">
        <v>273</v>
      </c>
      <c r="N1624" s="83">
        <v>30917.68</v>
      </c>
      <c r="O1624" s="83">
        <v>104529.18</v>
      </c>
      <c r="P1624">
        <v>0.29577999999999999</v>
      </c>
      <c r="Q1624"/>
    </row>
    <row r="1625" spans="1:17">
      <c r="A1625" t="s">
        <v>76</v>
      </c>
      <c r="B1625">
        <v>1662</v>
      </c>
      <c r="C1625">
        <v>5</v>
      </c>
      <c r="D1625" t="s">
        <v>92</v>
      </c>
      <c r="E1625" t="s">
        <v>411</v>
      </c>
      <c r="F1625" s="74">
        <v>45862</v>
      </c>
      <c r="G1625" s="83">
        <v>360.56</v>
      </c>
      <c r="H1625" t="s">
        <v>106</v>
      </c>
      <c r="I1625">
        <v>2025</v>
      </c>
      <c r="J1625" t="s">
        <v>358</v>
      </c>
      <c r="K1625" t="s">
        <v>333</v>
      </c>
      <c r="L1625">
        <v>7</v>
      </c>
      <c r="M1625" t="s">
        <v>271</v>
      </c>
      <c r="N1625" s="83">
        <v>30917.68</v>
      </c>
      <c r="O1625" s="83">
        <v>104529.18</v>
      </c>
      <c r="P1625">
        <v>0.29577999999999999</v>
      </c>
      <c r="Q1625"/>
    </row>
    <row r="1626" spans="1:17">
      <c r="A1626" t="s">
        <v>76</v>
      </c>
      <c r="B1626">
        <v>1663</v>
      </c>
      <c r="C1626">
        <v>5</v>
      </c>
      <c r="D1626" t="s">
        <v>92</v>
      </c>
      <c r="E1626" t="s">
        <v>411</v>
      </c>
      <c r="F1626" s="74">
        <v>45863</v>
      </c>
      <c r="G1626" s="83">
        <v>493.03</v>
      </c>
      <c r="H1626" t="s">
        <v>106</v>
      </c>
      <c r="I1626">
        <v>2025</v>
      </c>
      <c r="J1626" t="s">
        <v>358</v>
      </c>
      <c r="K1626" t="s">
        <v>333</v>
      </c>
      <c r="L1626">
        <v>7</v>
      </c>
      <c r="M1626" t="s">
        <v>273</v>
      </c>
      <c r="N1626" s="83">
        <v>30917.68</v>
      </c>
      <c r="O1626" s="83">
        <v>104529.18</v>
      </c>
      <c r="P1626">
        <v>0.29577999999999999</v>
      </c>
      <c r="Q1626"/>
    </row>
    <row r="1627" spans="1:17">
      <c r="A1627" t="s">
        <v>76</v>
      </c>
      <c r="B1627">
        <v>1664</v>
      </c>
      <c r="C1627">
        <v>4</v>
      </c>
      <c r="D1627" t="s">
        <v>90</v>
      </c>
      <c r="E1627" t="s">
        <v>411</v>
      </c>
      <c r="F1627" s="74">
        <v>45862</v>
      </c>
      <c r="G1627" s="83">
        <v>452.5</v>
      </c>
      <c r="H1627" t="s">
        <v>106</v>
      </c>
      <c r="I1627">
        <v>2025</v>
      </c>
      <c r="J1627" t="s">
        <v>358</v>
      </c>
      <c r="K1627" t="s">
        <v>333</v>
      </c>
      <c r="L1627">
        <v>7</v>
      </c>
      <c r="M1627" t="s">
        <v>271</v>
      </c>
      <c r="N1627" s="83">
        <v>30917.68</v>
      </c>
      <c r="O1627" s="83">
        <v>104529.18</v>
      </c>
      <c r="P1627">
        <v>0.29577999999999999</v>
      </c>
      <c r="Q1627"/>
    </row>
    <row r="1628" spans="1:17">
      <c r="A1628" t="s">
        <v>76</v>
      </c>
      <c r="B1628">
        <v>1665</v>
      </c>
      <c r="C1628">
        <v>4</v>
      </c>
      <c r="D1628" t="s">
        <v>90</v>
      </c>
      <c r="E1628" t="s">
        <v>411</v>
      </c>
      <c r="F1628" s="74">
        <v>45862</v>
      </c>
      <c r="G1628" s="83">
        <v>71.38</v>
      </c>
      <c r="H1628" t="s">
        <v>106</v>
      </c>
      <c r="I1628">
        <v>2025</v>
      </c>
      <c r="J1628" t="s">
        <v>358</v>
      </c>
      <c r="K1628" t="s">
        <v>333</v>
      </c>
      <c r="L1628">
        <v>7</v>
      </c>
      <c r="M1628" t="s">
        <v>271</v>
      </c>
      <c r="N1628" s="83">
        <v>30917.68</v>
      </c>
      <c r="O1628" s="83">
        <v>104529.18</v>
      </c>
      <c r="P1628">
        <v>0.29577999999999999</v>
      </c>
      <c r="Q1628"/>
    </row>
    <row r="1629" spans="1:17">
      <c r="A1629" t="s">
        <v>76</v>
      </c>
      <c r="B1629">
        <v>1666</v>
      </c>
      <c r="C1629">
        <v>15</v>
      </c>
      <c r="D1629" t="s">
        <v>97</v>
      </c>
      <c r="E1629" t="s">
        <v>411</v>
      </c>
      <c r="F1629" s="74">
        <v>45867</v>
      </c>
      <c r="G1629" s="83">
        <v>108.62</v>
      </c>
      <c r="H1629" t="s">
        <v>106</v>
      </c>
      <c r="I1629">
        <v>2025</v>
      </c>
      <c r="J1629" t="s">
        <v>358</v>
      </c>
      <c r="K1629" t="s">
        <v>333</v>
      </c>
      <c r="L1629">
        <v>7</v>
      </c>
      <c r="M1629" t="s">
        <v>275</v>
      </c>
      <c r="N1629" s="83">
        <v>30917.68</v>
      </c>
      <c r="O1629" s="83">
        <v>104529.18</v>
      </c>
      <c r="P1629">
        <v>0.29577999999999999</v>
      </c>
      <c r="Q1629"/>
    </row>
    <row r="1630" spans="1:17">
      <c r="A1630" t="s">
        <v>76</v>
      </c>
      <c r="B1630">
        <v>1667</v>
      </c>
      <c r="C1630">
        <v>5</v>
      </c>
      <c r="D1630" t="s">
        <v>92</v>
      </c>
      <c r="E1630" t="s">
        <v>411</v>
      </c>
      <c r="F1630" s="74">
        <v>45866</v>
      </c>
      <c r="G1630" s="83">
        <v>351.17</v>
      </c>
      <c r="H1630" t="s">
        <v>106</v>
      </c>
      <c r="I1630">
        <v>2025</v>
      </c>
      <c r="J1630" t="s">
        <v>358</v>
      </c>
      <c r="K1630" t="s">
        <v>333</v>
      </c>
      <c r="L1630">
        <v>7</v>
      </c>
      <c r="M1630" t="s">
        <v>274</v>
      </c>
      <c r="N1630" s="83">
        <v>30917.68</v>
      </c>
      <c r="O1630" s="83">
        <v>104529.18</v>
      </c>
      <c r="P1630">
        <v>0.29577999999999999</v>
      </c>
      <c r="Q1630"/>
    </row>
    <row r="1631" spans="1:17">
      <c r="A1631" t="s">
        <v>76</v>
      </c>
      <c r="B1631">
        <v>1668</v>
      </c>
      <c r="C1631">
        <v>5</v>
      </c>
      <c r="D1631" t="s">
        <v>92</v>
      </c>
      <c r="E1631" t="s">
        <v>411</v>
      </c>
      <c r="F1631" s="74">
        <v>45869</v>
      </c>
      <c r="G1631" s="83">
        <v>125.7</v>
      </c>
      <c r="H1631" t="s">
        <v>106</v>
      </c>
      <c r="I1631">
        <v>2025</v>
      </c>
      <c r="J1631" t="s">
        <v>358</v>
      </c>
      <c r="K1631" t="s">
        <v>333</v>
      </c>
      <c r="L1631">
        <v>7</v>
      </c>
      <c r="M1631" t="s">
        <v>276</v>
      </c>
      <c r="N1631" s="83">
        <v>30917.68</v>
      </c>
      <c r="O1631" s="83">
        <v>104529.18</v>
      </c>
      <c r="P1631">
        <v>0.29577999999999999</v>
      </c>
      <c r="Q1631"/>
    </row>
    <row r="1632" spans="1:17">
      <c r="A1632" t="s">
        <v>76</v>
      </c>
      <c r="B1632">
        <v>1670</v>
      </c>
      <c r="C1632">
        <v>4</v>
      </c>
      <c r="D1632" t="s">
        <v>90</v>
      </c>
      <c r="E1632" t="s">
        <v>411</v>
      </c>
      <c r="F1632" s="74">
        <v>45883</v>
      </c>
      <c r="G1632" s="83">
        <v>322.49</v>
      </c>
      <c r="H1632" t="s">
        <v>106</v>
      </c>
      <c r="I1632">
        <v>2025</v>
      </c>
      <c r="J1632" t="s">
        <v>359</v>
      </c>
      <c r="K1632" t="s">
        <v>17</v>
      </c>
      <c r="L1632">
        <v>8</v>
      </c>
      <c r="M1632" t="s">
        <v>279</v>
      </c>
      <c r="N1632" s="83">
        <v>15296.32</v>
      </c>
      <c r="O1632" s="83">
        <v>12718.09</v>
      </c>
      <c r="P1632"/>
      <c r="Q1632"/>
    </row>
    <row r="1633" spans="1:17">
      <c r="A1633" t="s">
        <v>76</v>
      </c>
      <c r="B1633">
        <v>1671</v>
      </c>
      <c r="C1633">
        <v>56</v>
      </c>
      <c r="D1633" t="s">
        <v>418</v>
      </c>
      <c r="E1633" t="s">
        <v>411</v>
      </c>
      <c r="F1633" s="74">
        <v>45883</v>
      </c>
      <c r="G1633" s="83">
        <v>2023.39</v>
      </c>
      <c r="H1633" t="s">
        <v>106</v>
      </c>
      <c r="I1633">
        <v>2025</v>
      </c>
      <c r="J1633" t="s">
        <v>359</v>
      </c>
      <c r="K1633" t="s">
        <v>17</v>
      </c>
      <c r="L1633">
        <v>8</v>
      </c>
      <c r="M1633" t="s">
        <v>279</v>
      </c>
      <c r="N1633" s="83">
        <v>15296.32</v>
      </c>
      <c r="O1633" s="83">
        <v>12718.09</v>
      </c>
      <c r="P1633"/>
      <c r="Q1633"/>
    </row>
    <row r="1634" spans="1:17">
      <c r="A1634" t="s">
        <v>76</v>
      </c>
      <c r="B1634">
        <v>1673</v>
      </c>
      <c r="C1634">
        <v>61</v>
      </c>
      <c r="D1634" t="s">
        <v>1574</v>
      </c>
      <c r="E1634" t="s">
        <v>411</v>
      </c>
      <c r="F1634" s="74">
        <v>45883</v>
      </c>
      <c r="G1634" s="83">
        <v>208.63</v>
      </c>
      <c r="H1634" t="s">
        <v>106</v>
      </c>
      <c r="I1634">
        <v>2025</v>
      </c>
      <c r="J1634" t="s">
        <v>359</v>
      </c>
      <c r="K1634" t="s">
        <v>17</v>
      </c>
      <c r="L1634">
        <v>8</v>
      </c>
      <c r="M1634" t="s">
        <v>279</v>
      </c>
      <c r="N1634" s="83">
        <v>15296.32</v>
      </c>
      <c r="O1634" s="83">
        <v>12718.09</v>
      </c>
      <c r="P1634"/>
      <c r="Q1634"/>
    </row>
    <row r="1635" spans="1:17">
      <c r="A1635" t="s">
        <v>76</v>
      </c>
      <c r="B1635">
        <v>1674</v>
      </c>
      <c r="C1635">
        <v>4</v>
      </c>
      <c r="D1635" t="s">
        <v>90</v>
      </c>
      <c r="E1635" t="s">
        <v>411</v>
      </c>
      <c r="F1635" s="74">
        <v>45885</v>
      </c>
      <c r="G1635" s="83">
        <v>101.68</v>
      </c>
      <c r="H1635" t="s">
        <v>106</v>
      </c>
      <c r="I1635">
        <v>2025</v>
      </c>
      <c r="J1635" t="s">
        <v>359</v>
      </c>
      <c r="K1635" t="s">
        <v>17</v>
      </c>
      <c r="L1635">
        <v>8</v>
      </c>
      <c r="M1635" t="s">
        <v>163</v>
      </c>
      <c r="N1635" s="83">
        <v>15296.32</v>
      </c>
      <c r="O1635" s="83">
        <v>12718.09</v>
      </c>
      <c r="P1635"/>
      <c r="Q1635"/>
    </row>
    <row r="1636" spans="1:17">
      <c r="A1636" t="s">
        <v>76</v>
      </c>
      <c r="B1636">
        <v>1675</v>
      </c>
      <c r="C1636">
        <v>4</v>
      </c>
      <c r="D1636" t="s">
        <v>90</v>
      </c>
      <c r="E1636" t="s">
        <v>411</v>
      </c>
      <c r="F1636" s="74">
        <v>45885</v>
      </c>
      <c r="G1636" s="83">
        <v>261.85000000000002</v>
      </c>
      <c r="H1636" t="s">
        <v>106</v>
      </c>
      <c r="I1636">
        <v>2025</v>
      </c>
      <c r="J1636" t="s">
        <v>359</v>
      </c>
      <c r="K1636" t="s">
        <v>17</v>
      </c>
      <c r="L1636">
        <v>8</v>
      </c>
      <c r="M1636" t="s">
        <v>163</v>
      </c>
      <c r="N1636" s="83">
        <v>15296.32</v>
      </c>
      <c r="O1636" s="83">
        <v>12718.09</v>
      </c>
      <c r="P1636"/>
      <c r="Q1636"/>
    </row>
    <row r="1637" spans="1:17">
      <c r="A1637" t="s">
        <v>76</v>
      </c>
      <c r="B1637">
        <v>1676</v>
      </c>
      <c r="C1637">
        <v>4</v>
      </c>
      <c r="D1637" t="s">
        <v>90</v>
      </c>
      <c r="E1637" t="s">
        <v>411</v>
      </c>
      <c r="F1637" s="74">
        <v>45887</v>
      </c>
      <c r="G1637" s="83">
        <v>267.20999999999998</v>
      </c>
      <c r="H1637" t="s">
        <v>106</v>
      </c>
      <c r="I1637">
        <v>2025</v>
      </c>
      <c r="J1637" t="s">
        <v>359</v>
      </c>
      <c r="K1637" t="s">
        <v>17</v>
      </c>
      <c r="L1637">
        <v>8</v>
      </c>
      <c r="M1637" t="s">
        <v>280</v>
      </c>
      <c r="N1637" s="83">
        <v>15296.32</v>
      </c>
      <c r="O1637" s="83">
        <v>12718.09</v>
      </c>
      <c r="P1637"/>
      <c r="Q1637"/>
    </row>
    <row r="1638" spans="1:17">
      <c r="A1638" t="s">
        <v>76</v>
      </c>
      <c r="B1638">
        <v>1677</v>
      </c>
      <c r="C1638">
        <v>10</v>
      </c>
      <c r="D1638" t="s">
        <v>81</v>
      </c>
      <c r="E1638" t="s">
        <v>411</v>
      </c>
      <c r="F1638" s="74">
        <v>45889</v>
      </c>
      <c r="G1638" s="83">
        <v>589.44000000000005</v>
      </c>
      <c r="H1638" t="s">
        <v>106</v>
      </c>
      <c r="I1638">
        <v>2025</v>
      </c>
      <c r="J1638" t="s">
        <v>359</v>
      </c>
      <c r="K1638" t="s">
        <v>17</v>
      </c>
      <c r="L1638">
        <v>8</v>
      </c>
      <c r="M1638" t="s">
        <v>166</v>
      </c>
      <c r="N1638" s="83">
        <v>15296.32</v>
      </c>
      <c r="O1638" s="83">
        <v>12718.09</v>
      </c>
      <c r="P1638"/>
      <c r="Q1638"/>
    </row>
    <row r="1639" spans="1:17">
      <c r="A1639" t="s">
        <v>76</v>
      </c>
      <c r="B1639">
        <v>1678</v>
      </c>
      <c r="C1639">
        <v>57</v>
      </c>
      <c r="D1639" t="s">
        <v>956</v>
      </c>
      <c r="E1639" t="s">
        <v>411</v>
      </c>
      <c r="F1639" s="74">
        <v>45887</v>
      </c>
      <c r="G1639" s="83">
        <v>430.12</v>
      </c>
      <c r="H1639" t="s">
        <v>106</v>
      </c>
      <c r="I1639">
        <v>2025</v>
      </c>
      <c r="J1639" t="s">
        <v>359</v>
      </c>
      <c r="K1639" t="s">
        <v>17</v>
      </c>
      <c r="L1639">
        <v>8</v>
      </c>
      <c r="M1639" t="s">
        <v>280</v>
      </c>
      <c r="N1639" s="83">
        <v>15296.32</v>
      </c>
      <c r="O1639" s="83">
        <v>12718.09</v>
      </c>
      <c r="P1639"/>
      <c r="Q1639"/>
    </row>
    <row r="1640" spans="1:17">
      <c r="A1640" t="s">
        <v>76</v>
      </c>
      <c r="B1640">
        <v>1679</v>
      </c>
      <c r="C1640">
        <v>63</v>
      </c>
      <c r="D1640" t="s">
        <v>412</v>
      </c>
      <c r="E1640" t="s">
        <v>411</v>
      </c>
      <c r="F1640" s="74">
        <v>45885</v>
      </c>
      <c r="G1640" s="83">
        <v>472.23</v>
      </c>
      <c r="H1640" t="s">
        <v>106</v>
      </c>
      <c r="I1640">
        <v>2025</v>
      </c>
      <c r="J1640" t="s">
        <v>359</v>
      </c>
      <c r="K1640" t="s">
        <v>17</v>
      </c>
      <c r="L1640">
        <v>8</v>
      </c>
      <c r="M1640" t="s">
        <v>163</v>
      </c>
      <c r="N1640" s="83">
        <v>15296.32</v>
      </c>
      <c r="O1640" s="83">
        <v>12718.09</v>
      </c>
      <c r="P1640"/>
      <c r="Q1640"/>
    </row>
    <row r="1641" spans="1:17">
      <c r="A1641" t="s">
        <v>76</v>
      </c>
      <c r="B1641">
        <v>1680</v>
      </c>
      <c r="C1641">
        <v>63</v>
      </c>
      <c r="D1641" t="s">
        <v>412</v>
      </c>
      <c r="E1641" t="s">
        <v>411</v>
      </c>
      <c r="F1641" s="74">
        <v>45885</v>
      </c>
      <c r="G1641" s="83">
        <v>155.19</v>
      </c>
      <c r="H1641" t="s">
        <v>106</v>
      </c>
      <c r="I1641">
        <v>2025</v>
      </c>
      <c r="J1641" t="s">
        <v>359</v>
      </c>
      <c r="K1641" t="s">
        <v>17</v>
      </c>
      <c r="L1641">
        <v>8</v>
      </c>
      <c r="M1641" t="s">
        <v>163</v>
      </c>
      <c r="N1641" s="83">
        <v>15296.32</v>
      </c>
      <c r="O1641" s="83">
        <v>12718.09</v>
      </c>
      <c r="P1641"/>
      <c r="Q1641"/>
    </row>
    <row r="1642" spans="1:17">
      <c r="A1642" t="s">
        <v>76</v>
      </c>
      <c r="B1642">
        <v>1681</v>
      </c>
      <c r="C1642">
        <v>63</v>
      </c>
      <c r="D1642" t="s">
        <v>412</v>
      </c>
      <c r="E1642" t="s">
        <v>411</v>
      </c>
      <c r="F1642" s="74">
        <v>45889</v>
      </c>
      <c r="G1642" s="83">
        <v>367.15</v>
      </c>
      <c r="H1642" t="s">
        <v>106</v>
      </c>
      <c r="I1642">
        <v>2025</v>
      </c>
      <c r="J1642" t="s">
        <v>359</v>
      </c>
      <c r="K1642" t="s">
        <v>17</v>
      </c>
      <c r="L1642">
        <v>8</v>
      </c>
      <c r="M1642" t="s">
        <v>166</v>
      </c>
      <c r="N1642" s="83">
        <v>15296.32</v>
      </c>
      <c r="O1642" s="83">
        <v>12718.09</v>
      </c>
      <c r="P1642"/>
      <c r="Q1642"/>
    </row>
    <row r="1643" spans="1:17">
      <c r="A1643" t="s">
        <v>76</v>
      </c>
      <c r="B1643">
        <v>1682</v>
      </c>
      <c r="C1643">
        <v>63</v>
      </c>
      <c r="D1643" t="s">
        <v>412</v>
      </c>
      <c r="E1643" t="s">
        <v>411</v>
      </c>
      <c r="F1643" s="74">
        <v>45890</v>
      </c>
      <c r="G1643" s="83">
        <v>357.13</v>
      </c>
      <c r="H1643" t="s">
        <v>106</v>
      </c>
      <c r="I1643">
        <v>2025</v>
      </c>
      <c r="J1643" t="s">
        <v>359</v>
      </c>
      <c r="K1643" t="s">
        <v>17</v>
      </c>
      <c r="L1643">
        <v>8</v>
      </c>
      <c r="M1643" t="s">
        <v>167</v>
      </c>
      <c r="N1643" s="83">
        <v>15296.32</v>
      </c>
      <c r="O1643" s="83">
        <v>12718.09</v>
      </c>
      <c r="P1643"/>
      <c r="Q1643"/>
    </row>
    <row r="1644" spans="1:17">
      <c r="A1644" t="s">
        <v>76</v>
      </c>
      <c r="B1644">
        <v>1683</v>
      </c>
      <c r="C1644">
        <v>4</v>
      </c>
      <c r="D1644" t="s">
        <v>90</v>
      </c>
      <c r="E1644" t="s">
        <v>411</v>
      </c>
      <c r="F1644" s="74">
        <v>45890</v>
      </c>
      <c r="G1644" s="83">
        <v>451.69</v>
      </c>
      <c r="H1644" t="s">
        <v>106</v>
      </c>
      <c r="I1644">
        <v>2025</v>
      </c>
      <c r="J1644" t="s">
        <v>359</v>
      </c>
      <c r="K1644" t="s">
        <v>17</v>
      </c>
      <c r="L1644">
        <v>8</v>
      </c>
      <c r="M1644" t="s">
        <v>167</v>
      </c>
      <c r="N1644" s="83">
        <v>15296.32</v>
      </c>
      <c r="O1644" s="83">
        <v>12718.09</v>
      </c>
      <c r="P1644"/>
      <c r="Q1644"/>
    </row>
    <row r="1645" spans="1:17">
      <c r="A1645" t="s">
        <v>76</v>
      </c>
      <c r="B1645">
        <v>1684</v>
      </c>
      <c r="C1645">
        <v>56</v>
      </c>
      <c r="D1645" t="s">
        <v>418</v>
      </c>
      <c r="E1645" t="s">
        <v>411</v>
      </c>
      <c r="F1645" s="74">
        <v>45890</v>
      </c>
      <c r="G1645" s="83">
        <v>1332.89</v>
      </c>
      <c r="H1645" t="s">
        <v>106</v>
      </c>
      <c r="I1645">
        <v>2025</v>
      </c>
      <c r="J1645" t="s">
        <v>359</v>
      </c>
      <c r="K1645" t="s">
        <v>17</v>
      </c>
      <c r="L1645">
        <v>8</v>
      </c>
      <c r="M1645" t="s">
        <v>167</v>
      </c>
      <c r="N1645" s="83">
        <v>15296.32</v>
      </c>
      <c r="O1645" s="83">
        <v>12718.09</v>
      </c>
      <c r="P1645"/>
      <c r="Q1645"/>
    </row>
    <row r="1646" spans="1:17">
      <c r="A1646" t="s">
        <v>76</v>
      </c>
      <c r="B1646">
        <v>1685</v>
      </c>
      <c r="C1646">
        <v>4</v>
      </c>
      <c r="D1646" t="s">
        <v>90</v>
      </c>
      <c r="E1646" t="s">
        <v>411</v>
      </c>
      <c r="F1646" s="74">
        <v>45891</v>
      </c>
      <c r="G1646" s="83">
        <v>191.64</v>
      </c>
      <c r="H1646" t="s">
        <v>106</v>
      </c>
      <c r="I1646">
        <v>2025</v>
      </c>
      <c r="J1646" t="s">
        <v>359</v>
      </c>
      <c r="K1646" t="s">
        <v>17</v>
      </c>
      <c r="L1646">
        <v>8</v>
      </c>
      <c r="M1646" t="s">
        <v>168</v>
      </c>
      <c r="N1646" s="83">
        <v>15296.32</v>
      </c>
      <c r="O1646" s="83">
        <v>12718.09</v>
      </c>
      <c r="P1646"/>
      <c r="Q1646"/>
    </row>
    <row r="1647" spans="1:17">
      <c r="A1647" t="s">
        <v>76</v>
      </c>
      <c r="B1647">
        <v>1686</v>
      </c>
      <c r="C1647">
        <v>57</v>
      </c>
      <c r="D1647" t="s">
        <v>956</v>
      </c>
      <c r="E1647" t="s">
        <v>411</v>
      </c>
      <c r="F1647" s="74">
        <v>45891</v>
      </c>
      <c r="G1647" s="83">
        <v>374.7</v>
      </c>
      <c r="H1647" t="s">
        <v>106</v>
      </c>
      <c r="I1647">
        <v>2025</v>
      </c>
      <c r="J1647" t="s">
        <v>359</v>
      </c>
      <c r="K1647" t="s">
        <v>17</v>
      </c>
      <c r="L1647">
        <v>8</v>
      </c>
      <c r="M1647" t="s">
        <v>168</v>
      </c>
      <c r="N1647" s="83">
        <v>15296.32</v>
      </c>
      <c r="O1647" s="83">
        <v>12718.09</v>
      </c>
      <c r="P1647"/>
      <c r="Q1647"/>
    </row>
    <row r="1648" spans="1:17">
      <c r="A1648" t="s">
        <v>76</v>
      </c>
      <c r="B1648">
        <v>1687</v>
      </c>
      <c r="C1648">
        <v>59</v>
      </c>
      <c r="D1648" t="s">
        <v>414</v>
      </c>
      <c r="E1648" t="s">
        <v>411</v>
      </c>
      <c r="F1648" s="74">
        <v>45891</v>
      </c>
      <c r="G1648" s="83">
        <v>1479.02</v>
      </c>
      <c r="H1648" t="s">
        <v>106</v>
      </c>
      <c r="I1648">
        <v>2025</v>
      </c>
      <c r="J1648" t="s">
        <v>359</v>
      </c>
      <c r="K1648" t="s">
        <v>17</v>
      </c>
      <c r="L1648">
        <v>8</v>
      </c>
      <c r="M1648" t="s">
        <v>168</v>
      </c>
      <c r="N1648" s="83">
        <v>15296.32</v>
      </c>
      <c r="O1648" s="83">
        <v>12718.09</v>
      </c>
      <c r="P1648"/>
      <c r="Q1648"/>
    </row>
    <row r="1649" spans="1:17">
      <c r="A1649" t="s">
        <v>76</v>
      </c>
      <c r="B1649">
        <v>1688</v>
      </c>
      <c r="C1649">
        <v>59</v>
      </c>
      <c r="D1649" t="s">
        <v>414</v>
      </c>
      <c r="E1649" t="s">
        <v>411</v>
      </c>
      <c r="F1649" s="74">
        <v>45894</v>
      </c>
      <c r="G1649" s="83">
        <v>377.25</v>
      </c>
      <c r="H1649" t="s">
        <v>106</v>
      </c>
      <c r="I1649">
        <v>2025</v>
      </c>
      <c r="J1649" t="s">
        <v>359</v>
      </c>
      <c r="K1649" t="s">
        <v>17</v>
      </c>
      <c r="L1649">
        <v>8</v>
      </c>
      <c r="M1649" t="s">
        <v>169</v>
      </c>
      <c r="N1649" s="83">
        <v>15296.32</v>
      </c>
      <c r="O1649" s="83">
        <v>12718.09</v>
      </c>
      <c r="P1649"/>
      <c r="Q1649"/>
    </row>
    <row r="1650" spans="1:17">
      <c r="A1650" t="s">
        <v>76</v>
      </c>
      <c r="B1650">
        <v>1689</v>
      </c>
      <c r="C1650">
        <v>10</v>
      </c>
      <c r="D1650" t="s">
        <v>81</v>
      </c>
      <c r="E1650" t="s">
        <v>411</v>
      </c>
      <c r="F1650" s="74">
        <v>45895</v>
      </c>
      <c r="G1650" s="83">
        <v>340.74</v>
      </c>
      <c r="H1650" t="s">
        <v>106</v>
      </c>
      <c r="I1650">
        <v>2025</v>
      </c>
      <c r="J1650" t="s">
        <v>359</v>
      </c>
      <c r="K1650" t="s">
        <v>17</v>
      </c>
      <c r="L1650">
        <v>8</v>
      </c>
      <c r="M1650" t="s">
        <v>170</v>
      </c>
      <c r="N1650" s="83">
        <v>15296.32</v>
      </c>
      <c r="O1650" s="83">
        <v>12718.09</v>
      </c>
      <c r="P1650"/>
      <c r="Q1650"/>
    </row>
    <row r="1651" spans="1:17">
      <c r="A1651" t="s">
        <v>76</v>
      </c>
      <c r="B1651">
        <v>1690</v>
      </c>
      <c r="C1651">
        <v>4</v>
      </c>
      <c r="D1651" t="s">
        <v>90</v>
      </c>
      <c r="E1651" t="s">
        <v>411</v>
      </c>
      <c r="F1651" s="74">
        <v>45895</v>
      </c>
      <c r="G1651" s="83">
        <v>179.4</v>
      </c>
      <c r="H1651" t="s">
        <v>106</v>
      </c>
      <c r="I1651">
        <v>2025</v>
      </c>
      <c r="J1651" t="s">
        <v>359</v>
      </c>
      <c r="K1651" t="s">
        <v>17</v>
      </c>
      <c r="L1651">
        <v>8</v>
      </c>
      <c r="M1651" t="s">
        <v>170</v>
      </c>
      <c r="N1651" s="83">
        <v>15296.32</v>
      </c>
      <c r="O1651" s="83">
        <v>12718.09</v>
      </c>
      <c r="P1651"/>
      <c r="Q1651"/>
    </row>
    <row r="1652" spans="1:17">
      <c r="A1652" t="s">
        <v>76</v>
      </c>
      <c r="B1652">
        <v>1691</v>
      </c>
      <c r="C1652">
        <v>57</v>
      </c>
      <c r="D1652" t="s">
        <v>956</v>
      </c>
      <c r="E1652" t="s">
        <v>411</v>
      </c>
      <c r="F1652" s="74">
        <v>45895</v>
      </c>
      <c r="G1652" s="83">
        <v>776.16</v>
      </c>
      <c r="H1652" t="s">
        <v>106</v>
      </c>
      <c r="I1652">
        <v>2025</v>
      </c>
      <c r="J1652" t="s">
        <v>359</v>
      </c>
      <c r="K1652" t="s">
        <v>17</v>
      </c>
      <c r="L1652">
        <v>8</v>
      </c>
      <c r="M1652" t="s">
        <v>170</v>
      </c>
      <c r="N1652" s="83">
        <v>15296.32</v>
      </c>
      <c r="O1652" s="83">
        <v>12718.09</v>
      </c>
      <c r="P1652"/>
      <c r="Q1652"/>
    </row>
    <row r="1653" spans="1:17">
      <c r="A1653" t="s">
        <v>76</v>
      </c>
      <c r="B1653">
        <v>1692</v>
      </c>
      <c r="C1653">
        <v>63</v>
      </c>
      <c r="D1653" t="s">
        <v>412</v>
      </c>
      <c r="E1653" t="s">
        <v>411</v>
      </c>
      <c r="F1653" s="74">
        <v>45895</v>
      </c>
      <c r="G1653" s="83">
        <v>320.2</v>
      </c>
      <c r="H1653" t="s">
        <v>106</v>
      </c>
      <c r="I1653">
        <v>2025</v>
      </c>
      <c r="J1653" t="s">
        <v>359</v>
      </c>
      <c r="K1653" t="s">
        <v>17</v>
      </c>
      <c r="L1653">
        <v>8</v>
      </c>
      <c r="M1653" t="s">
        <v>170</v>
      </c>
      <c r="N1653" s="83">
        <v>15296.32</v>
      </c>
      <c r="O1653" s="83">
        <v>12718.09</v>
      </c>
      <c r="P1653"/>
      <c r="Q1653"/>
    </row>
    <row r="1654" spans="1:17">
      <c r="A1654" t="s">
        <v>76</v>
      </c>
      <c r="B1654">
        <v>1693</v>
      </c>
      <c r="C1654">
        <v>4</v>
      </c>
      <c r="D1654" t="s">
        <v>90</v>
      </c>
      <c r="E1654" t="s">
        <v>411</v>
      </c>
      <c r="F1654" s="74">
        <v>45896</v>
      </c>
      <c r="G1654" s="83">
        <v>350.45</v>
      </c>
      <c r="H1654" t="s">
        <v>106</v>
      </c>
      <c r="I1654">
        <v>2025</v>
      </c>
      <c r="J1654" t="s">
        <v>359</v>
      </c>
      <c r="K1654" t="s">
        <v>17</v>
      </c>
      <c r="L1654">
        <v>8</v>
      </c>
      <c r="M1654" t="s">
        <v>171</v>
      </c>
      <c r="N1654" s="83">
        <v>15296.32</v>
      </c>
      <c r="O1654" s="83">
        <v>12718.09</v>
      </c>
      <c r="P1654"/>
      <c r="Q1654"/>
    </row>
    <row r="1655" spans="1:17">
      <c r="A1655" t="s">
        <v>76</v>
      </c>
      <c r="B1655">
        <v>1694</v>
      </c>
      <c r="C1655">
        <v>61</v>
      </c>
      <c r="D1655" t="s">
        <v>1574</v>
      </c>
      <c r="E1655" t="s">
        <v>411</v>
      </c>
      <c r="F1655" s="74">
        <v>45895</v>
      </c>
      <c r="G1655" s="83">
        <v>214.15</v>
      </c>
      <c r="H1655" t="s">
        <v>106</v>
      </c>
      <c r="I1655">
        <v>2025</v>
      </c>
      <c r="J1655" t="s">
        <v>359</v>
      </c>
      <c r="K1655" t="s">
        <v>17</v>
      </c>
      <c r="L1655">
        <v>8</v>
      </c>
      <c r="M1655" t="s">
        <v>170</v>
      </c>
      <c r="N1655" s="83">
        <v>15296.32</v>
      </c>
      <c r="O1655" s="83">
        <v>12718.09</v>
      </c>
      <c r="P1655"/>
      <c r="Q1655"/>
    </row>
    <row r="1656" spans="1:17">
      <c r="A1656" t="s">
        <v>76</v>
      </c>
      <c r="B1656">
        <v>1695</v>
      </c>
      <c r="C1656">
        <v>57</v>
      </c>
      <c r="D1656" t="s">
        <v>956</v>
      </c>
      <c r="E1656" t="s">
        <v>411</v>
      </c>
      <c r="F1656" s="74">
        <v>45897</v>
      </c>
      <c r="G1656" s="83">
        <v>842.36</v>
      </c>
      <c r="H1656" t="s">
        <v>106</v>
      </c>
      <c r="I1656">
        <v>2025</v>
      </c>
      <c r="J1656" t="s">
        <v>359</v>
      </c>
      <c r="K1656" t="s">
        <v>17</v>
      </c>
      <c r="L1656">
        <v>8</v>
      </c>
      <c r="M1656" t="s">
        <v>172</v>
      </c>
      <c r="N1656" s="83">
        <v>15296.32</v>
      </c>
      <c r="O1656" s="83">
        <v>12718.09</v>
      </c>
      <c r="P1656"/>
      <c r="Q1656"/>
    </row>
    <row r="1657" spans="1:17">
      <c r="A1657" t="s">
        <v>76</v>
      </c>
      <c r="B1657">
        <v>1696</v>
      </c>
      <c r="C1657">
        <v>10</v>
      </c>
      <c r="D1657" t="s">
        <v>81</v>
      </c>
      <c r="E1657" t="s">
        <v>411</v>
      </c>
      <c r="F1657" s="74">
        <v>45897</v>
      </c>
      <c r="G1657" s="83">
        <v>164.45</v>
      </c>
      <c r="H1657" t="s">
        <v>106</v>
      </c>
      <c r="I1657">
        <v>2025</v>
      </c>
      <c r="J1657" t="s">
        <v>359</v>
      </c>
      <c r="K1657" t="s">
        <v>17</v>
      </c>
      <c r="L1657">
        <v>8</v>
      </c>
      <c r="M1657" t="s">
        <v>172</v>
      </c>
      <c r="N1657" s="83">
        <v>15296.32</v>
      </c>
      <c r="O1657" s="83">
        <v>12718.09</v>
      </c>
      <c r="P1657"/>
      <c r="Q1657"/>
    </row>
    <row r="1658" spans="1:17">
      <c r="A1658" t="s">
        <v>76</v>
      </c>
      <c r="B1658">
        <v>1697</v>
      </c>
      <c r="C1658">
        <v>4</v>
      </c>
      <c r="D1658" t="s">
        <v>90</v>
      </c>
      <c r="E1658" t="s">
        <v>411</v>
      </c>
      <c r="F1658" s="74">
        <v>45897</v>
      </c>
      <c r="G1658" s="83">
        <v>343.71</v>
      </c>
      <c r="H1658" t="s">
        <v>106</v>
      </c>
      <c r="I1658">
        <v>2025</v>
      </c>
      <c r="J1658" t="s">
        <v>359</v>
      </c>
      <c r="K1658" t="s">
        <v>17</v>
      </c>
      <c r="L1658">
        <v>8</v>
      </c>
      <c r="M1658" t="s">
        <v>172</v>
      </c>
      <c r="N1658" s="83">
        <v>15296.32</v>
      </c>
      <c r="O1658" s="83">
        <v>12718.09</v>
      </c>
      <c r="P1658"/>
      <c r="Q1658"/>
    </row>
    <row r="1659" spans="1:17">
      <c r="A1659" t="s">
        <v>76</v>
      </c>
      <c r="B1659">
        <v>1699</v>
      </c>
      <c r="C1659">
        <v>10</v>
      </c>
      <c r="D1659" t="s">
        <v>81</v>
      </c>
      <c r="E1659" t="s">
        <v>411</v>
      </c>
      <c r="F1659" s="74">
        <v>45899</v>
      </c>
      <c r="G1659" s="83">
        <v>498.22</v>
      </c>
      <c r="H1659" t="s">
        <v>106</v>
      </c>
      <c r="I1659">
        <v>2025</v>
      </c>
      <c r="J1659" t="s">
        <v>359</v>
      </c>
      <c r="K1659" t="s">
        <v>17</v>
      </c>
      <c r="L1659">
        <v>8</v>
      </c>
      <c r="M1659" t="s">
        <v>174</v>
      </c>
      <c r="N1659" s="83">
        <v>15296.32</v>
      </c>
      <c r="O1659" s="83">
        <v>12718.09</v>
      </c>
      <c r="P1659"/>
      <c r="Q1659"/>
    </row>
    <row r="1660" spans="1:17">
      <c r="A1660" t="s">
        <v>76</v>
      </c>
      <c r="B1660">
        <v>1700</v>
      </c>
      <c r="C1660">
        <v>63</v>
      </c>
      <c r="D1660" t="s">
        <v>412</v>
      </c>
      <c r="E1660" t="s">
        <v>411</v>
      </c>
      <c r="F1660" s="74">
        <v>45898</v>
      </c>
      <c r="G1660" s="83">
        <v>749.77</v>
      </c>
      <c r="H1660" t="s">
        <v>106</v>
      </c>
      <c r="I1660">
        <v>2025</v>
      </c>
      <c r="J1660" t="s">
        <v>359</v>
      </c>
      <c r="K1660" t="s">
        <v>17</v>
      </c>
      <c r="L1660">
        <v>8</v>
      </c>
      <c r="M1660" t="s">
        <v>173</v>
      </c>
      <c r="N1660" s="83">
        <v>15296.32</v>
      </c>
      <c r="O1660" s="83">
        <v>12718.09</v>
      </c>
      <c r="P1660"/>
      <c r="Q1660"/>
    </row>
    <row r="1661" spans="1:17">
      <c r="A1661" t="s">
        <v>76</v>
      </c>
      <c r="B1661">
        <v>1701</v>
      </c>
      <c r="C1661">
        <v>63</v>
      </c>
      <c r="D1661" t="s">
        <v>412</v>
      </c>
      <c r="E1661" t="s">
        <v>411</v>
      </c>
      <c r="F1661" s="74">
        <v>45898</v>
      </c>
      <c r="G1661" s="83">
        <v>753.01</v>
      </c>
      <c r="H1661" t="s">
        <v>106</v>
      </c>
      <c r="I1661">
        <v>2025</v>
      </c>
      <c r="J1661" t="s">
        <v>359</v>
      </c>
      <c r="K1661" t="s">
        <v>17</v>
      </c>
      <c r="L1661">
        <v>8</v>
      </c>
      <c r="M1661" t="s">
        <v>173</v>
      </c>
      <c r="N1661" s="83">
        <v>15296.32</v>
      </c>
      <c r="O1661" s="83">
        <v>12718.09</v>
      </c>
      <c r="P1661"/>
      <c r="Q1661"/>
    </row>
    <row r="1662" spans="1:17">
      <c r="A1662" t="s">
        <v>76</v>
      </c>
      <c r="B1662">
        <v>1703</v>
      </c>
      <c r="C1662">
        <v>63</v>
      </c>
      <c r="D1662" t="s">
        <v>412</v>
      </c>
      <c r="E1662" t="s">
        <v>411</v>
      </c>
      <c r="F1662" s="74">
        <v>45903</v>
      </c>
      <c r="G1662" s="83">
        <v>632.61</v>
      </c>
      <c r="H1662" t="s">
        <v>106</v>
      </c>
      <c r="I1662">
        <v>2025</v>
      </c>
      <c r="J1662" t="s">
        <v>360</v>
      </c>
      <c r="K1662" t="s">
        <v>334</v>
      </c>
      <c r="L1662">
        <v>9</v>
      </c>
      <c r="M1662" t="s">
        <v>177</v>
      </c>
      <c r="N1662" s="83">
        <v>44575.39</v>
      </c>
      <c r="O1662" s="83">
        <v>166432.29</v>
      </c>
      <c r="P1662">
        <v>0.26782899999999998</v>
      </c>
      <c r="Q1662"/>
    </row>
    <row r="1663" spans="1:17">
      <c r="A1663" t="s">
        <v>76</v>
      </c>
      <c r="B1663">
        <v>1704</v>
      </c>
      <c r="C1663">
        <v>4</v>
      </c>
      <c r="D1663" t="s">
        <v>90</v>
      </c>
      <c r="E1663" t="s">
        <v>411</v>
      </c>
      <c r="F1663" s="74">
        <v>45903</v>
      </c>
      <c r="G1663" s="83">
        <v>12.98</v>
      </c>
      <c r="H1663" t="s">
        <v>106</v>
      </c>
      <c r="I1663">
        <v>2025</v>
      </c>
      <c r="J1663" t="s">
        <v>360</v>
      </c>
      <c r="K1663" t="s">
        <v>334</v>
      </c>
      <c r="L1663">
        <v>9</v>
      </c>
      <c r="M1663" t="s">
        <v>177</v>
      </c>
      <c r="N1663" s="83">
        <v>44575.39</v>
      </c>
      <c r="O1663" s="83">
        <v>166432.29</v>
      </c>
      <c r="P1663">
        <v>0.26782899999999998</v>
      </c>
      <c r="Q1663"/>
    </row>
    <row r="1664" spans="1:17">
      <c r="A1664" t="s">
        <v>76</v>
      </c>
      <c r="B1664">
        <v>1705</v>
      </c>
      <c r="C1664">
        <v>4</v>
      </c>
      <c r="D1664" t="s">
        <v>90</v>
      </c>
      <c r="E1664" t="s">
        <v>411</v>
      </c>
      <c r="F1664" s="74">
        <v>45903</v>
      </c>
      <c r="G1664" s="83">
        <v>163.13999999999999</v>
      </c>
      <c r="H1664" t="s">
        <v>106</v>
      </c>
      <c r="I1664">
        <v>2025</v>
      </c>
      <c r="J1664" t="s">
        <v>360</v>
      </c>
      <c r="K1664" t="s">
        <v>334</v>
      </c>
      <c r="L1664">
        <v>9</v>
      </c>
      <c r="M1664" t="s">
        <v>177</v>
      </c>
      <c r="N1664" s="83">
        <v>44575.39</v>
      </c>
      <c r="O1664" s="83">
        <v>166432.29</v>
      </c>
      <c r="P1664">
        <v>0.26782899999999998</v>
      </c>
      <c r="Q1664"/>
    </row>
    <row r="1665" spans="1:17">
      <c r="A1665" t="s">
        <v>76</v>
      </c>
      <c r="B1665">
        <v>1706</v>
      </c>
      <c r="C1665">
        <v>59</v>
      </c>
      <c r="D1665" t="s">
        <v>414</v>
      </c>
      <c r="E1665" t="s">
        <v>411</v>
      </c>
      <c r="F1665" s="74">
        <v>45903</v>
      </c>
      <c r="G1665" s="83">
        <v>333.55</v>
      </c>
      <c r="H1665" t="s">
        <v>106</v>
      </c>
      <c r="I1665">
        <v>2025</v>
      </c>
      <c r="J1665" t="s">
        <v>360</v>
      </c>
      <c r="K1665" t="s">
        <v>334</v>
      </c>
      <c r="L1665">
        <v>9</v>
      </c>
      <c r="M1665" t="s">
        <v>177</v>
      </c>
      <c r="N1665" s="83">
        <v>44575.39</v>
      </c>
      <c r="O1665" s="83">
        <v>166432.29</v>
      </c>
      <c r="P1665">
        <v>0.26782899999999998</v>
      </c>
      <c r="Q1665"/>
    </row>
    <row r="1666" spans="1:17">
      <c r="A1666" t="s">
        <v>76</v>
      </c>
      <c r="B1666">
        <v>1707</v>
      </c>
      <c r="C1666">
        <v>10</v>
      </c>
      <c r="D1666" t="s">
        <v>81</v>
      </c>
      <c r="E1666" t="s">
        <v>411</v>
      </c>
      <c r="F1666" s="74">
        <v>45903</v>
      </c>
      <c r="G1666" s="83">
        <v>218.75</v>
      </c>
      <c r="H1666" t="s">
        <v>106</v>
      </c>
      <c r="I1666">
        <v>2025</v>
      </c>
      <c r="J1666" t="s">
        <v>360</v>
      </c>
      <c r="K1666" t="s">
        <v>334</v>
      </c>
      <c r="L1666">
        <v>9</v>
      </c>
      <c r="M1666" t="s">
        <v>177</v>
      </c>
      <c r="N1666" s="83">
        <v>44575.39</v>
      </c>
      <c r="O1666" s="83">
        <v>166432.29</v>
      </c>
      <c r="P1666">
        <v>0.26782899999999998</v>
      </c>
      <c r="Q1666"/>
    </row>
    <row r="1667" spans="1:17">
      <c r="A1667" t="s">
        <v>76</v>
      </c>
      <c r="B1667">
        <v>1708</v>
      </c>
      <c r="C1667">
        <v>56</v>
      </c>
      <c r="D1667" t="s">
        <v>418</v>
      </c>
      <c r="E1667" t="s">
        <v>411</v>
      </c>
      <c r="F1667" s="74">
        <v>45902</v>
      </c>
      <c r="G1667" s="83">
        <v>1606.88</v>
      </c>
      <c r="H1667" t="s">
        <v>106</v>
      </c>
      <c r="I1667">
        <v>2025</v>
      </c>
      <c r="J1667" t="s">
        <v>360</v>
      </c>
      <c r="K1667" t="s">
        <v>334</v>
      </c>
      <c r="L1667">
        <v>9</v>
      </c>
      <c r="M1667" t="s">
        <v>176</v>
      </c>
      <c r="N1667" s="83">
        <v>44575.39</v>
      </c>
      <c r="O1667" s="83">
        <v>166432.29</v>
      </c>
      <c r="P1667">
        <v>0.26782899999999998</v>
      </c>
      <c r="Q1667"/>
    </row>
    <row r="1668" spans="1:17">
      <c r="A1668" t="s">
        <v>76</v>
      </c>
      <c r="B1668">
        <v>1709</v>
      </c>
      <c r="C1668">
        <v>4</v>
      </c>
      <c r="D1668" t="s">
        <v>90</v>
      </c>
      <c r="E1668" t="s">
        <v>411</v>
      </c>
      <c r="F1668" s="74">
        <v>45901</v>
      </c>
      <c r="G1668" s="83">
        <v>539.6</v>
      </c>
      <c r="H1668" t="s">
        <v>106</v>
      </c>
      <c r="I1668">
        <v>2025</v>
      </c>
      <c r="J1668" t="s">
        <v>360</v>
      </c>
      <c r="K1668" t="s">
        <v>334</v>
      </c>
      <c r="L1668">
        <v>9</v>
      </c>
      <c r="M1668" t="s">
        <v>314</v>
      </c>
      <c r="N1668" s="83">
        <v>44575.39</v>
      </c>
      <c r="O1668" s="83">
        <v>166432.29</v>
      </c>
      <c r="P1668">
        <v>0.26782899999999998</v>
      </c>
      <c r="Q1668"/>
    </row>
    <row r="1669" spans="1:17">
      <c r="A1669" t="s">
        <v>76</v>
      </c>
      <c r="B1669">
        <v>1710</v>
      </c>
      <c r="C1669">
        <v>59</v>
      </c>
      <c r="D1669" t="s">
        <v>414</v>
      </c>
      <c r="E1669" t="s">
        <v>411</v>
      </c>
      <c r="F1669" s="74">
        <v>45901</v>
      </c>
      <c r="G1669" s="83">
        <v>329.81</v>
      </c>
      <c r="H1669" t="s">
        <v>106</v>
      </c>
      <c r="I1669">
        <v>2025</v>
      </c>
      <c r="J1669" t="s">
        <v>360</v>
      </c>
      <c r="K1669" t="s">
        <v>334</v>
      </c>
      <c r="L1669">
        <v>9</v>
      </c>
      <c r="M1669" t="s">
        <v>314</v>
      </c>
      <c r="N1669" s="83">
        <v>44575.39</v>
      </c>
      <c r="O1669" s="83">
        <v>166432.29</v>
      </c>
      <c r="P1669">
        <v>0.26782899999999998</v>
      </c>
      <c r="Q1669"/>
    </row>
    <row r="1670" spans="1:17">
      <c r="A1670" t="s">
        <v>76</v>
      </c>
      <c r="B1670">
        <v>1717</v>
      </c>
      <c r="C1670">
        <v>59</v>
      </c>
      <c r="D1670" t="s">
        <v>414</v>
      </c>
      <c r="E1670" t="s">
        <v>411</v>
      </c>
      <c r="F1670" s="74">
        <v>45910</v>
      </c>
      <c r="G1670" s="83">
        <v>1040.8599999999999</v>
      </c>
      <c r="H1670" t="s">
        <v>106</v>
      </c>
      <c r="I1670">
        <v>2025</v>
      </c>
      <c r="J1670" t="s">
        <v>360</v>
      </c>
      <c r="K1670" t="s">
        <v>334</v>
      </c>
      <c r="L1670">
        <v>9</v>
      </c>
      <c r="M1670" t="s">
        <v>116</v>
      </c>
      <c r="N1670" s="83">
        <v>44575.39</v>
      </c>
      <c r="O1670" s="83">
        <v>166432.29</v>
      </c>
      <c r="P1670">
        <v>0.26782899999999998</v>
      </c>
      <c r="Q1670"/>
    </row>
    <row r="1671" spans="1:17">
      <c r="A1671" t="s">
        <v>76</v>
      </c>
      <c r="B1671">
        <v>1718</v>
      </c>
      <c r="C1671">
        <v>56</v>
      </c>
      <c r="D1671" t="s">
        <v>418</v>
      </c>
      <c r="E1671" t="s">
        <v>411</v>
      </c>
      <c r="F1671" s="74">
        <v>45909</v>
      </c>
      <c r="G1671" s="83">
        <v>2033.73</v>
      </c>
      <c r="H1671" t="s">
        <v>106</v>
      </c>
      <c r="I1671">
        <v>2025</v>
      </c>
      <c r="J1671" t="s">
        <v>360</v>
      </c>
      <c r="K1671" t="s">
        <v>334</v>
      </c>
      <c r="L1671">
        <v>9</v>
      </c>
      <c r="M1671" t="s">
        <v>115</v>
      </c>
      <c r="N1671" s="83">
        <v>44575.39</v>
      </c>
      <c r="O1671" s="83">
        <v>166432.29</v>
      </c>
      <c r="P1671">
        <v>0.26782899999999998</v>
      </c>
      <c r="Q1671"/>
    </row>
    <row r="1672" spans="1:17">
      <c r="A1672" t="s">
        <v>76</v>
      </c>
      <c r="B1672">
        <v>1719</v>
      </c>
      <c r="C1672">
        <v>4</v>
      </c>
      <c r="D1672" t="s">
        <v>90</v>
      </c>
      <c r="E1672" t="s">
        <v>411</v>
      </c>
      <c r="F1672" s="74">
        <v>45908</v>
      </c>
      <c r="G1672" s="83">
        <v>45.52</v>
      </c>
      <c r="H1672" t="s">
        <v>106</v>
      </c>
      <c r="I1672">
        <v>2025</v>
      </c>
      <c r="J1672" t="s">
        <v>360</v>
      </c>
      <c r="K1672" t="s">
        <v>334</v>
      </c>
      <c r="L1672">
        <v>9</v>
      </c>
      <c r="M1672" t="s">
        <v>114</v>
      </c>
      <c r="N1672" s="83">
        <v>44575.39</v>
      </c>
      <c r="O1672" s="83">
        <v>166432.29</v>
      </c>
      <c r="P1672">
        <v>0.26782899999999998</v>
      </c>
      <c r="Q1672"/>
    </row>
    <row r="1673" spans="1:17">
      <c r="A1673" t="s">
        <v>76</v>
      </c>
      <c r="B1673">
        <v>1720</v>
      </c>
      <c r="C1673">
        <v>4</v>
      </c>
      <c r="D1673" t="s">
        <v>90</v>
      </c>
      <c r="E1673" t="s">
        <v>411</v>
      </c>
      <c r="F1673" s="74">
        <v>45909</v>
      </c>
      <c r="G1673" s="83">
        <v>5.58</v>
      </c>
      <c r="H1673" t="s">
        <v>106</v>
      </c>
      <c r="I1673">
        <v>2025</v>
      </c>
      <c r="J1673" t="s">
        <v>360</v>
      </c>
      <c r="K1673" t="s">
        <v>334</v>
      </c>
      <c r="L1673">
        <v>9</v>
      </c>
      <c r="M1673" t="s">
        <v>115</v>
      </c>
      <c r="N1673" s="83">
        <v>44575.39</v>
      </c>
      <c r="O1673" s="83">
        <v>166432.29</v>
      </c>
      <c r="P1673">
        <v>0.26782899999999998</v>
      </c>
      <c r="Q1673"/>
    </row>
    <row r="1674" spans="1:17">
      <c r="A1674" t="s">
        <v>76</v>
      </c>
      <c r="B1674">
        <v>1721</v>
      </c>
      <c r="C1674">
        <v>4</v>
      </c>
      <c r="D1674" t="s">
        <v>90</v>
      </c>
      <c r="E1674" t="s">
        <v>411</v>
      </c>
      <c r="F1674" s="74">
        <v>45909</v>
      </c>
      <c r="G1674" s="83">
        <v>7.35</v>
      </c>
      <c r="H1674" t="s">
        <v>106</v>
      </c>
      <c r="I1674">
        <v>2025</v>
      </c>
      <c r="J1674" t="s">
        <v>360</v>
      </c>
      <c r="K1674" t="s">
        <v>334</v>
      </c>
      <c r="L1674">
        <v>9</v>
      </c>
      <c r="M1674" t="s">
        <v>115</v>
      </c>
      <c r="N1674" s="83">
        <v>44575.39</v>
      </c>
      <c r="O1674" s="83">
        <v>166432.29</v>
      </c>
      <c r="P1674">
        <v>0.26782899999999998</v>
      </c>
      <c r="Q1674"/>
    </row>
    <row r="1675" spans="1:17">
      <c r="A1675" t="s">
        <v>76</v>
      </c>
      <c r="B1675">
        <v>1722</v>
      </c>
      <c r="C1675">
        <v>4</v>
      </c>
      <c r="D1675" t="s">
        <v>90</v>
      </c>
      <c r="E1675" t="s">
        <v>411</v>
      </c>
      <c r="F1675" s="74">
        <v>45909</v>
      </c>
      <c r="G1675" s="83">
        <v>70.400000000000006</v>
      </c>
      <c r="H1675" t="s">
        <v>106</v>
      </c>
      <c r="I1675">
        <v>2025</v>
      </c>
      <c r="J1675" t="s">
        <v>360</v>
      </c>
      <c r="K1675" t="s">
        <v>334</v>
      </c>
      <c r="L1675">
        <v>9</v>
      </c>
      <c r="M1675" t="s">
        <v>115</v>
      </c>
      <c r="N1675" s="83">
        <v>44575.39</v>
      </c>
      <c r="O1675" s="83">
        <v>166432.29</v>
      </c>
      <c r="P1675">
        <v>0.26782899999999998</v>
      </c>
      <c r="Q1675"/>
    </row>
    <row r="1676" spans="1:17">
      <c r="A1676" t="s">
        <v>76</v>
      </c>
      <c r="B1676">
        <v>1723</v>
      </c>
      <c r="C1676">
        <v>61</v>
      </c>
      <c r="D1676" t="s">
        <v>1574</v>
      </c>
      <c r="E1676" t="s">
        <v>411</v>
      </c>
      <c r="F1676" s="74">
        <v>45908</v>
      </c>
      <c r="G1676" s="83">
        <v>197.75</v>
      </c>
      <c r="H1676" t="s">
        <v>106</v>
      </c>
      <c r="I1676">
        <v>2025</v>
      </c>
      <c r="J1676" t="s">
        <v>360</v>
      </c>
      <c r="K1676" t="s">
        <v>334</v>
      </c>
      <c r="L1676">
        <v>9</v>
      </c>
      <c r="M1676" t="s">
        <v>114</v>
      </c>
      <c r="N1676" s="83">
        <v>44575.39</v>
      </c>
      <c r="O1676" s="83">
        <v>166432.29</v>
      </c>
      <c r="P1676">
        <v>0.26782899999999998</v>
      </c>
      <c r="Q1676"/>
    </row>
    <row r="1677" spans="1:17">
      <c r="A1677" t="s">
        <v>76</v>
      </c>
      <c r="B1677">
        <v>1724</v>
      </c>
      <c r="C1677">
        <v>4</v>
      </c>
      <c r="D1677" t="s">
        <v>90</v>
      </c>
      <c r="E1677" t="s">
        <v>411</v>
      </c>
      <c r="F1677" s="74">
        <v>45908</v>
      </c>
      <c r="G1677" s="83">
        <v>275.72000000000003</v>
      </c>
      <c r="H1677" t="s">
        <v>106</v>
      </c>
      <c r="I1677">
        <v>2025</v>
      </c>
      <c r="J1677" t="s">
        <v>360</v>
      </c>
      <c r="K1677" t="s">
        <v>334</v>
      </c>
      <c r="L1677">
        <v>9</v>
      </c>
      <c r="M1677" t="s">
        <v>114</v>
      </c>
      <c r="N1677" s="83">
        <v>44575.39</v>
      </c>
      <c r="O1677" s="83">
        <v>166432.29</v>
      </c>
      <c r="P1677">
        <v>0.26782899999999998</v>
      </c>
      <c r="Q1677"/>
    </row>
    <row r="1678" spans="1:17">
      <c r="A1678" t="s">
        <v>76</v>
      </c>
      <c r="B1678">
        <v>1725</v>
      </c>
      <c r="C1678">
        <v>63</v>
      </c>
      <c r="D1678" t="s">
        <v>412</v>
      </c>
      <c r="E1678" t="s">
        <v>411</v>
      </c>
      <c r="F1678" s="74">
        <v>45905</v>
      </c>
      <c r="G1678" s="83">
        <v>830.95</v>
      </c>
      <c r="H1678" t="s">
        <v>106</v>
      </c>
      <c r="I1678">
        <v>2025</v>
      </c>
      <c r="J1678" t="s">
        <v>360</v>
      </c>
      <c r="K1678" t="s">
        <v>334</v>
      </c>
      <c r="L1678">
        <v>9</v>
      </c>
      <c r="M1678" t="s">
        <v>178</v>
      </c>
      <c r="N1678" s="83">
        <v>44575.39</v>
      </c>
      <c r="O1678" s="83">
        <v>166432.29</v>
      </c>
      <c r="P1678">
        <v>0.26782899999999998</v>
      </c>
      <c r="Q1678"/>
    </row>
    <row r="1679" spans="1:17">
      <c r="A1679" t="s">
        <v>76</v>
      </c>
      <c r="B1679">
        <v>1726</v>
      </c>
      <c r="C1679">
        <v>61</v>
      </c>
      <c r="D1679" t="s">
        <v>1574</v>
      </c>
      <c r="E1679" t="s">
        <v>411</v>
      </c>
      <c r="F1679" s="74">
        <v>45903</v>
      </c>
      <c r="G1679" s="83">
        <v>125.62</v>
      </c>
      <c r="H1679" t="s">
        <v>106</v>
      </c>
      <c r="I1679">
        <v>2025</v>
      </c>
      <c r="J1679" t="s">
        <v>360</v>
      </c>
      <c r="K1679" t="s">
        <v>334</v>
      </c>
      <c r="L1679">
        <v>9</v>
      </c>
      <c r="M1679" t="s">
        <v>177</v>
      </c>
      <c r="N1679" s="83">
        <v>44575.39</v>
      </c>
      <c r="O1679" s="83">
        <v>166432.29</v>
      </c>
      <c r="P1679">
        <v>0.26782899999999998</v>
      </c>
      <c r="Q1679"/>
    </row>
    <row r="1680" spans="1:17">
      <c r="A1680" t="s">
        <v>76</v>
      </c>
      <c r="B1680">
        <v>1727</v>
      </c>
      <c r="C1680">
        <v>10</v>
      </c>
      <c r="D1680" t="s">
        <v>81</v>
      </c>
      <c r="E1680" t="s">
        <v>411</v>
      </c>
      <c r="F1680" s="74">
        <v>45906</v>
      </c>
      <c r="G1680" s="83">
        <v>678.99</v>
      </c>
      <c r="H1680" t="s">
        <v>106</v>
      </c>
      <c r="I1680">
        <v>2025</v>
      </c>
      <c r="J1680" t="s">
        <v>360</v>
      </c>
      <c r="K1680" t="s">
        <v>334</v>
      </c>
      <c r="L1680">
        <v>9</v>
      </c>
      <c r="M1680" t="s">
        <v>179</v>
      </c>
      <c r="N1680" s="83">
        <v>44575.39</v>
      </c>
      <c r="O1680" s="83">
        <v>166432.29</v>
      </c>
      <c r="P1680">
        <v>0.26782899999999998</v>
      </c>
      <c r="Q1680"/>
    </row>
    <row r="1681" spans="1:17">
      <c r="A1681" t="s">
        <v>76</v>
      </c>
      <c r="B1681">
        <v>1728</v>
      </c>
      <c r="C1681">
        <v>56</v>
      </c>
      <c r="D1681" t="s">
        <v>418</v>
      </c>
      <c r="E1681" t="s">
        <v>411</v>
      </c>
      <c r="F1681" s="74">
        <v>45904</v>
      </c>
      <c r="G1681" s="83">
        <v>1628.53</v>
      </c>
      <c r="H1681" t="s">
        <v>106</v>
      </c>
      <c r="I1681">
        <v>2025</v>
      </c>
      <c r="J1681" t="s">
        <v>360</v>
      </c>
      <c r="K1681" t="s">
        <v>334</v>
      </c>
      <c r="L1681">
        <v>9</v>
      </c>
      <c r="M1681" t="s">
        <v>226</v>
      </c>
      <c r="N1681" s="83">
        <v>44575.39</v>
      </c>
      <c r="O1681" s="83">
        <v>166432.29</v>
      </c>
      <c r="P1681">
        <v>0.26782899999999998</v>
      </c>
      <c r="Q1681"/>
    </row>
    <row r="1682" spans="1:17">
      <c r="A1682" t="s">
        <v>76</v>
      </c>
      <c r="B1682">
        <v>1729</v>
      </c>
      <c r="C1682">
        <v>4</v>
      </c>
      <c r="D1682" t="s">
        <v>90</v>
      </c>
      <c r="E1682" t="s">
        <v>411</v>
      </c>
      <c r="F1682" s="74">
        <v>45905</v>
      </c>
      <c r="G1682" s="83">
        <v>84.6</v>
      </c>
      <c r="H1682" t="s">
        <v>106</v>
      </c>
      <c r="I1682">
        <v>2025</v>
      </c>
      <c r="J1682" t="s">
        <v>360</v>
      </c>
      <c r="K1682" t="s">
        <v>334</v>
      </c>
      <c r="L1682">
        <v>9</v>
      </c>
      <c r="M1682" t="s">
        <v>178</v>
      </c>
      <c r="N1682" s="83">
        <v>44575.39</v>
      </c>
      <c r="O1682" s="83">
        <v>166432.29</v>
      </c>
      <c r="P1682">
        <v>0.26782899999999998</v>
      </c>
      <c r="Q1682"/>
    </row>
    <row r="1683" spans="1:17">
      <c r="A1683" t="s">
        <v>76</v>
      </c>
      <c r="B1683">
        <v>1730</v>
      </c>
      <c r="C1683">
        <v>4</v>
      </c>
      <c r="D1683" t="s">
        <v>90</v>
      </c>
      <c r="E1683" t="s">
        <v>411</v>
      </c>
      <c r="F1683" s="74">
        <v>45905</v>
      </c>
      <c r="G1683" s="83">
        <v>830.39</v>
      </c>
      <c r="H1683" t="s">
        <v>106</v>
      </c>
      <c r="I1683">
        <v>2025</v>
      </c>
      <c r="J1683" t="s">
        <v>360</v>
      </c>
      <c r="K1683" t="s">
        <v>334</v>
      </c>
      <c r="L1683">
        <v>9</v>
      </c>
      <c r="M1683" t="s">
        <v>178</v>
      </c>
      <c r="N1683" s="83">
        <v>44575.39</v>
      </c>
      <c r="O1683" s="83">
        <v>166432.29</v>
      </c>
      <c r="P1683">
        <v>0.26782899999999998</v>
      </c>
      <c r="Q1683"/>
    </row>
    <row r="1684" spans="1:17">
      <c r="A1684" t="s">
        <v>76</v>
      </c>
      <c r="B1684">
        <v>1731</v>
      </c>
      <c r="C1684">
        <v>4</v>
      </c>
      <c r="D1684" t="s">
        <v>90</v>
      </c>
      <c r="E1684" t="s">
        <v>411</v>
      </c>
      <c r="F1684" s="74">
        <v>45906</v>
      </c>
      <c r="G1684" s="83">
        <v>51.85</v>
      </c>
      <c r="H1684" t="s">
        <v>106</v>
      </c>
      <c r="I1684">
        <v>2025</v>
      </c>
      <c r="J1684" t="s">
        <v>360</v>
      </c>
      <c r="K1684" t="s">
        <v>334</v>
      </c>
      <c r="L1684">
        <v>9</v>
      </c>
      <c r="M1684" t="s">
        <v>179</v>
      </c>
      <c r="N1684" s="83">
        <v>44575.39</v>
      </c>
      <c r="O1684" s="83">
        <v>166432.29</v>
      </c>
      <c r="P1684">
        <v>0.26782899999999998</v>
      </c>
      <c r="Q1684"/>
    </row>
    <row r="1685" spans="1:17">
      <c r="A1685" t="s">
        <v>76</v>
      </c>
      <c r="B1685">
        <v>1732</v>
      </c>
      <c r="C1685">
        <v>4</v>
      </c>
      <c r="D1685" t="s">
        <v>90</v>
      </c>
      <c r="E1685" t="s">
        <v>411</v>
      </c>
      <c r="F1685" s="74">
        <v>45906</v>
      </c>
      <c r="G1685" s="83">
        <v>210.55</v>
      </c>
      <c r="H1685" t="s">
        <v>106</v>
      </c>
      <c r="I1685">
        <v>2025</v>
      </c>
      <c r="J1685" t="s">
        <v>360</v>
      </c>
      <c r="K1685" t="s">
        <v>334</v>
      </c>
      <c r="L1685">
        <v>9</v>
      </c>
      <c r="M1685" t="s">
        <v>179</v>
      </c>
      <c r="N1685" s="83">
        <v>44575.39</v>
      </c>
      <c r="O1685" s="83">
        <v>166432.29</v>
      </c>
      <c r="P1685">
        <v>0.26782899999999998</v>
      </c>
      <c r="Q1685"/>
    </row>
    <row r="1686" spans="1:17">
      <c r="A1686" t="s">
        <v>76</v>
      </c>
      <c r="B1686">
        <v>1733</v>
      </c>
      <c r="C1686">
        <v>63</v>
      </c>
      <c r="D1686" t="s">
        <v>412</v>
      </c>
      <c r="E1686" t="s">
        <v>411</v>
      </c>
      <c r="F1686" s="74">
        <v>45910</v>
      </c>
      <c r="G1686" s="83">
        <v>355.19</v>
      </c>
      <c r="H1686" t="s">
        <v>106</v>
      </c>
      <c r="I1686">
        <v>2025</v>
      </c>
      <c r="J1686" t="s">
        <v>360</v>
      </c>
      <c r="K1686" t="s">
        <v>334</v>
      </c>
      <c r="L1686">
        <v>9</v>
      </c>
      <c r="M1686" t="s">
        <v>116</v>
      </c>
      <c r="N1686" s="83">
        <v>44575.39</v>
      </c>
      <c r="O1686" s="83">
        <v>166432.29</v>
      </c>
      <c r="P1686">
        <v>0.26782899999999998</v>
      </c>
      <c r="Q1686"/>
    </row>
    <row r="1687" spans="1:17">
      <c r="A1687" t="s">
        <v>76</v>
      </c>
      <c r="B1687">
        <v>1734</v>
      </c>
      <c r="C1687">
        <v>4</v>
      </c>
      <c r="D1687" t="s">
        <v>90</v>
      </c>
      <c r="E1687" t="s">
        <v>411</v>
      </c>
      <c r="F1687" s="74">
        <v>45910</v>
      </c>
      <c r="G1687" s="83">
        <v>100.65</v>
      </c>
      <c r="H1687" t="s">
        <v>106</v>
      </c>
      <c r="I1687">
        <v>2025</v>
      </c>
      <c r="J1687" t="s">
        <v>360</v>
      </c>
      <c r="K1687" t="s">
        <v>334</v>
      </c>
      <c r="L1687">
        <v>9</v>
      </c>
      <c r="M1687" t="s">
        <v>116</v>
      </c>
      <c r="N1687" s="83">
        <v>44575.39</v>
      </c>
      <c r="O1687" s="83">
        <v>166432.29</v>
      </c>
      <c r="P1687">
        <v>0.26782899999999998</v>
      </c>
      <c r="Q1687"/>
    </row>
    <row r="1688" spans="1:17">
      <c r="A1688" t="s">
        <v>76</v>
      </c>
      <c r="B1688">
        <v>1735</v>
      </c>
      <c r="C1688">
        <v>4</v>
      </c>
      <c r="D1688" t="s">
        <v>90</v>
      </c>
      <c r="E1688" t="s">
        <v>411</v>
      </c>
      <c r="F1688" s="74">
        <v>45910</v>
      </c>
      <c r="G1688" s="83">
        <v>313.27</v>
      </c>
      <c r="H1688" t="s">
        <v>106</v>
      </c>
      <c r="I1688">
        <v>2025</v>
      </c>
      <c r="J1688" t="s">
        <v>360</v>
      </c>
      <c r="K1688" t="s">
        <v>334</v>
      </c>
      <c r="L1688">
        <v>9</v>
      </c>
      <c r="M1688" t="s">
        <v>116</v>
      </c>
      <c r="N1688" s="83">
        <v>44575.39</v>
      </c>
      <c r="O1688" s="83">
        <v>166432.29</v>
      </c>
      <c r="P1688">
        <v>0.26782899999999998</v>
      </c>
      <c r="Q1688"/>
    </row>
    <row r="1689" spans="1:17">
      <c r="A1689" t="s">
        <v>76</v>
      </c>
      <c r="B1689">
        <v>1736</v>
      </c>
      <c r="C1689">
        <v>10</v>
      </c>
      <c r="D1689" t="s">
        <v>81</v>
      </c>
      <c r="E1689" t="s">
        <v>411</v>
      </c>
      <c r="F1689" s="74">
        <v>45910</v>
      </c>
      <c r="G1689" s="83">
        <v>332.51</v>
      </c>
      <c r="H1689" t="s">
        <v>106</v>
      </c>
      <c r="I1689">
        <v>2025</v>
      </c>
      <c r="J1689" t="s">
        <v>360</v>
      </c>
      <c r="K1689" t="s">
        <v>334</v>
      </c>
      <c r="L1689">
        <v>9</v>
      </c>
      <c r="M1689" t="s">
        <v>116</v>
      </c>
      <c r="N1689" s="83">
        <v>44575.39</v>
      </c>
      <c r="O1689" s="83">
        <v>166432.29</v>
      </c>
      <c r="P1689">
        <v>0.26782899999999998</v>
      </c>
      <c r="Q1689"/>
    </row>
    <row r="1690" spans="1:17">
      <c r="A1690" t="s">
        <v>76</v>
      </c>
      <c r="B1690">
        <v>1737</v>
      </c>
      <c r="C1690">
        <v>63</v>
      </c>
      <c r="D1690" t="s">
        <v>412</v>
      </c>
      <c r="E1690" t="s">
        <v>411</v>
      </c>
      <c r="F1690" s="74">
        <v>45911</v>
      </c>
      <c r="G1690" s="83">
        <v>440.57</v>
      </c>
      <c r="H1690" t="s">
        <v>106</v>
      </c>
      <c r="I1690">
        <v>2025</v>
      </c>
      <c r="J1690" t="s">
        <v>360</v>
      </c>
      <c r="K1690" t="s">
        <v>334</v>
      </c>
      <c r="L1690">
        <v>9</v>
      </c>
      <c r="M1690" t="s">
        <v>117</v>
      </c>
      <c r="N1690" s="83">
        <v>44575.39</v>
      </c>
      <c r="O1690" s="83">
        <v>166432.29</v>
      </c>
      <c r="P1690">
        <v>0.26782899999999998</v>
      </c>
      <c r="Q1690"/>
    </row>
    <row r="1691" spans="1:17">
      <c r="A1691" t="s">
        <v>76</v>
      </c>
      <c r="B1691">
        <v>1738</v>
      </c>
      <c r="C1691">
        <v>4</v>
      </c>
      <c r="D1691" t="s">
        <v>90</v>
      </c>
      <c r="E1691" t="s">
        <v>411</v>
      </c>
      <c r="F1691" s="74">
        <v>45911</v>
      </c>
      <c r="G1691" s="83">
        <v>57.45</v>
      </c>
      <c r="H1691" t="s">
        <v>106</v>
      </c>
      <c r="I1691">
        <v>2025</v>
      </c>
      <c r="J1691" t="s">
        <v>360</v>
      </c>
      <c r="K1691" t="s">
        <v>334</v>
      </c>
      <c r="L1691">
        <v>9</v>
      </c>
      <c r="M1691" t="s">
        <v>117</v>
      </c>
      <c r="N1691" s="83">
        <v>44575.39</v>
      </c>
      <c r="O1691" s="83">
        <v>166432.29</v>
      </c>
      <c r="P1691">
        <v>0.26782899999999998</v>
      </c>
      <c r="Q1691"/>
    </row>
    <row r="1692" spans="1:17">
      <c r="A1692" t="s">
        <v>76</v>
      </c>
      <c r="B1692">
        <v>1739</v>
      </c>
      <c r="C1692">
        <v>4</v>
      </c>
      <c r="D1692" t="s">
        <v>90</v>
      </c>
      <c r="E1692" t="s">
        <v>411</v>
      </c>
      <c r="F1692" s="74">
        <v>45911</v>
      </c>
      <c r="G1692" s="83">
        <v>39.979999999999997</v>
      </c>
      <c r="H1692" t="s">
        <v>106</v>
      </c>
      <c r="I1692">
        <v>2025</v>
      </c>
      <c r="J1692" t="s">
        <v>360</v>
      </c>
      <c r="K1692" t="s">
        <v>334</v>
      </c>
      <c r="L1692">
        <v>9</v>
      </c>
      <c r="M1692" t="s">
        <v>117</v>
      </c>
      <c r="N1692" s="83">
        <v>44575.39</v>
      </c>
      <c r="O1692" s="83">
        <v>166432.29</v>
      </c>
      <c r="P1692">
        <v>0.26782899999999998</v>
      </c>
      <c r="Q1692"/>
    </row>
    <row r="1693" spans="1:17">
      <c r="A1693" t="s">
        <v>76</v>
      </c>
      <c r="B1693">
        <v>1740</v>
      </c>
      <c r="C1693">
        <v>4</v>
      </c>
      <c r="D1693" t="s">
        <v>90</v>
      </c>
      <c r="E1693" t="s">
        <v>411</v>
      </c>
      <c r="F1693" s="74">
        <v>45911</v>
      </c>
      <c r="G1693" s="83">
        <v>15.42</v>
      </c>
      <c r="H1693" t="s">
        <v>106</v>
      </c>
      <c r="I1693">
        <v>2025</v>
      </c>
      <c r="J1693" t="s">
        <v>360</v>
      </c>
      <c r="K1693" t="s">
        <v>334</v>
      </c>
      <c r="L1693">
        <v>9</v>
      </c>
      <c r="M1693" t="s">
        <v>117</v>
      </c>
      <c r="N1693" s="83">
        <v>44575.39</v>
      </c>
      <c r="O1693" s="83">
        <v>166432.29</v>
      </c>
      <c r="P1693">
        <v>0.26782899999999998</v>
      </c>
      <c r="Q1693"/>
    </row>
    <row r="1694" spans="1:17">
      <c r="A1694" t="s">
        <v>76</v>
      </c>
      <c r="B1694">
        <v>1741</v>
      </c>
      <c r="C1694">
        <v>56</v>
      </c>
      <c r="D1694" t="s">
        <v>418</v>
      </c>
      <c r="E1694" t="s">
        <v>411</v>
      </c>
      <c r="F1694" s="74">
        <v>45911</v>
      </c>
      <c r="G1694" s="83">
        <v>1948.71</v>
      </c>
      <c r="H1694" t="s">
        <v>106</v>
      </c>
      <c r="I1694">
        <v>2025</v>
      </c>
      <c r="J1694" t="s">
        <v>360</v>
      </c>
      <c r="K1694" t="s">
        <v>334</v>
      </c>
      <c r="L1694">
        <v>9</v>
      </c>
      <c r="M1694" t="s">
        <v>117</v>
      </c>
      <c r="N1694" s="83">
        <v>44575.39</v>
      </c>
      <c r="O1694" s="83">
        <v>166432.29</v>
      </c>
      <c r="P1694">
        <v>0.26782899999999998</v>
      </c>
      <c r="Q1694"/>
    </row>
    <row r="1695" spans="1:17">
      <c r="A1695" t="s">
        <v>76</v>
      </c>
      <c r="B1695">
        <v>1742</v>
      </c>
      <c r="C1695">
        <v>10</v>
      </c>
      <c r="D1695" t="s">
        <v>81</v>
      </c>
      <c r="E1695" t="s">
        <v>411</v>
      </c>
      <c r="F1695" s="74">
        <v>45911</v>
      </c>
      <c r="G1695" s="83">
        <v>282.64</v>
      </c>
      <c r="H1695" t="s">
        <v>106</v>
      </c>
      <c r="I1695">
        <v>2025</v>
      </c>
      <c r="J1695" t="s">
        <v>360</v>
      </c>
      <c r="K1695" t="s">
        <v>334</v>
      </c>
      <c r="L1695">
        <v>9</v>
      </c>
      <c r="M1695" t="s">
        <v>117</v>
      </c>
      <c r="N1695" s="83">
        <v>44575.39</v>
      </c>
      <c r="O1695" s="83">
        <v>166432.29</v>
      </c>
      <c r="P1695">
        <v>0.26782899999999998</v>
      </c>
      <c r="Q1695"/>
    </row>
    <row r="1696" spans="1:17">
      <c r="A1696" t="s">
        <v>76</v>
      </c>
      <c r="B1696">
        <v>1743</v>
      </c>
      <c r="C1696">
        <v>4</v>
      </c>
      <c r="D1696" t="s">
        <v>90</v>
      </c>
      <c r="E1696" t="s">
        <v>411</v>
      </c>
      <c r="F1696" s="74">
        <v>45911</v>
      </c>
      <c r="G1696" s="83">
        <v>84.73</v>
      </c>
      <c r="H1696" t="s">
        <v>106</v>
      </c>
      <c r="I1696">
        <v>2025</v>
      </c>
      <c r="J1696" t="s">
        <v>360</v>
      </c>
      <c r="K1696" t="s">
        <v>334</v>
      </c>
      <c r="L1696">
        <v>9</v>
      </c>
      <c r="M1696" t="s">
        <v>117</v>
      </c>
      <c r="N1696" s="83">
        <v>44575.39</v>
      </c>
      <c r="O1696" s="83">
        <v>166432.29</v>
      </c>
      <c r="P1696">
        <v>0.26782899999999998</v>
      </c>
      <c r="Q1696"/>
    </row>
    <row r="1697" spans="1:17">
      <c r="A1697" t="s">
        <v>76</v>
      </c>
      <c r="B1697">
        <v>1744</v>
      </c>
      <c r="C1697">
        <v>4</v>
      </c>
      <c r="D1697" t="s">
        <v>90</v>
      </c>
      <c r="E1697" t="s">
        <v>411</v>
      </c>
      <c r="F1697" s="74">
        <v>45911</v>
      </c>
      <c r="G1697" s="83">
        <v>6.4</v>
      </c>
      <c r="H1697" t="s">
        <v>106</v>
      </c>
      <c r="I1697">
        <v>2025</v>
      </c>
      <c r="J1697" t="s">
        <v>360</v>
      </c>
      <c r="K1697" t="s">
        <v>334</v>
      </c>
      <c r="L1697">
        <v>9</v>
      </c>
      <c r="M1697" t="s">
        <v>117</v>
      </c>
      <c r="N1697" s="83">
        <v>44575.39</v>
      </c>
      <c r="O1697" s="83">
        <v>166432.29</v>
      </c>
      <c r="P1697">
        <v>0.26782899999999998</v>
      </c>
      <c r="Q1697"/>
    </row>
    <row r="1698" spans="1:17">
      <c r="A1698" t="s">
        <v>76</v>
      </c>
      <c r="B1698">
        <v>1745</v>
      </c>
      <c r="C1698">
        <v>61</v>
      </c>
      <c r="D1698" t="s">
        <v>1574</v>
      </c>
      <c r="E1698" t="s">
        <v>411</v>
      </c>
      <c r="F1698" s="74">
        <v>45911</v>
      </c>
      <c r="G1698" s="83">
        <v>155.44</v>
      </c>
      <c r="H1698" t="s">
        <v>106</v>
      </c>
      <c r="I1698">
        <v>2025</v>
      </c>
      <c r="J1698" t="s">
        <v>360</v>
      </c>
      <c r="K1698" t="s">
        <v>334</v>
      </c>
      <c r="L1698">
        <v>9</v>
      </c>
      <c r="M1698" t="s">
        <v>117</v>
      </c>
      <c r="N1698" s="83">
        <v>44575.39</v>
      </c>
      <c r="O1698" s="83">
        <v>166432.29</v>
      </c>
      <c r="P1698">
        <v>0.26782899999999998</v>
      </c>
      <c r="Q1698"/>
    </row>
    <row r="1699" spans="1:17">
      <c r="A1699" t="s">
        <v>76</v>
      </c>
      <c r="B1699">
        <v>1746</v>
      </c>
      <c r="C1699">
        <v>10</v>
      </c>
      <c r="D1699" t="s">
        <v>81</v>
      </c>
      <c r="E1699" t="s">
        <v>411</v>
      </c>
      <c r="F1699" s="74">
        <v>45912</v>
      </c>
      <c r="G1699" s="83">
        <v>144.65</v>
      </c>
      <c r="H1699" t="s">
        <v>106</v>
      </c>
      <c r="I1699">
        <v>2025</v>
      </c>
      <c r="J1699" t="s">
        <v>360</v>
      </c>
      <c r="K1699" t="s">
        <v>334</v>
      </c>
      <c r="L1699">
        <v>9</v>
      </c>
      <c r="M1699" t="s">
        <v>118</v>
      </c>
      <c r="N1699" s="83">
        <v>44575.39</v>
      </c>
      <c r="O1699" s="83">
        <v>166432.29</v>
      </c>
      <c r="P1699">
        <v>0.26782899999999998</v>
      </c>
      <c r="Q1699"/>
    </row>
    <row r="1700" spans="1:17">
      <c r="A1700" t="s">
        <v>76</v>
      </c>
      <c r="B1700">
        <v>1747</v>
      </c>
      <c r="C1700">
        <v>4</v>
      </c>
      <c r="D1700" t="s">
        <v>90</v>
      </c>
      <c r="E1700" t="s">
        <v>411</v>
      </c>
      <c r="F1700" s="74">
        <v>45913</v>
      </c>
      <c r="G1700" s="83">
        <v>268.02999999999997</v>
      </c>
      <c r="H1700" t="s">
        <v>106</v>
      </c>
      <c r="I1700">
        <v>2025</v>
      </c>
      <c r="J1700" t="s">
        <v>360</v>
      </c>
      <c r="K1700" t="s">
        <v>334</v>
      </c>
      <c r="L1700">
        <v>9</v>
      </c>
      <c r="M1700" t="s">
        <v>121</v>
      </c>
      <c r="N1700" s="83">
        <v>44575.39</v>
      </c>
      <c r="O1700" s="83">
        <v>166432.29</v>
      </c>
      <c r="P1700">
        <v>0.26782899999999998</v>
      </c>
      <c r="Q1700"/>
    </row>
    <row r="1701" spans="1:17">
      <c r="A1701" t="s">
        <v>76</v>
      </c>
      <c r="B1701">
        <v>1748</v>
      </c>
      <c r="C1701">
        <v>10</v>
      </c>
      <c r="D1701" t="s">
        <v>81</v>
      </c>
      <c r="E1701" t="s">
        <v>411</v>
      </c>
      <c r="F1701" s="74">
        <v>45913</v>
      </c>
      <c r="G1701" s="83">
        <v>334.09</v>
      </c>
      <c r="H1701" t="s">
        <v>106</v>
      </c>
      <c r="I1701">
        <v>2025</v>
      </c>
      <c r="J1701" t="s">
        <v>360</v>
      </c>
      <c r="K1701" t="s">
        <v>334</v>
      </c>
      <c r="L1701">
        <v>9</v>
      </c>
      <c r="M1701" t="s">
        <v>121</v>
      </c>
      <c r="N1701" s="83">
        <v>44575.39</v>
      </c>
      <c r="O1701" s="83">
        <v>166432.29</v>
      </c>
      <c r="P1701">
        <v>0.26782899999999998</v>
      </c>
      <c r="Q1701"/>
    </row>
    <row r="1702" spans="1:17">
      <c r="A1702" t="s">
        <v>76</v>
      </c>
      <c r="B1702">
        <v>1749</v>
      </c>
      <c r="C1702">
        <v>59</v>
      </c>
      <c r="D1702" t="s">
        <v>414</v>
      </c>
      <c r="E1702" t="s">
        <v>411</v>
      </c>
      <c r="F1702" s="74">
        <v>45912</v>
      </c>
      <c r="G1702" s="83">
        <v>845.26</v>
      </c>
      <c r="H1702" t="s">
        <v>106</v>
      </c>
      <c r="I1702">
        <v>2025</v>
      </c>
      <c r="J1702" t="s">
        <v>360</v>
      </c>
      <c r="K1702" t="s">
        <v>334</v>
      </c>
      <c r="L1702">
        <v>9</v>
      </c>
      <c r="M1702" t="s">
        <v>118</v>
      </c>
      <c r="N1702" s="83">
        <v>44575.39</v>
      </c>
      <c r="O1702" s="83">
        <v>166432.29</v>
      </c>
      <c r="P1702">
        <v>0.26782899999999998</v>
      </c>
      <c r="Q1702"/>
    </row>
    <row r="1703" spans="1:17">
      <c r="A1703" t="s">
        <v>76</v>
      </c>
      <c r="B1703">
        <v>1750</v>
      </c>
      <c r="C1703">
        <v>10</v>
      </c>
      <c r="D1703" t="s">
        <v>81</v>
      </c>
      <c r="E1703" t="s">
        <v>411</v>
      </c>
      <c r="F1703" s="74">
        <v>45912</v>
      </c>
      <c r="G1703" s="83">
        <v>212.02</v>
      </c>
      <c r="H1703" t="s">
        <v>106</v>
      </c>
      <c r="I1703">
        <v>2025</v>
      </c>
      <c r="J1703" t="s">
        <v>360</v>
      </c>
      <c r="K1703" t="s">
        <v>334</v>
      </c>
      <c r="L1703">
        <v>9</v>
      </c>
      <c r="M1703" t="s">
        <v>118</v>
      </c>
      <c r="N1703" s="83">
        <v>44575.39</v>
      </c>
      <c r="O1703" s="83">
        <v>166432.29</v>
      </c>
      <c r="P1703">
        <v>0.26782899999999998</v>
      </c>
      <c r="Q1703"/>
    </row>
    <row r="1704" spans="1:17">
      <c r="A1704" t="s">
        <v>76</v>
      </c>
      <c r="B1704">
        <v>1751</v>
      </c>
      <c r="C1704">
        <v>4</v>
      </c>
      <c r="D1704" t="s">
        <v>90</v>
      </c>
      <c r="E1704" t="s">
        <v>411</v>
      </c>
      <c r="F1704" s="74">
        <v>45915</v>
      </c>
      <c r="G1704" s="83">
        <v>469.69</v>
      </c>
      <c r="H1704" t="s">
        <v>106</v>
      </c>
      <c r="I1704">
        <v>2025</v>
      </c>
      <c r="J1704" t="s">
        <v>360</v>
      </c>
      <c r="K1704" t="s">
        <v>334</v>
      </c>
      <c r="L1704">
        <v>9</v>
      </c>
      <c r="M1704" t="s">
        <v>119</v>
      </c>
      <c r="N1704" s="83">
        <v>44575.39</v>
      </c>
      <c r="O1704" s="83">
        <v>166432.29</v>
      </c>
      <c r="P1704">
        <v>0.26782899999999998</v>
      </c>
      <c r="Q1704"/>
    </row>
    <row r="1705" spans="1:17">
      <c r="A1705" t="s">
        <v>76</v>
      </c>
      <c r="B1705">
        <v>1752</v>
      </c>
      <c r="C1705">
        <v>63</v>
      </c>
      <c r="D1705" t="s">
        <v>412</v>
      </c>
      <c r="E1705" t="s">
        <v>411</v>
      </c>
      <c r="F1705" s="74">
        <v>45915</v>
      </c>
      <c r="G1705" s="83">
        <v>1062.99</v>
      </c>
      <c r="H1705" t="s">
        <v>106</v>
      </c>
      <c r="I1705">
        <v>2025</v>
      </c>
      <c r="J1705" t="s">
        <v>360</v>
      </c>
      <c r="K1705" t="s">
        <v>334</v>
      </c>
      <c r="L1705">
        <v>9</v>
      </c>
      <c r="M1705" t="s">
        <v>119</v>
      </c>
      <c r="N1705" s="83">
        <v>44575.39</v>
      </c>
      <c r="O1705" s="83">
        <v>166432.29</v>
      </c>
      <c r="P1705">
        <v>0.26782899999999998</v>
      </c>
      <c r="Q1705"/>
    </row>
    <row r="1706" spans="1:17">
      <c r="A1706" t="s">
        <v>76</v>
      </c>
      <c r="B1706">
        <v>1753</v>
      </c>
      <c r="C1706">
        <v>4</v>
      </c>
      <c r="D1706" t="s">
        <v>90</v>
      </c>
      <c r="E1706" t="s">
        <v>411</v>
      </c>
      <c r="F1706" s="74">
        <v>45916</v>
      </c>
      <c r="G1706" s="83">
        <v>111.87</v>
      </c>
      <c r="H1706" t="s">
        <v>106</v>
      </c>
      <c r="I1706">
        <v>2025</v>
      </c>
      <c r="J1706" t="s">
        <v>360</v>
      </c>
      <c r="K1706" t="s">
        <v>334</v>
      </c>
      <c r="L1706">
        <v>9</v>
      </c>
      <c r="M1706" t="s">
        <v>122</v>
      </c>
      <c r="N1706" s="83">
        <v>44575.39</v>
      </c>
      <c r="O1706" s="83">
        <v>166432.29</v>
      </c>
      <c r="P1706">
        <v>0.26782899999999998</v>
      </c>
      <c r="Q1706"/>
    </row>
    <row r="1707" spans="1:17">
      <c r="A1707" t="s">
        <v>76</v>
      </c>
      <c r="B1707">
        <v>1754</v>
      </c>
      <c r="C1707">
        <v>10</v>
      </c>
      <c r="D1707" t="s">
        <v>81</v>
      </c>
      <c r="E1707" t="s">
        <v>411</v>
      </c>
      <c r="F1707" s="74">
        <v>45916</v>
      </c>
      <c r="G1707" s="83">
        <v>421.89</v>
      </c>
      <c r="H1707" t="s">
        <v>106</v>
      </c>
      <c r="I1707">
        <v>2025</v>
      </c>
      <c r="J1707" t="s">
        <v>360</v>
      </c>
      <c r="K1707" t="s">
        <v>334</v>
      </c>
      <c r="L1707">
        <v>9</v>
      </c>
      <c r="M1707" t="s">
        <v>122</v>
      </c>
      <c r="N1707" s="83">
        <v>44575.39</v>
      </c>
      <c r="O1707" s="83">
        <v>166432.29</v>
      </c>
      <c r="P1707">
        <v>0.26782899999999998</v>
      </c>
      <c r="Q1707"/>
    </row>
    <row r="1708" spans="1:17">
      <c r="A1708" t="s">
        <v>76</v>
      </c>
      <c r="B1708">
        <v>1755</v>
      </c>
      <c r="C1708">
        <v>63</v>
      </c>
      <c r="D1708" t="s">
        <v>412</v>
      </c>
      <c r="E1708" t="s">
        <v>411</v>
      </c>
      <c r="F1708" s="74">
        <v>45916</v>
      </c>
      <c r="G1708" s="83">
        <v>64.56</v>
      </c>
      <c r="H1708" t="s">
        <v>106</v>
      </c>
      <c r="I1708">
        <v>2025</v>
      </c>
      <c r="J1708" t="s">
        <v>360</v>
      </c>
      <c r="K1708" t="s">
        <v>334</v>
      </c>
      <c r="L1708">
        <v>9</v>
      </c>
      <c r="M1708" t="s">
        <v>122</v>
      </c>
      <c r="N1708" s="83">
        <v>44575.39</v>
      </c>
      <c r="O1708" s="83">
        <v>166432.29</v>
      </c>
      <c r="P1708">
        <v>0.26782899999999998</v>
      </c>
      <c r="Q1708"/>
    </row>
    <row r="1709" spans="1:17">
      <c r="A1709" t="s">
        <v>76</v>
      </c>
      <c r="B1709">
        <v>1756</v>
      </c>
      <c r="C1709">
        <v>56</v>
      </c>
      <c r="D1709" t="s">
        <v>418</v>
      </c>
      <c r="E1709" t="s">
        <v>411</v>
      </c>
      <c r="F1709" s="74">
        <v>45916</v>
      </c>
      <c r="G1709" s="83">
        <v>68.69</v>
      </c>
      <c r="H1709" t="s">
        <v>106</v>
      </c>
      <c r="I1709">
        <v>2025</v>
      </c>
      <c r="J1709" t="s">
        <v>360</v>
      </c>
      <c r="K1709" t="s">
        <v>334</v>
      </c>
      <c r="L1709">
        <v>9</v>
      </c>
      <c r="M1709" t="s">
        <v>122</v>
      </c>
      <c r="N1709" s="83">
        <v>44575.39</v>
      </c>
      <c r="O1709" s="83">
        <v>166432.29</v>
      </c>
      <c r="P1709">
        <v>0.26782899999999998</v>
      </c>
      <c r="Q1709"/>
    </row>
    <row r="1710" spans="1:17">
      <c r="A1710" t="s">
        <v>76</v>
      </c>
      <c r="B1710">
        <v>1757</v>
      </c>
      <c r="C1710">
        <v>56</v>
      </c>
      <c r="D1710" t="s">
        <v>418</v>
      </c>
      <c r="E1710" t="s">
        <v>411</v>
      </c>
      <c r="F1710" s="74">
        <v>45916</v>
      </c>
      <c r="G1710" s="83">
        <v>3217.83</v>
      </c>
      <c r="H1710" t="s">
        <v>106</v>
      </c>
      <c r="I1710">
        <v>2025</v>
      </c>
      <c r="J1710" t="s">
        <v>360</v>
      </c>
      <c r="K1710" t="s">
        <v>334</v>
      </c>
      <c r="L1710">
        <v>9</v>
      </c>
      <c r="M1710" t="s">
        <v>122</v>
      </c>
      <c r="N1710" s="83">
        <v>44575.39</v>
      </c>
      <c r="O1710" s="83">
        <v>166432.29</v>
      </c>
      <c r="P1710">
        <v>0.26782899999999998</v>
      </c>
      <c r="Q1710"/>
    </row>
    <row r="1711" spans="1:17">
      <c r="A1711" t="s">
        <v>76</v>
      </c>
      <c r="B1711">
        <v>1758</v>
      </c>
      <c r="C1711">
        <v>10</v>
      </c>
      <c r="D1711" t="s">
        <v>81</v>
      </c>
      <c r="E1711" t="s">
        <v>411</v>
      </c>
      <c r="F1711" s="74">
        <v>45917</v>
      </c>
      <c r="G1711" s="83">
        <v>226.33</v>
      </c>
      <c r="H1711" t="s">
        <v>106</v>
      </c>
      <c r="I1711">
        <v>2025</v>
      </c>
      <c r="J1711" t="s">
        <v>360</v>
      </c>
      <c r="K1711" t="s">
        <v>334</v>
      </c>
      <c r="L1711">
        <v>9</v>
      </c>
      <c r="M1711" t="s">
        <v>123</v>
      </c>
      <c r="N1711" s="83">
        <v>44575.39</v>
      </c>
      <c r="O1711" s="83">
        <v>166432.29</v>
      </c>
      <c r="P1711">
        <v>0.26782899999999998</v>
      </c>
      <c r="Q1711"/>
    </row>
    <row r="1712" spans="1:17">
      <c r="A1712" t="s">
        <v>76</v>
      </c>
      <c r="B1712">
        <v>1759</v>
      </c>
      <c r="C1712">
        <v>4</v>
      </c>
      <c r="D1712" t="s">
        <v>90</v>
      </c>
      <c r="E1712" t="s">
        <v>411</v>
      </c>
      <c r="F1712" s="74">
        <v>45917</v>
      </c>
      <c r="G1712" s="83">
        <v>245.21</v>
      </c>
      <c r="H1712" t="s">
        <v>106</v>
      </c>
      <c r="I1712">
        <v>2025</v>
      </c>
      <c r="J1712" t="s">
        <v>360</v>
      </c>
      <c r="K1712" t="s">
        <v>334</v>
      </c>
      <c r="L1712">
        <v>9</v>
      </c>
      <c r="M1712" t="s">
        <v>123</v>
      </c>
      <c r="N1712" s="83">
        <v>44575.39</v>
      </c>
      <c r="O1712" s="83">
        <v>166432.29</v>
      </c>
      <c r="P1712">
        <v>0.26782899999999998</v>
      </c>
      <c r="Q1712"/>
    </row>
    <row r="1713" spans="1:17">
      <c r="A1713" t="s">
        <v>76</v>
      </c>
      <c r="B1713">
        <v>1760</v>
      </c>
      <c r="C1713">
        <v>59</v>
      </c>
      <c r="D1713" t="s">
        <v>414</v>
      </c>
      <c r="E1713" t="s">
        <v>411</v>
      </c>
      <c r="F1713" s="74">
        <v>45917</v>
      </c>
      <c r="G1713" s="83">
        <v>379.85</v>
      </c>
      <c r="H1713" t="s">
        <v>106</v>
      </c>
      <c r="I1713">
        <v>2025</v>
      </c>
      <c r="J1713" t="s">
        <v>360</v>
      </c>
      <c r="K1713" t="s">
        <v>334</v>
      </c>
      <c r="L1713">
        <v>9</v>
      </c>
      <c r="M1713" t="s">
        <v>123</v>
      </c>
      <c r="N1713" s="83">
        <v>44575.39</v>
      </c>
      <c r="O1713" s="83">
        <v>166432.29</v>
      </c>
      <c r="P1713">
        <v>0.26782899999999998</v>
      </c>
      <c r="Q1713"/>
    </row>
    <row r="1714" spans="1:17">
      <c r="A1714" t="s">
        <v>76</v>
      </c>
      <c r="B1714">
        <v>1761</v>
      </c>
      <c r="C1714">
        <v>57</v>
      </c>
      <c r="D1714" t="s">
        <v>956</v>
      </c>
      <c r="E1714" t="s">
        <v>411</v>
      </c>
      <c r="F1714" s="74">
        <v>45917</v>
      </c>
      <c r="G1714" s="83">
        <v>559</v>
      </c>
      <c r="H1714" t="s">
        <v>106</v>
      </c>
      <c r="I1714">
        <v>2025</v>
      </c>
      <c r="J1714" t="s">
        <v>360</v>
      </c>
      <c r="K1714" t="s">
        <v>334</v>
      </c>
      <c r="L1714">
        <v>9</v>
      </c>
      <c r="M1714" t="s">
        <v>123</v>
      </c>
      <c r="N1714" s="83">
        <v>44575.39</v>
      </c>
      <c r="O1714" s="83">
        <v>166432.29</v>
      </c>
      <c r="P1714">
        <v>0.26782899999999998</v>
      </c>
      <c r="Q1714"/>
    </row>
    <row r="1715" spans="1:17">
      <c r="A1715" t="s">
        <v>76</v>
      </c>
      <c r="B1715">
        <v>1762</v>
      </c>
      <c r="C1715">
        <v>56</v>
      </c>
      <c r="D1715" t="s">
        <v>418</v>
      </c>
      <c r="E1715" t="s">
        <v>411</v>
      </c>
      <c r="F1715" s="74">
        <v>45918</v>
      </c>
      <c r="G1715" s="83">
        <v>1788.01</v>
      </c>
      <c r="H1715" t="s">
        <v>106</v>
      </c>
      <c r="I1715">
        <v>2025</v>
      </c>
      <c r="J1715" t="s">
        <v>360</v>
      </c>
      <c r="K1715" t="s">
        <v>334</v>
      </c>
      <c r="L1715">
        <v>9</v>
      </c>
      <c r="M1715" t="s">
        <v>180</v>
      </c>
      <c r="N1715" s="83">
        <v>44575.39</v>
      </c>
      <c r="O1715" s="83">
        <v>166432.29</v>
      </c>
      <c r="P1715">
        <v>0.26782899999999998</v>
      </c>
      <c r="Q1715"/>
    </row>
    <row r="1716" spans="1:17">
      <c r="A1716" t="s">
        <v>76</v>
      </c>
      <c r="B1716">
        <v>1763</v>
      </c>
      <c r="C1716">
        <v>56</v>
      </c>
      <c r="D1716" t="s">
        <v>418</v>
      </c>
      <c r="E1716" t="s">
        <v>411</v>
      </c>
      <c r="F1716" s="74">
        <v>45918</v>
      </c>
      <c r="G1716" s="83">
        <v>139.44</v>
      </c>
      <c r="H1716" t="s">
        <v>106</v>
      </c>
      <c r="I1716">
        <v>2025</v>
      </c>
      <c r="J1716" t="s">
        <v>360</v>
      </c>
      <c r="K1716" t="s">
        <v>334</v>
      </c>
      <c r="L1716">
        <v>9</v>
      </c>
      <c r="M1716" t="s">
        <v>180</v>
      </c>
      <c r="N1716" s="83">
        <v>44575.39</v>
      </c>
      <c r="O1716" s="83">
        <v>166432.29</v>
      </c>
      <c r="P1716">
        <v>0.26782899999999998</v>
      </c>
      <c r="Q1716"/>
    </row>
    <row r="1717" spans="1:17">
      <c r="A1717" t="s">
        <v>76</v>
      </c>
      <c r="B1717">
        <v>1764</v>
      </c>
      <c r="C1717">
        <v>63</v>
      </c>
      <c r="D1717" t="s">
        <v>412</v>
      </c>
      <c r="E1717" t="s">
        <v>411</v>
      </c>
      <c r="F1717" s="74">
        <v>45918</v>
      </c>
      <c r="G1717" s="83">
        <v>142.79</v>
      </c>
      <c r="H1717" t="s">
        <v>106</v>
      </c>
      <c r="I1717">
        <v>2025</v>
      </c>
      <c r="J1717" t="s">
        <v>360</v>
      </c>
      <c r="K1717" t="s">
        <v>334</v>
      </c>
      <c r="L1717">
        <v>9</v>
      </c>
      <c r="M1717" t="s">
        <v>180</v>
      </c>
      <c r="N1717" s="83">
        <v>44575.39</v>
      </c>
      <c r="O1717" s="83">
        <v>166432.29</v>
      </c>
      <c r="P1717">
        <v>0.26782899999999998</v>
      </c>
      <c r="Q1717"/>
    </row>
    <row r="1718" spans="1:17">
      <c r="A1718" t="s">
        <v>76</v>
      </c>
      <c r="B1718">
        <v>1765</v>
      </c>
      <c r="C1718">
        <v>63</v>
      </c>
      <c r="D1718" t="s">
        <v>412</v>
      </c>
      <c r="E1718" t="s">
        <v>411</v>
      </c>
      <c r="F1718" s="74">
        <v>45918</v>
      </c>
      <c r="G1718" s="83">
        <v>808.39</v>
      </c>
      <c r="H1718" t="s">
        <v>106</v>
      </c>
      <c r="I1718">
        <v>2025</v>
      </c>
      <c r="J1718" t="s">
        <v>360</v>
      </c>
      <c r="K1718" t="s">
        <v>334</v>
      </c>
      <c r="L1718">
        <v>9</v>
      </c>
      <c r="M1718" t="s">
        <v>180</v>
      </c>
      <c r="N1718" s="83">
        <v>44575.39</v>
      </c>
      <c r="O1718" s="83">
        <v>166432.29</v>
      </c>
      <c r="P1718">
        <v>0.26782899999999998</v>
      </c>
      <c r="Q1718"/>
    </row>
    <row r="1719" spans="1:17">
      <c r="A1719" t="s">
        <v>76</v>
      </c>
      <c r="B1719">
        <v>1766</v>
      </c>
      <c r="C1719">
        <v>4</v>
      </c>
      <c r="D1719" t="s">
        <v>90</v>
      </c>
      <c r="E1719" t="s">
        <v>411</v>
      </c>
      <c r="F1719" s="74">
        <v>45918</v>
      </c>
      <c r="G1719" s="83">
        <v>79.44</v>
      </c>
      <c r="H1719" t="s">
        <v>106</v>
      </c>
      <c r="I1719">
        <v>2025</v>
      </c>
      <c r="J1719" t="s">
        <v>360</v>
      </c>
      <c r="K1719" t="s">
        <v>334</v>
      </c>
      <c r="L1719">
        <v>9</v>
      </c>
      <c r="M1719" t="s">
        <v>180</v>
      </c>
      <c r="N1719" s="83">
        <v>44575.39</v>
      </c>
      <c r="O1719" s="83">
        <v>166432.29</v>
      </c>
      <c r="P1719">
        <v>0.26782899999999998</v>
      </c>
      <c r="Q1719"/>
    </row>
    <row r="1720" spans="1:17">
      <c r="A1720" t="s">
        <v>76</v>
      </c>
      <c r="B1720">
        <v>1767</v>
      </c>
      <c r="C1720">
        <v>4</v>
      </c>
      <c r="D1720" t="s">
        <v>90</v>
      </c>
      <c r="E1720" t="s">
        <v>411</v>
      </c>
      <c r="F1720" s="74">
        <v>45918</v>
      </c>
      <c r="G1720" s="83">
        <v>79.44</v>
      </c>
      <c r="H1720" t="s">
        <v>106</v>
      </c>
      <c r="I1720">
        <v>2025</v>
      </c>
      <c r="J1720" t="s">
        <v>360</v>
      </c>
      <c r="K1720" t="s">
        <v>334</v>
      </c>
      <c r="L1720">
        <v>9</v>
      </c>
      <c r="M1720" t="s">
        <v>180</v>
      </c>
      <c r="N1720" s="83">
        <v>44575.39</v>
      </c>
      <c r="O1720" s="83">
        <v>166432.29</v>
      </c>
      <c r="P1720">
        <v>0.26782899999999998</v>
      </c>
      <c r="Q1720"/>
    </row>
    <row r="1721" spans="1:17">
      <c r="A1721" t="s">
        <v>76</v>
      </c>
      <c r="B1721">
        <v>1768</v>
      </c>
      <c r="C1721">
        <v>4</v>
      </c>
      <c r="D1721" t="s">
        <v>90</v>
      </c>
      <c r="E1721" t="s">
        <v>411</v>
      </c>
      <c r="F1721" s="74">
        <v>45918</v>
      </c>
      <c r="G1721" s="83">
        <v>48.17</v>
      </c>
      <c r="H1721" t="s">
        <v>106</v>
      </c>
      <c r="I1721">
        <v>2025</v>
      </c>
      <c r="J1721" t="s">
        <v>360</v>
      </c>
      <c r="K1721" t="s">
        <v>334</v>
      </c>
      <c r="L1721">
        <v>9</v>
      </c>
      <c r="M1721" t="s">
        <v>180</v>
      </c>
      <c r="N1721" s="83">
        <v>44575.39</v>
      </c>
      <c r="O1721" s="83">
        <v>166432.29</v>
      </c>
      <c r="P1721">
        <v>0.26782899999999998</v>
      </c>
      <c r="Q1721"/>
    </row>
    <row r="1722" spans="1:17">
      <c r="A1722" t="s">
        <v>76</v>
      </c>
      <c r="B1722">
        <v>1769</v>
      </c>
      <c r="C1722">
        <v>4</v>
      </c>
      <c r="D1722" t="s">
        <v>90</v>
      </c>
      <c r="E1722" t="s">
        <v>411</v>
      </c>
      <c r="F1722" s="74">
        <v>45918</v>
      </c>
      <c r="G1722" s="83">
        <v>253.44</v>
      </c>
      <c r="H1722" t="s">
        <v>106</v>
      </c>
      <c r="I1722">
        <v>2025</v>
      </c>
      <c r="J1722" t="s">
        <v>360</v>
      </c>
      <c r="K1722" t="s">
        <v>334</v>
      </c>
      <c r="L1722">
        <v>9</v>
      </c>
      <c r="M1722" t="s">
        <v>180</v>
      </c>
      <c r="N1722" s="83">
        <v>44575.39</v>
      </c>
      <c r="O1722" s="83">
        <v>166432.29</v>
      </c>
      <c r="P1722">
        <v>0.26782899999999998</v>
      </c>
      <c r="Q1722"/>
    </row>
    <row r="1723" spans="1:17">
      <c r="A1723" t="s">
        <v>76</v>
      </c>
      <c r="B1723">
        <v>1770</v>
      </c>
      <c r="C1723">
        <v>4</v>
      </c>
      <c r="D1723" t="s">
        <v>90</v>
      </c>
      <c r="E1723" t="s">
        <v>411</v>
      </c>
      <c r="F1723" s="74">
        <v>45918</v>
      </c>
      <c r="G1723" s="83">
        <v>93.3</v>
      </c>
      <c r="H1723" t="s">
        <v>106</v>
      </c>
      <c r="I1723">
        <v>2025</v>
      </c>
      <c r="J1723" t="s">
        <v>360</v>
      </c>
      <c r="K1723" t="s">
        <v>334</v>
      </c>
      <c r="L1723">
        <v>9</v>
      </c>
      <c r="M1723" t="s">
        <v>180</v>
      </c>
      <c r="N1723" s="83">
        <v>44575.39</v>
      </c>
      <c r="O1723" s="83">
        <v>166432.29</v>
      </c>
      <c r="P1723">
        <v>0.26782899999999998</v>
      </c>
      <c r="Q1723"/>
    </row>
    <row r="1724" spans="1:17">
      <c r="A1724" t="s">
        <v>76</v>
      </c>
      <c r="B1724">
        <v>1771</v>
      </c>
      <c r="C1724">
        <v>61</v>
      </c>
      <c r="D1724" t="s">
        <v>1574</v>
      </c>
      <c r="E1724" t="s">
        <v>411</v>
      </c>
      <c r="F1724" s="74">
        <v>45918</v>
      </c>
      <c r="G1724" s="83">
        <v>191.64</v>
      </c>
      <c r="H1724" t="s">
        <v>106</v>
      </c>
      <c r="I1724">
        <v>2025</v>
      </c>
      <c r="J1724" t="s">
        <v>360</v>
      </c>
      <c r="K1724" t="s">
        <v>334</v>
      </c>
      <c r="L1724">
        <v>9</v>
      </c>
      <c r="M1724" t="s">
        <v>180</v>
      </c>
      <c r="N1724" s="83">
        <v>44575.39</v>
      </c>
      <c r="O1724" s="83">
        <v>166432.29</v>
      </c>
      <c r="P1724">
        <v>0.26782899999999998</v>
      </c>
      <c r="Q1724"/>
    </row>
    <row r="1725" spans="1:17">
      <c r="A1725" t="s">
        <v>76</v>
      </c>
      <c r="B1725">
        <v>1772</v>
      </c>
      <c r="C1725">
        <v>4</v>
      </c>
      <c r="D1725" t="s">
        <v>90</v>
      </c>
      <c r="E1725" t="s">
        <v>411</v>
      </c>
      <c r="F1725" s="74">
        <v>45919</v>
      </c>
      <c r="G1725" s="83">
        <v>120.99</v>
      </c>
      <c r="H1725" t="s">
        <v>106</v>
      </c>
      <c r="I1725">
        <v>2025</v>
      </c>
      <c r="J1725" t="s">
        <v>360</v>
      </c>
      <c r="K1725" t="s">
        <v>334</v>
      </c>
      <c r="L1725">
        <v>9</v>
      </c>
      <c r="M1725" t="s">
        <v>124</v>
      </c>
      <c r="N1725" s="83">
        <v>44575.39</v>
      </c>
      <c r="O1725" s="83">
        <v>166432.29</v>
      </c>
      <c r="P1725">
        <v>0.26782899999999998</v>
      </c>
      <c r="Q1725"/>
    </row>
    <row r="1726" spans="1:17">
      <c r="A1726" t="s">
        <v>76</v>
      </c>
      <c r="B1726">
        <v>1773</v>
      </c>
      <c r="C1726">
        <v>4</v>
      </c>
      <c r="D1726" t="s">
        <v>90</v>
      </c>
      <c r="E1726" t="s">
        <v>411</v>
      </c>
      <c r="F1726" s="74">
        <v>45919</v>
      </c>
      <c r="G1726" s="83">
        <v>30.51</v>
      </c>
      <c r="H1726" t="s">
        <v>106</v>
      </c>
      <c r="I1726">
        <v>2025</v>
      </c>
      <c r="J1726" t="s">
        <v>360</v>
      </c>
      <c r="K1726" t="s">
        <v>334</v>
      </c>
      <c r="L1726">
        <v>9</v>
      </c>
      <c r="M1726" t="s">
        <v>124</v>
      </c>
      <c r="N1726" s="83">
        <v>44575.39</v>
      </c>
      <c r="O1726" s="83">
        <v>166432.29</v>
      </c>
      <c r="P1726">
        <v>0.26782899999999998</v>
      </c>
      <c r="Q1726"/>
    </row>
    <row r="1727" spans="1:17">
      <c r="A1727" t="s">
        <v>76</v>
      </c>
      <c r="B1727">
        <v>1774</v>
      </c>
      <c r="C1727">
        <v>4</v>
      </c>
      <c r="D1727" t="s">
        <v>90</v>
      </c>
      <c r="E1727" t="s">
        <v>411</v>
      </c>
      <c r="F1727" s="74">
        <v>45919</v>
      </c>
      <c r="G1727" s="83">
        <v>548.11</v>
      </c>
      <c r="H1727" t="s">
        <v>106</v>
      </c>
      <c r="I1727">
        <v>2025</v>
      </c>
      <c r="J1727" t="s">
        <v>360</v>
      </c>
      <c r="K1727" t="s">
        <v>334</v>
      </c>
      <c r="L1727">
        <v>9</v>
      </c>
      <c r="M1727" t="s">
        <v>124</v>
      </c>
      <c r="N1727" s="83">
        <v>44575.39</v>
      </c>
      <c r="O1727" s="83">
        <v>166432.29</v>
      </c>
      <c r="P1727">
        <v>0.26782899999999998</v>
      </c>
      <c r="Q1727"/>
    </row>
    <row r="1728" spans="1:17">
      <c r="A1728" t="s">
        <v>76</v>
      </c>
      <c r="B1728">
        <v>1775</v>
      </c>
      <c r="C1728">
        <v>59</v>
      </c>
      <c r="D1728" t="s">
        <v>414</v>
      </c>
      <c r="E1728" t="s">
        <v>411</v>
      </c>
      <c r="F1728" s="74">
        <v>45919</v>
      </c>
      <c r="G1728" s="83">
        <v>818.34</v>
      </c>
      <c r="H1728" t="s">
        <v>106</v>
      </c>
      <c r="I1728">
        <v>2025</v>
      </c>
      <c r="J1728" t="s">
        <v>360</v>
      </c>
      <c r="K1728" t="s">
        <v>334</v>
      </c>
      <c r="L1728">
        <v>9</v>
      </c>
      <c r="M1728" t="s">
        <v>124</v>
      </c>
      <c r="N1728" s="83">
        <v>44575.39</v>
      </c>
      <c r="O1728" s="83">
        <v>166432.29</v>
      </c>
      <c r="P1728">
        <v>0.26782899999999998</v>
      </c>
      <c r="Q1728"/>
    </row>
    <row r="1729" spans="1:17">
      <c r="A1729" t="s">
        <v>76</v>
      </c>
      <c r="B1729">
        <v>1776</v>
      </c>
      <c r="C1729">
        <v>4</v>
      </c>
      <c r="D1729" t="s">
        <v>90</v>
      </c>
      <c r="E1729" t="s">
        <v>411</v>
      </c>
      <c r="F1729" s="74">
        <v>45919</v>
      </c>
      <c r="G1729" s="83">
        <v>125.94</v>
      </c>
      <c r="H1729" t="s">
        <v>106</v>
      </c>
      <c r="I1729">
        <v>2025</v>
      </c>
      <c r="J1729" t="s">
        <v>360</v>
      </c>
      <c r="K1729" t="s">
        <v>334</v>
      </c>
      <c r="L1729">
        <v>9</v>
      </c>
      <c r="M1729" t="s">
        <v>124</v>
      </c>
      <c r="N1729" s="83">
        <v>44575.39</v>
      </c>
      <c r="O1729" s="83">
        <v>166432.29</v>
      </c>
      <c r="P1729">
        <v>0.26782899999999998</v>
      </c>
      <c r="Q1729"/>
    </row>
    <row r="1730" spans="1:17">
      <c r="A1730" t="s">
        <v>76</v>
      </c>
      <c r="B1730">
        <v>1777</v>
      </c>
      <c r="C1730">
        <v>10</v>
      </c>
      <c r="D1730" t="s">
        <v>81</v>
      </c>
      <c r="E1730" t="s">
        <v>411</v>
      </c>
      <c r="F1730" s="74">
        <v>45920</v>
      </c>
      <c r="G1730" s="83">
        <v>699.61</v>
      </c>
      <c r="H1730" t="s">
        <v>106</v>
      </c>
      <c r="I1730">
        <v>2025</v>
      </c>
      <c r="J1730" t="s">
        <v>360</v>
      </c>
      <c r="K1730" t="s">
        <v>334</v>
      </c>
      <c r="L1730">
        <v>9</v>
      </c>
      <c r="M1730" t="s">
        <v>182</v>
      </c>
      <c r="N1730" s="83">
        <v>44575.39</v>
      </c>
      <c r="O1730" s="83">
        <v>166432.29</v>
      </c>
      <c r="P1730">
        <v>0.26782899999999998</v>
      </c>
      <c r="Q1730"/>
    </row>
    <row r="1731" spans="1:17">
      <c r="A1731" t="s">
        <v>76</v>
      </c>
      <c r="B1731">
        <v>1778</v>
      </c>
      <c r="C1731">
        <v>63</v>
      </c>
      <c r="D1731" t="s">
        <v>412</v>
      </c>
      <c r="E1731" t="s">
        <v>411</v>
      </c>
      <c r="F1731" s="74">
        <v>45922</v>
      </c>
      <c r="G1731" s="83">
        <v>361.97</v>
      </c>
      <c r="H1731" t="s">
        <v>106</v>
      </c>
      <c r="I1731">
        <v>2025</v>
      </c>
      <c r="J1731" t="s">
        <v>360</v>
      </c>
      <c r="K1731" t="s">
        <v>334</v>
      </c>
      <c r="L1731">
        <v>9</v>
      </c>
      <c r="M1731" t="s">
        <v>181</v>
      </c>
      <c r="N1731" s="83">
        <v>44575.39</v>
      </c>
      <c r="O1731" s="83">
        <v>166432.29</v>
      </c>
      <c r="P1731">
        <v>0.26782899999999998</v>
      </c>
      <c r="Q1731"/>
    </row>
    <row r="1732" spans="1:17">
      <c r="A1732" t="s">
        <v>76</v>
      </c>
      <c r="B1732">
        <v>1779</v>
      </c>
      <c r="C1732">
        <v>4</v>
      </c>
      <c r="D1732" t="s">
        <v>90</v>
      </c>
      <c r="E1732" t="s">
        <v>411</v>
      </c>
      <c r="F1732" s="74">
        <v>45922</v>
      </c>
      <c r="G1732" s="83">
        <v>17.649999999999999</v>
      </c>
      <c r="H1732" t="s">
        <v>106</v>
      </c>
      <c r="I1732">
        <v>2025</v>
      </c>
      <c r="J1732" t="s">
        <v>360</v>
      </c>
      <c r="K1732" t="s">
        <v>334</v>
      </c>
      <c r="L1732">
        <v>9</v>
      </c>
      <c r="M1732" t="s">
        <v>181</v>
      </c>
      <c r="N1732" s="83">
        <v>44575.39</v>
      </c>
      <c r="O1732" s="83">
        <v>166432.29</v>
      </c>
      <c r="P1732">
        <v>0.26782899999999998</v>
      </c>
      <c r="Q1732"/>
    </row>
    <row r="1733" spans="1:17">
      <c r="A1733" t="s">
        <v>76</v>
      </c>
      <c r="B1733">
        <v>1780</v>
      </c>
      <c r="C1733">
        <v>4</v>
      </c>
      <c r="D1733" t="s">
        <v>90</v>
      </c>
      <c r="E1733" t="s">
        <v>411</v>
      </c>
      <c r="F1733" s="74">
        <v>45922</v>
      </c>
      <c r="G1733" s="83">
        <v>74.91</v>
      </c>
      <c r="H1733" t="s">
        <v>106</v>
      </c>
      <c r="I1733">
        <v>2025</v>
      </c>
      <c r="J1733" t="s">
        <v>360</v>
      </c>
      <c r="K1733" t="s">
        <v>334</v>
      </c>
      <c r="L1733">
        <v>9</v>
      </c>
      <c r="M1733" t="s">
        <v>181</v>
      </c>
      <c r="N1733" s="83">
        <v>44575.39</v>
      </c>
      <c r="O1733" s="83">
        <v>166432.29</v>
      </c>
      <c r="P1733">
        <v>0.26782899999999998</v>
      </c>
      <c r="Q1733"/>
    </row>
    <row r="1734" spans="1:17">
      <c r="A1734" t="s">
        <v>76</v>
      </c>
      <c r="B1734">
        <v>1781</v>
      </c>
      <c r="C1734">
        <v>63</v>
      </c>
      <c r="D1734" t="s">
        <v>412</v>
      </c>
      <c r="E1734" t="s">
        <v>411</v>
      </c>
      <c r="F1734" s="74">
        <v>45923</v>
      </c>
      <c r="G1734" s="83">
        <v>367.56</v>
      </c>
      <c r="H1734" t="s">
        <v>106</v>
      </c>
      <c r="I1734">
        <v>2025</v>
      </c>
      <c r="J1734" t="s">
        <v>360</v>
      </c>
      <c r="K1734" t="s">
        <v>334</v>
      </c>
      <c r="L1734">
        <v>9</v>
      </c>
      <c r="M1734" t="s">
        <v>125</v>
      </c>
      <c r="N1734" s="83">
        <v>44575.39</v>
      </c>
      <c r="O1734" s="83">
        <v>166432.29</v>
      </c>
      <c r="P1734">
        <v>0.26782899999999998</v>
      </c>
      <c r="Q1734"/>
    </row>
    <row r="1735" spans="1:17">
      <c r="A1735" t="s">
        <v>76</v>
      </c>
      <c r="B1735">
        <v>1783</v>
      </c>
      <c r="C1735">
        <v>4</v>
      </c>
      <c r="D1735" t="s">
        <v>90</v>
      </c>
      <c r="E1735" t="s">
        <v>411</v>
      </c>
      <c r="F1735" s="74">
        <v>45923</v>
      </c>
      <c r="G1735" s="83">
        <v>516.04999999999995</v>
      </c>
      <c r="H1735" t="s">
        <v>106</v>
      </c>
      <c r="I1735">
        <v>2025</v>
      </c>
      <c r="J1735" t="s">
        <v>360</v>
      </c>
      <c r="K1735" t="s">
        <v>334</v>
      </c>
      <c r="L1735">
        <v>9</v>
      </c>
      <c r="M1735" t="s">
        <v>125</v>
      </c>
      <c r="N1735" s="83">
        <v>44575.39</v>
      </c>
      <c r="O1735" s="83">
        <v>166432.29</v>
      </c>
      <c r="P1735">
        <v>0.26782899999999998</v>
      </c>
      <c r="Q1735"/>
    </row>
    <row r="1736" spans="1:17">
      <c r="A1736" t="s">
        <v>76</v>
      </c>
      <c r="B1736">
        <v>1784</v>
      </c>
      <c r="C1736">
        <v>59</v>
      </c>
      <c r="D1736" t="s">
        <v>414</v>
      </c>
      <c r="E1736" t="s">
        <v>411</v>
      </c>
      <c r="F1736" s="74">
        <v>45923</v>
      </c>
      <c r="G1736" s="83">
        <v>464.52</v>
      </c>
      <c r="H1736" t="s">
        <v>106</v>
      </c>
      <c r="I1736">
        <v>2025</v>
      </c>
      <c r="J1736" t="s">
        <v>360</v>
      </c>
      <c r="K1736" t="s">
        <v>334</v>
      </c>
      <c r="L1736">
        <v>9</v>
      </c>
      <c r="M1736" t="s">
        <v>125</v>
      </c>
      <c r="N1736" s="83">
        <v>44575.39</v>
      </c>
      <c r="O1736" s="83">
        <v>166432.29</v>
      </c>
      <c r="P1736">
        <v>0.26782899999999998</v>
      </c>
      <c r="Q1736"/>
    </row>
    <row r="1737" spans="1:17">
      <c r="A1737" t="s">
        <v>76</v>
      </c>
      <c r="B1737">
        <v>1785</v>
      </c>
      <c r="C1737">
        <v>10</v>
      </c>
      <c r="D1737" t="s">
        <v>81</v>
      </c>
      <c r="E1737" t="s">
        <v>411</v>
      </c>
      <c r="F1737" s="74">
        <v>45923</v>
      </c>
      <c r="G1737" s="83">
        <v>477.67</v>
      </c>
      <c r="H1737" t="s">
        <v>106</v>
      </c>
      <c r="I1737">
        <v>2025</v>
      </c>
      <c r="J1737" t="s">
        <v>360</v>
      </c>
      <c r="K1737" t="s">
        <v>334</v>
      </c>
      <c r="L1737">
        <v>9</v>
      </c>
      <c r="M1737" t="s">
        <v>125</v>
      </c>
      <c r="N1737" s="83">
        <v>44575.39</v>
      </c>
      <c r="O1737" s="83">
        <v>166432.29</v>
      </c>
      <c r="P1737">
        <v>0.26782899999999998</v>
      </c>
      <c r="Q1737"/>
    </row>
    <row r="1738" spans="1:17">
      <c r="A1738" t="s">
        <v>76</v>
      </c>
      <c r="B1738">
        <v>1786</v>
      </c>
      <c r="C1738">
        <v>56</v>
      </c>
      <c r="D1738" t="s">
        <v>418</v>
      </c>
      <c r="E1738" t="s">
        <v>411</v>
      </c>
      <c r="F1738" s="74">
        <v>45923</v>
      </c>
      <c r="G1738" s="83">
        <v>2234.1799999999998</v>
      </c>
      <c r="H1738" t="s">
        <v>106</v>
      </c>
      <c r="I1738">
        <v>2025</v>
      </c>
      <c r="J1738" t="s">
        <v>360</v>
      </c>
      <c r="K1738" t="s">
        <v>334</v>
      </c>
      <c r="L1738">
        <v>9</v>
      </c>
      <c r="M1738" t="s">
        <v>125</v>
      </c>
      <c r="N1738" s="83">
        <v>44575.39</v>
      </c>
      <c r="O1738" s="83">
        <v>166432.29</v>
      </c>
      <c r="P1738">
        <v>0.26782899999999998</v>
      </c>
      <c r="Q1738"/>
    </row>
    <row r="1739" spans="1:17">
      <c r="A1739" t="s">
        <v>76</v>
      </c>
      <c r="B1739">
        <v>1787</v>
      </c>
      <c r="C1739">
        <v>61</v>
      </c>
      <c r="D1739" t="s">
        <v>1574</v>
      </c>
      <c r="E1739" t="s">
        <v>411</v>
      </c>
      <c r="F1739" s="74">
        <v>45923</v>
      </c>
      <c r="G1739" s="83">
        <v>257.95</v>
      </c>
      <c r="H1739" t="s">
        <v>106</v>
      </c>
      <c r="I1739">
        <v>2025</v>
      </c>
      <c r="J1739" t="s">
        <v>360</v>
      </c>
      <c r="K1739" t="s">
        <v>334</v>
      </c>
      <c r="L1739">
        <v>9</v>
      </c>
      <c r="M1739" t="s">
        <v>125</v>
      </c>
      <c r="N1739" s="83">
        <v>44575.39</v>
      </c>
      <c r="O1739" s="83">
        <v>166432.29</v>
      </c>
      <c r="P1739">
        <v>0.26782899999999998</v>
      </c>
      <c r="Q1739"/>
    </row>
    <row r="1740" spans="1:17">
      <c r="A1740" t="s">
        <v>76</v>
      </c>
      <c r="B1740">
        <v>1788</v>
      </c>
      <c r="C1740">
        <v>4</v>
      </c>
      <c r="D1740" t="s">
        <v>90</v>
      </c>
      <c r="E1740" t="s">
        <v>411</v>
      </c>
      <c r="F1740" s="74">
        <v>45924</v>
      </c>
      <c r="G1740" s="83">
        <v>188.4</v>
      </c>
      <c r="H1740" t="s">
        <v>106</v>
      </c>
      <c r="I1740">
        <v>2025</v>
      </c>
      <c r="J1740" t="s">
        <v>360</v>
      </c>
      <c r="K1740" t="s">
        <v>334</v>
      </c>
      <c r="L1740">
        <v>9</v>
      </c>
      <c r="M1740" t="s">
        <v>126</v>
      </c>
      <c r="N1740" s="83">
        <v>44575.39</v>
      </c>
      <c r="O1740" s="83">
        <v>166432.29</v>
      </c>
      <c r="P1740">
        <v>0.26782899999999998</v>
      </c>
      <c r="Q1740"/>
    </row>
    <row r="1741" spans="1:17">
      <c r="A1741" t="s">
        <v>76</v>
      </c>
      <c r="B1741">
        <v>1789</v>
      </c>
      <c r="C1741">
        <v>10</v>
      </c>
      <c r="D1741" t="s">
        <v>81</v>
      </c>
      <c r="E1741" t="s">
        <v>411</v>
      </c>
      <c r="F1741" s="74">
        <v>45924</v>
      </c>
      <c r="G1741" s="83">
        <v>462.6</v>
      </c>
      <c r="H1741" t="s">
        <v>106</v>
      </c>
      <c r="I1741">
        <v>2025</v>
      </c>
      <c r="J1741" t="s">
        <v>360</v>
      </c>
      <c r="K1741" t="s">
        <v>334</v>
      </c>
      <c r="L1741">
        <v>9</v>
      </c>
      <c r="M1741" t="s">
        <v>126</v>
      </c>
      <c r="N1741" s="83">
        <v>44575.39</v>
      </c>
      <c r="O1741" s="83">
        <v>166432.29</v>
      </c>
      <c r="P1741">
        <v>0.26782899999999998</v>
      </c>
      <c r="Q1741"/>
    </row>
    <row r="1742" spans="1:17">
      <c r="A1742" t="s">
        <v>76</v>
      </c>
      <c r="B1742">
        <v>1790</v>
      </c>
      <c r="C1742">
        <v>57</v>
      </c>
      <c r="D1742" t="s">
        <v>956</v>
      </c>
      <c r="E1742" t="s">
        <v>411</v>
      </c>
      <c r="F1742" s="74">
        <v>45924</v>
      </c>
      <c r="G1742" s="83">
        <v>618.28</v>
      </c>
      <c r="H1742" t="s">
        <v>106</v>
      </c>
      <c r="I1742">
        <v>2025</v>
      </c>
      <c r="J1742" t="s">
        <v>360</v>
      </c>
      <c r="K1742" t="s">
        <v>334</v>
      </c>
      <c r="L1742">
        <v>9</v>
      </c>
      <c r="M1742" t="s">
        <v>126</v>
      </c>
      <c r="N1742" s="83">
        <v>44575.39</v>
      </c>
      <c r="O1742" s="83">
        <v>166432.29</v>
      </c>
      <c r="P1742">
        <v>0.26782899999999998</v>
      </c>
      <c r="Q1742"/>
    </row>
    <row r="1743" spans="1:17">
      <c r="A1743" t="s">
        <v>76</v>
      </c>
      <c r="B1743">
        <v>1791</v>
      </c>
      <c r="C1743">
        <v>63</v>
      </c>
      <c r="D1743" t="s">
        <v>412</v>
      </c>
      <c r="E1743" t="s">
        <v>411</v>
      </c>
      <c r="F1743" s="74">
        <v>45924</v>
      </c>
      <c r="G1743" s="83">
        <v>978</v>
      </c>
      <c r="H1743" t="s">
        <v>106</v>
      </c>
      <c r="I1743">
        <v>2025</v>
      </c>
      <c r="J1743" t="s">
        <v>360</v>
      </c>
      <c r="K1743" t="s">
        <v>334</v>
      </c>
      <c r="L1743">
        <v>9</v>
      </c>
      <c r="M1743" t="s">
        <v>126</v>
      </c>
      <c r="N1743" s="83">
        <v>44575.39</v>
      </c>
      <c r="O1743" s="83">
        <v>166432.29</v>
      </c>
      <c r="P1743">
        <v>0.26782899999999998</v>
      </c>
      <c r="Q1743"/>
    </row>
    <row r="1744" spans="1:17">
      <c r="A1744" t="s">
        <v>76</v>
      </c>
      <c r="B1744">
        <v>1792</v>
      </c>
      <c r="C1744">
        <v>63</v>
      </c>
      <c r="D1744" t="s">
        <v>412</v>
      </c>
      <c r="E1744" t="s">
        <v>411</v>
      </c>
      <c r="F1744" s="74">
        <v>45925</v>
      </c>
      <c r="G1744" s="83">
        <v>286.42</v>
      </c>
      <c r="H1744" t="s">
        <v>106</v>
      </c>
      <c r="I1744">
        <v>2025</v>
      </c>
      <c r="J1744" t="s">
        <v>360</v>
      </c>
      <c r="K1744" t="s">
        <v>334</v>
      </c>
      <c r="L1744">
        <v>9</v>
      </c>
      <c r="M1744" t="s">
        <v>127</v>
      </c>
      <c r="N1744" s="83">
        <v>44575.39</v>
      </c>
      <c r="O1744" s="83">
        <v>166432.29</v>
      </c>
      <c r="P1744">
        <v>0.26782899999999998</v>
      </c>
      <c r="Q1744"/>
    </row>
    <row r="1745" spans="1:17">
      <c r="A1745" t="s">
        <v>76</v>
      </c>
      <c r="B1745">
        <v>1793</v>
      </c>
      <c r="C1745">
        <v>56</v>
      </c>
      <c r="D1745" t="s">
        <v>418</v>
      </c>
      <c r="E1745" t="s">
        <v>411</v>
      </c>
      <c r="F1745" s="74">
        <v>45925</v>
      </c>
      <c r="G1745" s="83">
        <v>1626.06</v>
      </c>
      <c r="H1745" t="s">
        <v>106</v>
      </c>
      <c r="I1745">
        <v>2025</v>
      </c>
      <c r="J1745" t="s">
        <v>360</v>
      </c>
      <c r="K1745" t="s">
        <v>334</v>
      </c>
      <c r="L1745">
        <v>9</v>
      </c>
      <c r="M1745" t="s">
        <v>127</v>
      </c>
      <c r="N1745" s="83">
        <v>44575.39</v>
      </c>
      <c r="O1745" s="83">
        <v>166432.29</v>
      </c>
      <c r="P1745">
        <v>0.26782899999999998</v>
      </c>
      <c r="Q1745"/>
    </row>
    <row r="1746" spans="1:17">
      <c r="A1746" t="s">
        <v>76</v>
      </c>
      <c r="B1746">
        <v>1794</v>
      </c>
      <c r="C1746">
        <v>10</v>
      </c>
      <c r="D1746" t="s">
        <v>81</v>
      </c>
      <c r="E1746" t="s">
        <v>411</v>
      </c>
      <c r="F1746" s="74">
        <v>45927</v>
      </c>
      <c r="G1746" s="83">
        <v>364.39</v>
      </c>
      <c r="H1746" t="s">
        <v>106</v>
      </c>
      <c r="I1746">
        <v>2025</v>
      </c>
      <c r="J1746" t="s">
        <v>360</v>
      </c>
      <c r="K1746" t="s">
        <v>334</v>
      </c>
      <c r="L1746">
        <v>9</v>
      </c>
      <c r="M1746" t="s">
        <v>227</v>
      </c>
      <c r="N1746" s="83">
        <v>44575.39</v>
      </c>
      <c r="O1746" s="83">
        <v>166432.29</v>
      </c>
      <c r="P1746">
        <v>0.26782899999999998</v>
      </c>
      <c r="Q1746"/>
    </row>
    <row r="1747" spans="1:17">
      <c r="A1747" t="s">
        <v>76</v>
      </c>
      <c r="B1747">
        <v>1795</v>
      </c>
      <c r="C1747">
        <v>56</v>
      </c>
      <c r="D1747" t="s">
        <v>418</v>
      </c>
      <c r="E1747" t="s">
        <v>411</v>
      </c>
      <c r="F1747" s="74">
        <v>45926</v>
      </c>
      <c r="G1747" s="83">
        <v>1950.49</v>
      </c>
      <c r="H1747" t="s">
        <v>106</v>
      </c>
      <c r="I1747">
        <v>2025</v>
      </c>
      <c r="J1747" t="s">
        <v>360</v>
      </c>
      <c r="K1747" t="s">
        <v>334</v>
      </c>
      <c r="L1747">
        <v>9</v>
      </c>
      <c r="M1747" t="s">
        <v>128</v>
      </c>
      <c r="N1747" s="83">
        <v>44575.39</v>
      </c>
      <c r="O1747" s="83">
        <v>166432.29</v>
      </c>
      <c r="P1747">
        <v>0.26782899999999998</v>
      </c>
      <c r="Q1747"/>
    </row>
    <row r="1748" spans="1:17">
      <c r="A1748" t="s">
        <v>76</v>
      </c>
      <c r="B1748">
        <v>1796</v>
      </c>
      <c r="C1748">
        <v>4</v>
      </c>
      <c r="D1748" t="s">
        <v>90</v>
      </c>
      <c r="E1748" t="s">
        <v>411</v>
      </c>
      <c r="F1748" s="74">
        <v>45926</v>
      </c>
      <c r="G1748" s="83">
        <v>926.07</v>
      </c>
      <c r="H1748" t="s">
        <v>106</v>
      </c>
      <c r="I1748">
        <v>2025</v>
      </c>
      <c r="J1748" t="s">
        <v>360</v>
      </c>
      <c r="K1748" t="s">
        <v>334</v>
      </c>
      <c r="L1748">
        <v>9</v>
      </c>
      <c r="M1748" t="s">
        <v>128</v>
      </c>
      <c r="N1748" s="83">
        <v>44575.39</v>
      </c>
      <c r="O1748" s="83">
        <v>166432.29</v>
      </c>
      <c r="P1748">
        <v>0.26782899999999998</v>
      </c>
      <c r="Q1748"/>
    </row>
    <row r="1749" spans="1:17">
      <c r="A1749" t="s">
        <v>76</v>
      </c>
      <c r="B1749">
        <v>1797</v>
      </c>
      <c r="C1749">
        <v>56</v>
      </c>
      <c r="D1749" t="s">
        <v>418</v>
      </c>
      <c r="E1749" t="s">
        <v>411</v>
      </c>
      <c r="F1749" s="74">
        <v>45929</v>
      </c>
      <c r="G1749" s="83">
        <v>512.95000000000005</v>
      </c>
      <c r="H1749" t="s">
        <v>106</v>
      </c>
      <c r="I1749">
        <v>2025</v>
      </c>
      <c r="J1749" t="s">
        <v>360</v>
      </c>
      <c r="K1749" t="s">
        <v>334</v>
      </c>
      <c r="L1749">
        <v>9</v>
      </c>
      <c r="M1749" t="s">
        <v>129</v>
      </c>
      <c r="N1749" s="83">
        <v>44575.39</v>
      </c>
      <c r="O1749" s="83">
        <v>166432.29</v>
      </c>
      <c r="P1749">
        <v>0.26782899999999998</v>
      </c>
      <c r="Q1749"/>
    </row>
    <row r="1750" spans="1:17">
      <c r="A1750" t="s">
        <v>76</v>
      </c>
      <c r="B1750">
        <v>1798</v>
      </c>
      <c r="C1750">
        <v>63</v>
      </c>
      <c r="D1750" t="s">
        <v>412</v>
      </c>
      <c r="E1750" t="s">
        <v>411</v>
      </c>
      <c r="F1750" s="74">
        <v>45930</v>
      </c>
      <c r="G1750" s="83">
        <v>652.27</v>
      </c>
      <c r="H1750" t="s">
        <v>106</v>
      </c>
      <c r="I1750">
        <v>2025</v>
      </c>
      <c r="J1750" t="s">
        <v>360</v>
      </c>
      <c r="K1750" t="s">
        <v>334</v>
      </c>
      <c r="L1750">
        <v>9</v>
      </c>
      <c r="M1750" t="s">
        <v>130</v>
      </c>
      <c r="N1750" s="83">
        <v>44575.39</v>
      </c>
      <c r="O1750" s="83">
        <v>166432.29</v>
      </c>
      <c r="P1750">
        <v>0.26782899999999998</v>
      </c>
      <c r="Q1750"/>
    </row>
    <row r="1751" spans="1:17">
      <c r="A1751" t="s">
        <v>76</v>
      </c>
      <c r="B1751">
        <v>1799</v>
      </c>
      <c r="C1751">
        <v>4</v>
      </c>
      <c r="D1751" t="s">
        <v>90</v>
      </c>
      <c r="E1751" t="s">
        <v>411</v>
      </c>
      <c r="F1751" s="74">
        <v>45929</v>
      </c>
      <c r="G1751" s="83">
        <v>218.5</v>
      </c>
      <c r="H1751" t="s">
        <v>106</v>
      </c>
      <c r="I1751">
        <v>2025</v>
      </c>
      <c r="J1751" t="s">
        <v>360</v>
      </c>
      <c r="K1751" t="s">
        <v>334</v>
      </c>
      <c r="L1751">
        <v>9</v>
      </c>
      <c r="M1751" t="s">
        <v>129</v>
      </c>
      <c r="N1751" s="83">
        <v>44575.39</v>
      </c>
      <c r="O1751" s="83">
        <v>166432.29</v>
      </c>
      <c r="P1751">
        <v>0.26782899999999998</v>
      </c>
      <c r="Q1751"/>
    </row>
    <row r="1752" spans="1:17">
      <c r="A1752" t="s">
        <v>76</v>
      </c>
      <c r="B1752">
        <v>1800</v>
      </c>
      <c r="C1752">
        <v>4</v>
      </c>
      <c r="D1752" t="s">
        <v>90</v>
      </c>
      <c r="E1752" t="s">
        <v>411</v>
      </c>
      <c r="F1752" s="74">
        <v>45929</v>
      </c>
      <c r="G1752" s="83">
        <v>68.39</v>
      </c>
      <c r="H1752" t="s">
        <v>106</v>
      </c>
      <c r="I1752">
        <v>2025</v>
      </c>
      <c r="J1752" t="s">
        <v>360</v>
      </c>
      <c r="K1752" t="s">
        <v>334</v>
      </c>
      <c r="L1752">
        <v>9</v>
      </c>
      <c r="M1752" t="s">
        <v>129</v>
      </c>
      <c r="N1752" s="83">
        <v>44575.39</v>
      </c>
      <c r="O1752" s="83">
        <v>166432.29</v>
      </c>
      <c r="P1752">
        <v>0.26782899999999998</v>
      </c>
      <c r="Q1752"/>
    </row>
    <row r="1753" spans="1:17">
      <c r="A1753" t="s">
        <v>76</v>
      </c>
      <c r="B1753">
        <v>1801</v>
      </c>
      <c r="C1753">
        <v>4</v>
      </c>
      <c r="D1753" t="s">
        <v>90</v>
      </c>
      <c r="E1753" t="s">
        <v>411</v>
      </c>
      <c r="F1753" s="74">
        <v>45930</v>
      </c>
      <c r="G1753" s="83">
        <v>121</v>
      </c>
      <c r="H1753" t="s">
        <v>106</v>
      </c>
      <c r="I1753">
        <v>2025</v>
      </c>
      <c r="J1753" t="s">
        <v>360</v>
      </c>
      <c r="K1753" t="s">
        <v>334</v>
      </c>
      <c r="L1753">
        <v>9</v>
      </c>
      <c r="M1753" t="s">
        <v>130</v>
      </c>
      <c r="N1753" s="83">
        <v>44575.39</v>
      </c>
      <c r="O1753" s="83">
        <v>166432.29</v>
      </c>
      <c r="P1753">
        <v>0.26782899999999998</v>
      </c>
      <c r="Q1753"/>
    </row>
    <row r="1754" spans="1:17">
      <c r="A1754" t="s">
        <v>76</v>
      </c>
      <c r="B1754">
        <v>1802</v>
      </c>
      <c r="C1754">
        <v>56</v>
      </c>
      <c r="D1754" t="s">
        <v>418</v>
      </c>
      <c r="E1754" t="s">
        <v>411</v>
      </c>
      <c r="F1754" s="74">
        <v>45931</v>
      </c>
      <c r="G1754" s="83">
        <v>1343.92</v>
      </c>
      <c r="H1754" t="s">
        <v>106</v>
      </c>
      <c r="I1754">
        <v>2025</v>
      </c>
      <c r="J1754" t="s">
        <v>361</v>
      </c>
      <c r="K1754" t="s">
        <v>335</v>
      </c>
      <c r="L1754">
        <v>10</v>
      </c>
      <c r="M1754" t="s">
        <v>308</v>
      </c>
      <c r="N1754" s="83">
        <v>46487.39</v>
      </c>
      <c r="O1754" s="83">
        <v>160426.63</v>
      </c>
      <c r="P1754">
        <v>0.28977399999999998</v>
      </c>
      <c r="Q1754"/>
    </row>
    <row r="1755" spans="1:17">
      <c r="A1755" t="s">
        <v>76</v>
      </c>
      <c r="B1755">
        <v>1804</v>
      </c>
      <c r="C1755">
        <v>10</v>
      </c>
      <c r="D1755" t="s">
        <v>81</v>
      </c>
      <c r="E1755" t="s">
        <v>411</v>
      </c>
      <c r="F1755" s="74">
        <v>45931</v>
      </c>
      <c r="G1755" s="83">
        <v>328.29</v>
      </c>
      <c r="H1755" t="s">
        <v>106</v>
      </c>
      <c r="I1755">
        <v>2025</v>
      </c>
      <c r="J1755" t="s">
        <v>361</v>
      </c>
      <c r="K1755" t="s">
        <v>335</v>
      </c>
      <c r="L1755">
        <v>10</v>
      </c>
      <c r="M1755" t="s">
        <v>308</v>
      </c>
      <c r="N1755" s="83">
        <v>46487.39</v>
      </c>
      <c r="O1755" s="83">
        <v>160426.63</v>
      </c>
      <c r="P1755">
        <v>0.28977399999999998</v>
      </c>
      <c r="Q1755"/>
    </row>
    <row r="1756" spans="1:17">
      <c r="A1756" t="s">
        <v>76</v>
      </c>
      <c r="B1756">
        <v>1805</v>
      </c>
      <c r="C1756">
        <v>10</v>
      </c>
      <c r="D1756" t="s">
        <v>81</v>
      </c>
      <c r="E1756" t="s">
        <v>411</v>
      </c>
      <c r="F1756" s="74">
        <v>45932</v>
      </c>
      <c r="G1756" s="83">
        <v>455.47</v>
      </c>
      <c r="H1756" t="s">
        <v>106</v>
      </c>
      <c r="I1756">
        <v>2025</v>
      </c>
      <c r="J1756" t="s">
        <v>361</v>
      </c>
      <c r="K1756" t="s">
        <v>335</v>
      </c>
      <c r="L1756">
        <v>10</v>
      </c>
      <c r="M1756" t="s">
        <v>316</v>
      </c>
      <c r="N1756" s="83">
        <v>46487.39</v>
      </c>
      <c r="O1756" s="83">
        <v>160426.63</v>
      </c>
      <c r="P1756">
        <v>0.28977399999999998</v>
      </c>
      <c r="Q1756"/>
    </row>
    <row r="1757" spans="1:17">
      <c r="A1757" t="s">
        <v>76</v>
      </c>
      <c r="B1757">
        <v>1806</v>
      </c>
      <c r="C1757">
        <v>4</v>
      </c>
      <c r="D1757" t="s">
        <v>90</v>
      </c>
      <c r="E1757" t="s">
        <v>411</v>
      </c>
      <c r="F1757" s="74">
        <v>45931</v>
      </c>
      <c r="G1757" s="83">
        <v>384.75</v>
      </c>
      <c r="H1757" t="s">
        <v>106</v>
      </c>
      <c r="I1757">
        <v>2025</v>
      </c>
      <c r="J1757" t="s">
        <v>361</v>
      </c>
      <c r="K1757" t="s">
        <v>335</v>
      </c>
      <c r="L1757">
        <v>10</v>
      </c>
      <c r="M1757" t="s">
        <v>308</v>
      </c>
      <c r="N1757" s="83">
        <v>46487.39</v>
      </c>
      <c r="O1757" s="83">
        <v>160426.63</v>
      </c>
      <c r="P1757">
        <v>0.28977399999999998</v>
      </c>
      <c r="Q1757"/>
    </row>
    <row r="1758" spans="1:17">
      <c r="A1758" t="s">
        <v>76</v>
      </c>
      <c r="B1758">
        <v>1807</v>
      </c>
      <c r="C1758">
        <v>4</v>
      </c>
      <c r="D1758" t="s">
        <v>90</v>
      </c>
      <c r="E1758" t="s">
        <v>411</v>
      </c>
      <c r="F1758" s="74">
        <v>45931</v>
      </c>
      <c r="G1758" s="83">
        <v>112.29</v>
      </c>
      <c r="H1758" t="s">
        <v>106</v>
      </c>
      <c r="I1758">
        <v>2025</v>
      </c>
      <c r="J1758" t="s">
        <v>361</v>
      </c>
      <c r="K1758" t="s">
        <v>335</v>
      </c>
      <c r="L1758">
        <v>10</v>
      </c>
      <c r="M1758" t="s">
        <v>308</v>
      </c>
      <c r="N1758" s="83">
        <v>46487.39</v>
      </c>
      <c r="O1758" s="83">
        <v>160426.63</v>
      </c>
      <c r="P1758">
        <v>0.28977399999999998</v>
      </c>
      <c r="Q1758"/>
    </row>
    <row r="1759" spans="1:17">
      <c r="A1759" t="s">
        <v>76</v>
      </c>
      <c r="B1759">
        <v>1808</v>
      </c>
      <c r="C1759">
        <v>61</v>
      </c>
      <c r="D1759" t="s">
        <v>1574</v>
      </c>
      <c r="E1759" t="s">
        <v>411</v>
      </c>
      <c r="F1759" s="74">
        <v>45930</v>
      </c>
      <c r="G1759" s="83">
        <v>140.91999999999999</v>
      </c>
      <c r="H1759" t="s">
        <v>106</v>
      </c>
      <c r="I1759">
        <v>2025</v>
      </c>
      <c r="J1759" t="s">
        <v>360</v>
      </c>
      <c r="K1759" t="s">
        <v>334</v>
      </c>
      <c r="L1759">
        <v>9</v>
      </c>
      <c r="M1759" t="s">
        <v>130</v>
      </c>
      <c r="N1759" s="83">
        <v>44575.39</v>
      </c>
      <c r="O1759" s="83">
        <v>166432.29</v>
      </c>
      <c r="P1759">
        <v>0.26782899999999998</v>
      </c>
      <c r="Q1759"/>
    </row>
    <row r="1760" spans="1:17">
      <c r="A1760" t="s">
        <v>76</v>
      </c>
      <c r="B1760">
        <v>1810</v>
      </c>
      <c r="C1760">
        <v>63</v>
      </c>
      <c r="D1760" t="s">
        <v>412</v>
      </c>
      <c r="E1760" t="s">
        <v>411</v>
      </c>
      <c r="F1760" s="74">
        <v>45933</v>
      </c>
      <c r="G1760" s="83">
        <v>1783.9</v>
      </c>
      <c r="H1760" t="s">
        <v>106</v>
      </c>
      <c r="I1760">
        <v>2025</v>
      </c>
      <c r="J1760" t="s">
        <v>361</v>
      </c>
      <c r="K1760" t="s">
        <v>335</v>
      </c>
      <c r="L1760">
        <v>10</v>
      </c>
      <c r="M1760" t="s">
        <v>183</v>
      </c>
      <c r="N1760" s="83">
        <v>46487.39</v>
      </c>
      <c r="O1760" s="83">
        <v>160426.63</v>
      </c>
      <c r="P1760">
        <v>0.28977399999999998</v>
      </c>
      <c r="Q1760"/>
    </row>
    <row r="1761" spans="1:17">
      <c r="A1761" t="s">
        <v>76</v>
      </c>
      <c r="B1761">
        <v>1811</v>
      </c>
      <c r="C1761">
        <v>63</v>
      </c>
      <c r="D1761" t="s">
        <v>412</v>
      </c>
      <c r="E1761" t="s">
        <v>411</v>
      </c>
      <c r="F1761" s="74">
        <v>45933</v>
      </c>
      <c r="G1761" s="83">
        <v>80.92</v>
      </c>
      <c r="H1761" t="s">
        <v>106</v>
      </c>
      <c r="I1761">
        <v>2025</v>
      </c>
      <c r="J1761" t="s">
        <v>361</v>
      </c>
      <c r="K1761" t="s">
        <v>335</v>
      </c>
      <c r="L1761">
        <v>10</v>
      </c>
      <c r="M1761" t="s">
        <v>183</v>
      </c>
      <c r="N1761" s="83">
        <v>46487.39</v>
      </c>
      <c r="O1761" s="83">
        <v>160426.63</v>
      </c>
      <c r="P1761">
        <v>0.28977399999999998</v>
      </c>
      <c r="Q1761"/>
    </row>
    <row r="1762" spans="1:17">
      <c r="A1762" t="s">
        <v>76</v>
      </c>
      <c r="B1762">
        <v>1812</v>
      </c>
      <c r="C1762">
        <v>10</v>
      </c>
      <c r="D1762" t="s">
        <v>81</v>
      </c>
      <c r="E1762" t="s">
        <v>411</v>
      </c>
      <c r="F1762" s="74">
        <v>45933</v>
      </c>
      <c r="G1762" s="83">
        <v>552.26</v>
      </c>
      <c r="H1762" t="s">
        <v>106</v>
      </c>
      <c r="I1762">
        <v>2025</v>
      </c>
      <c r="J1762" t="s">
        <v>361</v>
      </c>
      <c r="K1762" t="s">
        <v>335</v>
      </c>
      <c r="L1762">
        <v>10</v>
      </c>
      <c r="M1762" t="s">
        <v>183</v>
      </c>
      <c r="N1762" s="83">
        <v>46487.39</v>
      </c>
      <c r="O1762" s="83">
        <v>160426.63</v>
      </c>
      <c r="P1762">
        <v>0.28977399999999998</v>
      </c>
      <c r="Q1762"/>
    </row>
    <row r="1763" spans="1:17">
      <c r="A1763" t="s">
        <v>76</v>
      </c>
      <c r="B1763">
        <v>1813</v>
      </c>
      <c r="C1763">
        <v>59</v>
      </c>
      <c r="D1763" t="s">
        <v>414</v>
      </c>
      <c r="E1763" t="s">
        <v>411</v>
      </c>
      <c r="F1763" s="74">
        <v>45933</v>
      </c>
      <c r="G1763" s="83">
        <v>633.45000000000005</v>
      </c>
      <c r="H1763" t="s">
        <v>106</v>
      </c>
      <c r="I1763">
        <v>2025</v>
      </c>
      <c r="J1763" t="s">
        <v>361</v>
      </c>
      <c r="K1763" t="s">
        <v>335</v>
      </c>
      <c r="L1763">
        <v>10</v>
      </c>
      <c r="M1763" t="s">
        <v>183</v>
      </c>
      <c r="N1763" s="83">
        <v>46487.39</v>
      </c>
      <c r="O1763" s="83">
        <v>160426.63</v>
      </c>
      <c r="P1763">
        <v>0.28977399999999998</v>
      </c>
      <c r="Q1763"/>
    </row>
    <row r="1764" spans="1:17">
      <c r="A1764" t="s">
        <v>76</v>
      </c>
      <c r="B1764">
        <v>1814</v>
      </c>
      <c r="C1764">
        <v>4</v>
      </c>
      <c r="D1764" t="s">
        <v>90</v>
      </c>
      <c r="E1764" t="s">
        <v>411</v>
      </c>
      <c r="F1764" s="74">
        <v>45933</v>
      </c>
      <c r="G1764" s="83">
        <v>428.25</v>
      </c>
      <c r="H1764" t="s">
        <v>106</v>
      </c>
      <c r="I1764">
        <v>2025</v>
      </c>
      <c r="J1764" t="s">
        <v>361</v>
      </c>
      <c r="K1764" t="s">
        <v>335</v>
      </c>
      <c r="L1764">
        <v>10</v>
      </c>
      <c r="M1764" t="s">
        <v>183</v>
      </c>
      <c r="N1764" s="83">
        <v>46487.39</v>
      </c>
      <c r="O1764" s="83">
        <v>160426.63</v>
      </c>
      <c r="P1764">
        <v>0.28977399999999998</v>
      </c>
      <c r="Q1764"/>
    </row>
    <row r="1765" spans="1:17">
      <c r="A1765" t="s">
        <v>76</v>
      </c>
      <c r="B1765">
        <v>1815</v>
      </c>
      <c r="C1765">
        <v>4</v>
      </c>
      <c r="D1765" t="s">
        <v>90</v>
      </c>
      <c r="E1765" t="s">
        <v>411</v>
      </c>
      <c r="F1765" s="74">
        <v>45932</v>
      </c>
      <c r="G1765" s="83">
        <v>343.94</v>
      </c>
      <c r="H1765" t="s">
        <v>106</v>
      </c>
      <c r="I1765">
        <v>2025</v>
      </c>
      <c r="J1765" t="s">
        <v>361</v>
      </c>
      <c r="K1765" t="s">
        <v>335</v>
      </c>
      <c r="L1765">
        <v>10</v>
      </c>
      <c r="M1765" t="s">
        <v>316</v>
      </c>
      <c r="N1765" s="83">
        <v>46487.39</v>
      </c>
      <c r="O1765" s="83">
        <v>160426.63</v>
      </c>
      <c r="P1765">
        <v>0.28977399999999998</v>
      </c>
      <c r="Q1765"/>
    </row>
    <row r="1766" spans="1:17">
      <c r="A1766" t="s">
        <v>76</v>
      </c>
      <c r="B1766">
        <v>1816</v>
      </c>
      <c r="C1766">
        <v>4</v>
      </c>
      <c r="D1766" t="s">
        <v>90</v>
      </c>
      <c r="E1766" t="s">
        <v>411</v>
      </c>
      <c r="F1766" s="74">
        <v>45932</v>
      </c>
      <c r="G1766" s="83">
        <v>116.05</v>
      </c>
      <c r="H1766" t="s">
        <v>106</v>
      </c>
      <c r="I1766">
        <v>2025</v>
      </c>
      <c r="J1766" t="s">
        <v>361</v>
      </c>
      <c r="K1766" t="s">
        <v>335</v>
      </c>
      <c r="L1766">
        <v>10</v>
      </c>
      <c r="M1766" t="s">
        <v>316</v>
      </c>
      <c r="N1766" s="83">
        <v>46487.39</v>
      </c>
      <c r="O1766" s="83">
        <v>160426.63</v>
      </c>
      <c r="P1766">
        <v>0.28977399999999998</v>
      </c>
      <c r="Q1766"/>
    </row>
    <row r="1767" spans="1:17">
      <c r="A1767" t="s">
        <v>76</v>
      </c>
      <c r="B1767">
        <v>1817</v>
      </c>
      <c r="C1767">
        <v>56</v>
      </c>
      <c r="D1767" t="s">
        <v>418</v>
      </c>
      <c r="E1767" t="s">
        <v>411</v>
      </c>
      <c r="F1767" s="74">
        <v>45933</v>
      </c>
      <c r="G1767" s="83">
        <v>3026.86</v>
      </c>
      <c r="H1767" t="s">
        <v>106</v>
      </c>
      <c r="I1767">
        <v>2025</v>
      </c>
      <c r="J1767" t="s">
        <v>361</v>
      </c>
      <c r="K1767" t="s">
        <v>335</v>
      </c>
      <c r="L1767">
        <v>10</v>
      </c>
      <c r="M1767" t="s">
        <v>183</v>
      </c>
      <c r="N1767" s="83">
        <v>46487.39</v>
      </c>
      <c r="O1767" s="83">
        <v>160426.63</v>
      </c>
      <c r="P1767">
        <v>0.28977399999999998</v>
      </c>
      <c r="Q1767"/>
    </row>
    <row r="1768" spans="1:17">
      <c r="A1768" t="s">
        <v>76</v>
      </c>
      <c r="B1768">
        <v>1818</v>
      </c>
      <c r="C1768">
        <v>56</v>
      </c>
      <c r="D1768" t="s">
        <v>418</v>
      </c>
      <c r="E1768" t="s">
        <v>411</v>
      </c>
      <c r="F1768" s="74">
        <v>45933</v>
      </c>
      <c r="G1768" s="83">
        <v>89.45</v>
      </c>
      <c r="H1768" t="s">
        <v>106</v>
      </c>
      <c r="I1768">
        <v>2025</v>
      </c>
      <c r="J1768" t="s">
        <v>361</v>
      </c>
      <c r="K1768" t="s">
        <v>335</v>
      </c>
      <c r="L1768">
        <v>10</v>
      </c>
      <c r="M1768" t="s">
        <v>183</v>
      </c>
      <c r="N1768" s="83">
        <v>46487.39</v>
      </c>
      <c r="O1768" s="83">
        <v>160426.63</v>
      </c>
      <c r="P1768">
        <v>0.28977399999999998</v>
      </c>
      <c r="Q1768"/>
    </row>
    <row r="1769" spans="1:17">
      <c r="A1769" t="s">
        <v>76</v>
      </c>
      <c r="B1769">
        <v>1819</v>
      </c>
      <c r="C1769">
        <v>10</v>
      </c>
      <c r="D1769" t="s">
        <v>81</v>
      </c>
      <c r="E1769" t="s">
        <v>411</v>
      </c>
      <c r="F1769" s="74">
        <v>45934</v>
      </c>
      <c r="G1769" s="83">
        <v>331.24</v>
      </c>
      <c r="H1769" t="s">
        <v>106</v>
      </c>
      <c r="I1769">
        <v>2025</v>
      </c>
      <c r="J1769" t="s">
        <v>361</v>
      </c>
      <c r="K1769" t="s">
        <v>335</v>
      </c>
      <c r="L1769">
        <v>10</v>
      </c>
      <c r="M1769" t="s">
        <v>309</v>
      </c>
      <c r="N1769" s="83">
        <v>46487.39</v>
      </c>
      <c r="O1769" s="83">
        <v>160426.63</v>
      </c>
      <c r="P1769">
        <v>0.28977399999999998</v>
      </c>
      <c r="Q1769"/>
    </row>
    <row r="1770" spans="1:17">
      <c r="A1770" t="s">
        <v>76</v>
      </c>
      <c r="B1770">
        <v>1820</v>
      </c>
      <c r="C1770">
        <v>10</v>
      </c>
      <c r="D1770" t="s">
        <v>81</v>
      </c>
      <c r="E1770" t="s">
        <v>411</v>
      </c>
      <c r="F1770" s="74">
        <v>45940</v>
      </c>
      <c r="G1770" s="83">
        <v>462.32</v>
      </c>
      <c r="H1770" t="s">
        <v>106</v>
      </c>
      <c r="I1770">
        <v>2025</v>
      </c>
      <c r="J1770" t="s">
        <v>361</v>
      </c>
      <c r="K1770" t="s">
        <v>335</v>
      </c>
      <c r="L1770">
        <v>10</v>
      </c>
      <c r="M1770" t="s">
        <v>287</v>
      </c>
      <c r="N1770" s="83">
        <v>46487.39</v>
      </c>
      <c r="O1770" s="83">
        <v>160426.63</v>
      </c>
      <c r="P1770">
        <v>0.28977399999999998</v>
      </c>
      <c r="Q1770"/>
    </row>
    <row r="1771" spans="1:17">
      <c r="A1771" t="s">
        <v>76</v>
      </c>
      <c r="B1771">
        <v>1821</v>
      </c>
      <c r="C1771">
        <v>4</v>
      </c>
      <c r="D1771" t="s">
        <v>90</v>
      </c>
      <c r="E1771" t="s">
        <v>411</v>
      </c>
      <c r="F1771" s="74">
        <v>45940</v>
      </c>
      <c r="G1771" s="83">
        <v>326.54000000000002</v>
      </c>
      <c r="H1771" t="s">
        <v>106</v>
      </c>
      <c r="I1771">
        <v>2025</v>
      </c>
      <c r="J1771" t="s">
        <v>361</v>
      </c>
      <c r="K1771" t="s">
        <v>335</v>
      </c>
      <c r="L1771">
        <v>10</v>
      </c>
      <c r="M1771" t="s">
        <v>287</v>
      </c>
      <c r="N1771" s="83">
        <v>46487.39</v>
      </c>
      <c r="O1771" s="83">
        <v>160426.63</v>
      </c>
      <c r="P1771">
        <v>0.28977399999999998</v>
      </c>
      <c r="Q1771"/>
    </row>
    <row r="1772" spans="1:17">
      <c r="A1772" t="s">
        <v>76</v>
      </c>
      <c r="B1772">
        <v>1822</v>
      </c>
      <c r="C1772">
        <v>59</v>
      </c>
      <c r="D1772" t="s">
        <v>414</v>
      </c>
      <c r="E1772" t="s">
        <v>411</v>
      </c>
      <c r="F1772" s="74">
        <v>45940</v>
      </c>
      <c r="G1772" s="83">
        <v>515.26</v>
      </c>
      <c r="H1772" t="s">
        <v>106</v>
      </c>
      <c r="I1772">
        <v>2025</v>
      </c>
      <c r="J1772" t="s">
        <v>361</v>
      </c>
      <c r="K1772" t="s">
        <v>335</v>
      </c>
      <c r="L1772">
        <v>10</v>
      </c>
      <c r="M1772" t="s">
        <v>287</v>
      </c>
      <c r="N1772" s="83">
        <v>46487.39</v>
      </c>
      <c r="O1772" s="83">
        <v>160426.63</v>
      </c>
      <c r="P1772">
        <v>0.28977399999999998</v>
      </c>
      <c r="Q1772"/>
    </row>
    <row r="1773" spans="1:17">
      <c r="A1773" t="s">
        <v>76</v>
      </c>
      <c r="B1773">
        <v>1823</v>
      </c>
      <c r="C1773">
        <v>61</v>
      </c>
      <c r="D1773" t="s">
        <v>1574</v>
      </c>
      <c r="E1773" t="s">
        <v>411</v>
      </c>
      <c r="F1773" s="74">
        <v>45936</v>
      </c>
      <c r="G1773" s="83">
        <v>208.41</v>
      </c>
      <c r="H1773" t="s">
        <v>106</v>
      </c>
      <c r="I1773">
        <v>2025</v>
      </c>
      <c r="J1773" t="s">
        <v>361</v>
      </c>
      <c r="K1773" t="s">
        <v>335</v>
      </c>
      <c r="L1773">
        <v>10</v>
      </c>
      <c r="M1773" t="s">
        <v>286</v>
      </c>
      <c r="N1773" s="83">
        <v>46487.39</v>
      </c>
      <c r="O1773" s="83">
        <v>160426.63</v>
      </c>
      <c r="P1773">
        <v>0.28977399999999998</v>
      </c>
      <c r="Q1773"/>
    </row>
    <row r="1774" spans="1:17">
      <c r="A1774" t="s">
        <v>76</v>
      </c>
      <c r="B1774">
        <v>1824</v>
      </c>
      <c r="C1774">
        <v>4</v>
      </c>
      <c r="D1774" t="s">
        <v>90</v>
      </c>
      <c r="E1774" t="s">
        <v>411</v>
      </c>
      <c r="F1774" s="74">
        <v>45936</v>
      </c>
      <c r="G1774" s="83">
        <v>19.399999999999999</v>
      </c>
      <c r="H1774" t="s">
        <v>106</v>
      </c>
      <c r="I1774">
        <v>2025</v>
      </c>
      <c r="J1774" t="s">
        <v>361</v>
      </c>
      <c r="K1774" t="s">
        <v>335</v>
      </c>
      <c r="L1774">
        <v>10</v>
      </c>
      <c r="M1774" t="s">
        <v>286</v>
      </c>
      <c r="N1774" s="83">
        <v>46487.39</v>
      </c>
      <c r="O1774" s="83">
        <v>160426.63</v>
      </c>
      <c r="P1774">
        <v>0.28977399999999998</v>
      </c>
      <c r="Q1774"/>
    </row>
    <row r="1775" spans="1:17">
      <c r="A1775" t="s">
        <v>76</v>
      </c>
      <c r="B1775">
        <v>1825</v>
      </c>
      <c r="C1775">
        <v>4</v>
      </c>
      <c r="D1775" t="s">
        <v>90</v>
      </c>
      <c r="E1775" t="s">
        <v>411</v>
      </c>
      <c r="F1775" s="74">
        <v>45936</v>
      </c>
      <c r="G1775" s="83">
        <v>661.82</v>
      </c>
      <c r="H1775" t="s">
        <v>106</v>
      </c>
      <c r="I1775">
        <v>2025</v>
      </c>
      <c r="J1775" t="s">
        <v>361</v>
      </c>
      <c r="K1775" t="s">
        <v>335</v>
      </c>
      <c r="L1775">
        <v>10</v>
      </c>
      <c r="M1775" t="s">
        <v>286</v>
      </c>
      <c r="N1775" s="83">
        <v>46487.39</v>
      </c>
      <c r="O1775" s="83">
        <v>160426.63</v>
      </c>
      <c r="P1775">
        <v>0.28977399999999998</v>
      </c>
      <c r="Q1775"/>
    </row>
    <row r="1776" spans="1:17">
      <c r="A1776" t="s">
        <v>76</v>
      </c>
      <c r="B1776">
        <v>1826</v>
      </c>
      <c r="C1776">
        <v>4</v>
      </c>
      <c r="D1776" t="s">
        <v>90</v>
      </c>
      <c r="E1776" t="s">
        <v>411</v>
      </c>
      <c r="F1776" s="74">
        <v>45938</v>
      </c>
      <c r="G1776" s="83">
        <v>8.65</v>
      </c>
      <c r="H1776" t="s">
        <v>106</v>
      </c>
      <c r="I1776">
        <v>2025</v>
      </c>
      <c r="J1776" t="s">
        <v>361</v>
      </c>
      <c r="K1776" t="s">
        <v>335</v>
      </c>
      <c r="L1776">
        <v>10</v>
      </c>
      <c r="M1776" t="s">
        <v>310</v>
      </c>
      <c r="N1776" s="83">
        <v>46487.39</v>
      </c>
      <c r="O1776" s="83">
        <v>160426.63</v>
      </c>
      <c r="P1776">
        <v>0.28977399999999998</v>
      </c>
      <c r="Q1776"/>
    </row>
    <row r="1777" spans="1:17">
      <c r="A1777" t="s">
        <v>76</v>
      </c>
      <c r="B1777">
        <v>1827</v>
      </c>
      <c r="C1777">
        <v>4</v>
      </c>
      <c r="D1777" t="s">
        <v>90</v>
      </c>
      <c r="E1777" t="s">
        <v>411</v>
      </c>
      <c r="F1777" s="74">
        <v>45938</v>
      </c>
      <c r="G1777" s="83">
        <v>84.94</v>
      </c>
      <c r="H1777" t="s">
        <v>106</v>
      </c>
      <c r="I1777">
        <v>2025</v>
      </c>
      <c r="J1777" t="s">
        <v>361</v>
      </c>
      <c r="K1777" t="s">
        <v>335</v>
      </c>
      <c r="L1777">
        <v>10</v>
      </c>
      <c r="M1777" t="s">
        <v>310</v>
      </c>
      <c r="N1777" s="83">
        <v>46487.39</v>
      </c>
      <c r="O1777" s="83">
        <v>160426.63</v>
      </c>
      <c r="P1777">
        <v>0.28977399999999998</v>
      </c>
      <c r="Q1777"/>
    </row>
    <row r="1778" spans="1:17">
      <c r="A1778" t="s">
        <v>76</v>
      </c>
      <c r="B1778">
        <v>1828</v>
      </c>
      <c r="C1778">
        <v>4</v>
      </c>
      <c r="D1778" t="s">
        <v>90</v>
      </c>
      <c r="E1778" t="s">
        <v>411</v>
      </c>
      <c r="F1778" s="74">
        <v>45938</v>
      </c>
      <c r="G1778" s="83">
        <v>510.17</v>
      </c>
      <c r="H1778" t="s">
        <v>106</v>
      </c>
      <c r="I1778">
        <v>2025</v>
      </c>
      <c r="J1778" t="s">
        <v>361</v>
      </c>
      <c r="K1778" t="s">
        <v>335</v>
      </c>
      <c r="L1778">
        <v>10</v>
      </c>
      <c r="M1778" t="s">
        <v>310</v>
      </c>
      <c r="N1778" s="83">
        <v>46487.39</v>
      </c>
      <c r="O1778" s="83">
        <v>160426.63</v>
      </c>
      <c r="P1778">
        <v>0.28977399999999998</v>
      </c>
      <c r="Q1778"/>
    </row>
    <row r="1779" spans="1:17">
      <c r="A1779" t="s">
        <v>76</v>
      </c>
      <c r="B1779">
        <v>1829</v>
      </c>
      <c r="C1779">
        <v>63</v>
      </c>
      <c r="D1779" t="s">
        <v>412</v>
      </c>
      <c r="E1779" t="s">
        <v>411</v>
      </c>
      <c r="F1779" s="74">
        <v>45938</v>
      </c>
      <c r="G1779" s="83">
        <v>1689.74</v>
      </c>
      <c r="H1779" t="s">
        <v>106</v>
      </c>
      <c r="I1779">
        <v>2025</v>
      </c>
      <c r="J1779" t="s">
        <v>361</v>
      </c>
      <c r="K1779" t="s">
        <v>335</v>
      </c>
      <c r="L1779">
        <v>10</v>
      </c>
      <c r="M1779" t="s">
        <v>310</v>
      </c>
      <c r="N1779" s="83">
        <v>46487.39</v>
      </c>
      <c r="O1779" s="83">
        <v>160426.63</v>
      </c>
      <c r="P1779">
        <v>0.28977399999999998</v>
      </c>
      <c r="Q1779"/>
    </row>
    <row r="1780" spans="1:17">
      <c r="A1780" t="s">
        <v>76</v>
      </c>
      <c r="B1780">
        <v>1830</v>
      </c>
      <c r="C1780">
        <v>63</v>
      </c>
      <c r="D1780" t="s">
        <v>412</v>
      </c>
      <c r="E1780" t="s">
        <v>411</v>
      </c>
      <c r="F1780" s="74">
        <v>45933</v>
      </c>
      <c r="G1780" s="83">
        <v>76.7</v>
      </c>
      <c r="H1780" t="s">
        <v>106</v>
      </c>
      <c r="I1780">
        <v>2025</v>
      </c>
      <c r="J1780" t="s">
        <v>361</v>
      </c>
      <c r="K1780" t="s">
        <v>335</v>
      </c>
      <c r="L1780">
        <v>10</v>
      </c>
      <c r="M1780" t="s">
        <v>183</v>
      </c>
      <c r="N1780" s="83">
        <v>46487.39</v>
      </c>
      <c r="O1780" s="83">
        <v>160426.63</v>
      </c>
      <c r="P1780">
        <v>0.28977399999999998</v>
      </c>
      <c r="Q1780"/>
    </row>
    <row r="1781" spans="1:17">
      <c r="A1781" t="s">
        <v>76</v>
      </c>
      <c r="B1781">
        <v>1831</v>
      </c>
      <c r="C1781">
        <v>63</v>
      </c>
      <c r="D1781" t="s">
        <v>412</v>
      </c>
      <c r="E1781" t="s">
        <v>411</v>
      </c>
      <c r="F1781" s="74">
        <v>45938</v>
      </c>
      <c r="G1781" s="83">
        <v>759.49</v>
      </c>
      <c r="H1781" t="s">
        <v>106</v>
      </c>
      <c r="I1781">
        <v>2025</v>
      </c>
      <c r="J1781" t="s">
        <v>361</v>
      </c>
      <c r="K1781" t="s">
        <v>335</v>
      </c>
      <c r="L1781">
        <v>10</v>
      </c>
      <c r="M1781" t="s">
        <v>310</v>
      </c>
      <c r="N1781" s="83">
        <v>46487.39</v>
      </c>
      <c r="O1781" s="83">
        <v>160426.63</v>
      </c>
      <c r="P1781">
        <v>0.28977399999999998</v>
      </c>
      <c r="Q1781"/>
    </row>
    <row r="1782" spans="1:17">
      <c r="A1782" t="s">
        <v>76</v>
      </c>
      <c r="B1782">
        <v>1832</v>
      </c>
      <c r="C1782">
        <v>63</v>
      </c>
      <c r="D1782" t="s">
        <v>412</v>
      </c>
      <c r="E1782" t="s">
        <v>411</v>
      </c>
      <c r="F1782" s="74">
        <v>45937</v>
      </c>
      <c r="G1782" s="83">
        <v>448.25</v>
      </c>
      <c r="H1782" t="s">
        <v>106</v>
      </c>
      <c r="I1782">
        <v>2025</v>
      </c>
      <c r="J1782" t="s">
        <v>361</v>
      </c>
      <c r="K1782" t="s">
        <v>335</v>
      </c>
      <c r="L1782">
        <v>10</v>
      </c>
      <c r="M1782" t="s">
        <v>185</v>
      </c>
      <c r="N1782" s="83">
        <v>46487.39</v>
      </c>
      <c r="O1782" s="83">
        <v>160426.63</v>
      </c>
      <c r="P1782">
        <v>0.28977399999999998</v>
      </c>
      <c r="Q1782"/>
    </row>
    <row r="1783" spans="1:17">
      <c r="A1783" t="s">
        <v>76</v>
      </c>
      <c r="B1783">
        <v>1833</v>
      </c>
      <c r="C1783">
        <v>56</v>
      </c>
      <c r="D1783" t="s">
        <v>418</v>
      </c>
      <c r="E1783" t="s">
        <v>411</v>
      </c>
      <c r="F1783" s="74">
        <v>45936</v>
      </c>
      <c r="G1783" s="83">
        <v>1151.0999999999999</v>
      </c>
      <c r="H1783" t="s">
        <v>106</v>
      </c>
      <c r="I1783">
        <v>2025</v>
      </c>
      <c r="J1783" t="s">
        <v>361</v>
      </c>
      <c r="K1783" t="s">
        <v>335</v>
      </c>
      <c r="L1783">
        <v>10</v>
      </c>
      <c r="M1783" t="s">
        <v>286</v>
      </c>
      <c r="N1783" s="83">
        <v>46487.39</v>
      </c>
      <c r="O1783" s="83">
        <v>160426.63</v>
      </c>
      <c r="P1783">
        <v>0.28977399999999998</v>
      </c>
      <c r="Q1783"/>
    </row>
    <row r="1784" spans="1:17">
      <c r="A1784" t="s">
        <v>76</v>
      </c>
      <c r="B1784">
        <v>1834</v>
      </c>
      <c r="C1784">
        <v>56</v>
      </c>
      <c r="D1784" t="s">
        <v>418</v>
      </c>
      <c r="E1784" t="s">
        <v>411</v>
      </c>
      <c r="F1784" s="74">
        <v>45936</v>
      </c>
      <c r="G1784" s="83">
        <v>485.09</v>
      </c>
      <c r="H1784" t="s">
        <v>106</v>
      </c>
      <c r="I1784">
        <v>2025</v>
      </c>
      <c r="J1784" t="s">
        <v>361</v>
      </c>
      <c r="K1784" t="s">
        <v>335</v>
      </c>
      <c r="L1784">
        <v>10</v>
      </c>
      <c r="M1784" t="s">
        <v>286</v>
      </c>
      <c r="N1784" s="83">
        <v>46487.39</v>
      </c>
      <c r="O1784" s="83">
        <v>160426.63</v>
      </c>
      <c r="P1784">
        <v>0.28977399999999998</v>
      </c>
      <c r="Q1784"/>
    </row>
    <row r="1785" spans="1:17">
      <c r="A1785" t="s">
        <v>76</v>
      </c>
      <c r="B1785">
        <v>1835</v>
      </c>
      <c r="C1785">
        <v>56</v>
      </c>
      <c r="D1785" t="s">
        <v>418</v>
      </c>
      <c r="E1785" t="s">
        <v>411</v>
      </c>
      <c r="F1785" s="74">
        <v>45938</v>
      </c>
      <c r="G1785" s="83">
        <v>1607.48</v>
      </c>
      <c r="H1785" t="s">
        <v>106</v>
      </c>
      <c r="I1785">
        <v>2025</v>
      </c>
      <c r="J1785" t="s">
        <v>361</v>
      </c>
      <c r="K1785" t="s">
        <v>335</v>
      </c>
      <c r="L1785">
        <v>10</v>
      </c>
      <c r="M1785" t="s">
        <v>310</v>
      </c>
      <c r="N1785" s="83">
        <v>46487.39</v>
      </c>
      <c r="O1785" s="83">
        <v>160426.63</v>
      </c>
      <c r="P1785">
        <v>0.28977399999999998</v>
      </c>
      <c r="Q1785"/>
    </row>
    <row r="1786" spans="1:17">
      <c r="A1786" t="s">
        <v>76</v>
      </c>
      <c r="B1786">
        <v>1836</v>
      </c>
      <c r="C1786">
        <v>4</v>
      </c>
      <c r="D1786" t="s">
        <v>90</v>
      </c>
      <c r="E1786" t="s">
        <v>411</v>
      </c>
      <c r="F1786" s="74">
        <v>45939</v>
      </c>
      <c r="G1786" s="83">
        <v>166.42</v>
      </c>
      <c r="H1786" t="s">
        <v>106</v>
      </c>
      <c r="I1786">
        <v>2025</v>
      </c>
      <c r="J1786" t="s">
        <v>361</v>
      </c>
      <c r="K1786" t="s">
        <v>335</v>
      </c>
      <c r="L1786">
        <v>10</v>
      </c>
      <c r="M1786" t="s">
        <v>186</v>
      </c>
      <c r="N1786" s="83">
        <v>46487.39</v>
      </c>
      <c r="O1786" s="83">
        <v>160426.63</v>
      </c>
      <c r="P1786">
        <v>0.28977399999999998</v>
      </c>
      <c r="Q1786"/>
    </row>
    <row r="1787" spans="1:17">
      <c r="A1787" t="s">
        <v>76</v>
      </c>
      <c r="B1787">
        <v>1837</v>
      </c>
      <c r="C1787">
        <v>4</v>
      </c>
      <c r="D1787" t="s">
        <v>90</v>
      </c>
      <c r="E1787" t="s">
        <v>411</v>
      </c>
      <c r="F1787" s="74">
        <v>45939</v>
      </c>
      <c r="G1787" s="83">
        <v>307.05</v>
      </c>
      <c r="H1787" t="s">
        <v>106</v>
      </c>
      <c r="I1787">
        <v>2025</v>
      </c>
      <c r="J1787" t="s">
        <v>361</v>
      </c>
      <c r="K1787" t="s">
        <v>335</v>
      </c>
      <c r="L1787">
        <v>10</v>
      </c>
      <c r="M1787" t="s">
        <v>186</v>
      </c>
      <c r="N1787" s="83">
        <v>46487.39</v>
      </c>
      <c r="O1787" s="83">
        <v>160426.63</v>
      </c>
      <c r="P1787">
        <v>0.28977399999999998</v>
      </c>
      <c r="Q1787"/>
    </row>
    <row r="1788" spans="1:17">
      <c r="A1788" t="s">
        <v>76</v>
      </c>
      <c r="B1788">
        <v>1838</v>
      </c>
      <c r="C1788">
        <v>16</v>
      </c>
      <c r="D1788" t="s">
        <v>417</v>
      </c>
      <c r="E1788" t="s">
        <v>411</v>
      </c>
      <c r="F1788" s="74">
        <v>45938</v>
      </c>
      <c r="G1788" s="83">
        <v>151.26</v>
      </c>
      <c r="H1788" t="s">
        <v>106</v>
      </c>
      <c r="I1788">
        <v>2025</v>
      </c>
      <c r="J1788" t="s">
        <v>361</v>
      </c>
      <c r="K1788" t="s">
        <v>335</v>
      </c>
      <c r="L1788">
        <v>10</v>
      </c>
      <c r="M1788" t="s">
        <v>310</v>
      </c>
      <c r="N1788" s="83">
        <v>46487.39</v>
      </c>
      <c r="O1788" s="83">
        <v>160426.63</v>
      </c>
      <c r="P1788">
        <v>0.28977399999999998</v>
      </c>
      <c r="Q1788"/>
    </row>
    <row r="1789" spans="1:17">
      <c r="A1789" t="s">
        <v>76</v>
      </c>
      <c r="B1789">
        <v>1839</v>
      </c>
      <c r="C1789">
        <v>10</v>
      </c>
      <c r="D1789" t="s">
        <v>81</v>
      </c>
      <c r="E1789" t="s">
        <v>411</v>
      </c>
      <c r="F1789" s="74">
        <v>45937</v>
      </c>
      <c r="G1789" s="83">
        <v>140.97</v>
      </c>
      <c r="H1789" t="s">
        <v>106</v>
      </c>
      <c r="I1789">
        <v>2025</v>
      </c>
      <c r="J1789" t="s">
        <v>361</v>
      </c>
      <c r="K1789" t="s">
        <v>335</v>
      </c>
      <c r="L1789">
        <v>10</v>
      </c>
      <c r="M1789" t="s">
        <v>185</v>
      </c>
      <c r="N1789" s="83">
        <v>46487.39</v>
      </c>
      <c r="O1789" s="83">
        <v>160426.63</v>
      </c>
      <c r="P1789">
        <v>0.28977399999999998</v>
      </c>
      <c r="Q1789"/>
    </row>
    <row r="1790" spans="1:17">
      <c r="A1790" t="s">
        <v>76</v>
      </c>
      <c r="B1790">
        <v>1840</v>
      </c>
      <c r="C1790">
        <v>10</v>
      </c>
      <c r="D1790" t="s">
        <v>81</v>
      </c>
      <c r="E1790" t="s">
        <v>411</v>
      </c>
      <c r="F1790" s="74">
        <v>45938</v>
      </c>
      <c r="G1790" s="83">
        <v>423.5</v>
      </c>
      <c r="H1790" t="s">
        <v>106</v>
      </c>
      <c r="I1790">
        <v>2025</v>
      </c>
      <c r="J1790" t="s">
        <v>361</v>
      </c>
      <c r="K1790" t="s">
        <v>335</v>
      </c>
      <c r="L1790">
        <v>10</v>
      </c>
      <c r="M1790" t="s">
        <v>310</v>
      </c>
      <c r="N1790" s="83">
        <v>46487.39</v>
      </c>
      <c r="O1790" s="83">
        <v>160426.63</v>
      </c>
      <c r="P1790">
        <v>0.28977399999999998</v>
      </c>
      <c r="Q1790"/>
    </row>
    <row r="1791" spans="1:17">
      <c r="A1791" t="s">
        <v>76</v>
      </c>
      <c r="B1791">
        <v>1841</v>
      </c>
      <c r="C1791">
        <v>49</v>
      </c>
      <c r="D1791" t="s">
        <v>1575</v>
      </c>
      <c r="E1791" t="s">
        <v>411</v>
      </c>
      <c r="F1791" s="74">
        <v>45936</v>
      </c>
      <c r="G1791" s="83">
        <v>569.45000000000005</v>
      </c>
      <c r="H1791" t="s">
        <v>106</v>
      </c>
      <c r="I1791">
        <v>2025</v>
      </c>
      <c r="J1791" t="s">
        <v>361</v>
      </c>
      <c r="K1791" t="s">
        <v>335</v>
      </c>
      <c r="L1791">
        <v>10</v>
      </c>
      <c r="M1791" t="s">
        <v>286</v>
      </c>
      <c r="N1791" s="83">
        <v>46487.39</v>
      </c>
      <c r="O1791" s="83">
        <v>160426.63</v>
      </c>
      <c r="P1791">
        <v>0.28977399999999998</v>
      </c>
      <c r="Q1791"/>
    </row>
    <row r="1792" spans="1:17">
      <c r="A1792" t="s">
        <v>76</v>
      </c>
      <c r="B1792">
        <v>1842</v>
      </c>
      <c r="C1792">
        <v>49</v>
      </c>
      <c r="D1792" t="s">
        <v>1575</v>
      </c>
      <c r="E1792" t="s">
        <v>411</v>
      </c>
      <c r="F1792" s="74">
        <v>45936</v>
      </c>
      <c r="G1792" s="83">
        <v>28.3</v>
      </c>
      <c r="H1792" t="s">
        <v>106</v>
      </c>
      <c r="I1792">
        <v>2025</v>
      </c>
      <c r="J1792" t="s">
        <v>361</v>
      </c>
      <c r="K1792" t="s">
        <v>335</v>
      </c>
      <c r="L1792">
        <v>10</v>
      </c>
      <c r="M1792" t="s">
        <v>286</v>
      </c>
      <c r="N1792" s="83">
        <v>46487.39</v>
      </c>
      <c r="O1792" s="83">
        <v>160426.63</v>
      </c>
      <c r="P1792">
        <v>0.28977399999999998</v>
      </c>
      <c r="Q1792"/>
    </row>
    <row r="1793" spans="1:17">
      <c r="A1793" t="s">
        <v>76</v>
      </c>
      <c r="B1793">
        <v>1843</v>
      </c>
      <c r="C1793">
        <v>49</v>
      </c>
      <c r="D1793" t="s">
        <v>1575</v>
      </c>
      <c r="E1793" t="s">
        <v>411</v>
      </c>
      <c r="F1793" s="74">
        <v>45938</v>
      </c>
      <c r="G1793" s="83">
        <v>1068.2</v>
      </c>
      <c r="H1793" t="s">
        <v>106</v>
      </c>
      <c r="I1793">
        <v>2025</v>
      </c>
      <c r="J1793" t="s">
        <v>361</v>
      </c>
      <c r="K1793" t="s">
        <v>335</v>
      </c>
      <c r="L1793">
        <v>10</v>
      </c>
      <c r="M1793" t="s">
        <v>310</v>
      </c>
      <c r="N1793" s="83">
        <v>46487.39</v>
      </c>
      <c r="O1793" s="83">
        <v>160426.63</v>
      </c>
      <c r="P1793">
        <v>0.28977399999999998</v>
      </c>
      <c r="Q1793"/>
    </row>
    <row r="1794" spans="1:17">
      <c r="A1794" t="s">
        <v>76</v>
      </c>
      <c r="B1794">
        <v>1844</v>
      </c>
      <c r="C1794">
        <v>59</v>
      </c>
      <c r="D1794" t="s">
        <v>414</v>
      </c>
      <c r="E1794" t="s">
        <v>411</v>
      </c>
      <c r="F1794" s="74">
        <v>45931</v>
      </c>
      <c r="G1794" s="83">
        <v>790.16</v>
      </c>
      <c r="H1794" t="s">
        <v>106</v>
      </c>
      <c r="I1794">
        <v>2025</v>
      </c>
      <c r="J1794" t="s">
        <v>361</v>
      </c>
      <c r="K1794" t="s">
        <v>335</v>
      </c>
      <c r="L1794">
        <v>10</v>
      </c>
      <c r="M1794" t="s">
        <v>308</v>
      </c>
      <c r="N1794" s="83">
        <v>46487.39</v>
      </c>
      <c r="O1794" s="83">
        <v>160426.63</v>
      </c>
      <c r="P1794">
        <v>0.28977399999999998</v>
      </c>
      <c r="Q1794"/>
    </row>
    <row r="1795" spans="1:17">
      <c r="A1795" t="s">
        <v>76</v>
      </c>
      <c r="B1795">
        <v>1845</v>
      </c>
      <c r="C1795">
        <v>57</v>
      </c>
      <c r="D1795" t="s">
        <v>956</v>
      </c>
      <c r="E1795" t="s">
        <v>411</v>
      </c>
      <c r="F1795" s="74">
        <v>45931</v>
      </c>
      <c r="G1795" s="83">
        <v>716.24</v>
      </c>
      <c r="H1795" t="s">
        <v>106</v>
      </c>
      <c r="I1795">
        <v>2025</v>
      </c>
      <c r="J1795" t="s">
        <v>361</v>
      </c>
      <c r="K1795" t="s">
        <v>335</v>
      </c>
      <c r="L1795">
        <v>10</v>
      </c>
      <c r="M1795" t="s">
        <v>308</v>
      </c>
      <c r="N1795" s="83">
        <v>46487.39</v>
      </c>
      <c r="O1795" s="83">
        <v>160426.63</v>
      </c>
      <c r="P1795">
        <v>0.28977399999999998</v>
      </c>
      <c r="Q1795"/>
    </row>
    <row r="1796" spans="1:17">
      <c r="A1796" t="s">
        <v>76</v>
      </c>
      <c r="B1796">
        <v>1846</v>
      </c>
      <c r="C1796">
        <v>56</v>
      </c>
      <c r="D1796" t="s">
        <v>418</v>
      </c>
      <c r="E1796" t="s">
        <v>411</v>
      </c>
      <c r="F1796" s="74">
        <v>45940</v>
      </c>
      <c r="G1796" s="83">
        <v>1437.66</v>
      </c>
      <c r="H1796" t="s">
        <v>106</v>
      </c>
      <c r="I1796">
        <v>2025</v>
      </c>
      <c r="J1796" t="s">
        <v>361</v>
      </c>
      <c r="K1796" t="s">
        <v>335</v>
      </c>
      <c r="L1796">
        <v>10</v>
      </c>
      <c r="M1796" t="s">
        <v>287</v>
      </c>
      <c r="N1796" s="83">
        <v>46487.39</v>
      </c>
      <c r="O1796" s="83">
        <v>160426.63</v>
      </c>
      <c r="P1796">
        <v>0.28977399999999998</v>
      </c>
      <c r="Q1796"/>
    </row>
    <row r="1797" spans="1:17">
      <c r="A1797" t="s">
        <v>76</v>
      </c>
      <c r="B1797">
        <v>1847</v>
      </c>
      <c r="C1797">
        <v>63</v>
      </c>
      <c r="D1797" t="s">
        <v>412</v>
      </c>
      <c r="E1797" t="s">
        <v>411</v>
      </c>
      <c r="F1797" s="74">
        <v>45940</v>
      </c>
      <c r="G1797" s="83">
        <v>255.13</v>
      </c>
      <c r="H1797" t="s">
        <v>106</v>
      </c>
      <c r="I1797">
        <v>2025</v>
      </c>
      <c r="J1797" t="s">
        <v>361</v>
      </c>
      <c r="K1797" t="s">
        <v>335</v>
      </c>
      <c r="L1797">
        <v>10</v>
      </c>
      <c r="M1797" t="s">
        <v>287</v>
      </c>
      <c r="N1797" s="83">
        <v>46487.39</v>
      </c>
      <c r="O1797" s="83">
        <v>160426.63</v>
      </c>
      <c r="P1797">
        <v>0.28977399999999998</v>
      </c>
      <c r="Q1797"/>
    </row>
    <row r="1798" spans="1:17">
      <c r="A1798" t="s">
        <v>76</v>
      </c>
      <c r="B1798">
        <v>1848</v>
      </c>
      <c r="C1798">
        <v>10</v>
      </c>
      <c r="D1798" t="s">
        <v>81</v>
      </c>
      <c r="E1798" t="s">
        <v>411</v>
      </c>
      <c r="F1798" s="74">
        <v>45941</v>
      </c>
      <c r="G1798" s="83">
        <v>178.11</v>
      </c>
      <c r="H1798" t="s">
        <v>106</v>
      </c>
      <c r="I1798">
        <v>2025</v>
      </c>
      <c r="J1798" t="s">
        <v>361</v>
      </c>
      <c r="K1798" t="s">
        <v>335</v>
      </c>
      <c r="L1798">
        <v>10</v>
      </c>
      <c r="M1798" t="s">
        <v>187</v>
      </c>
      <c r="N1798" s="83">
        <v>46487.39</v>
      </c>
      <c r="O1798" s="83">
        <v>160426.63</v>
      </c>
      <c r="P1798">
        <v>0.28977399999999998</v>
      </c>
      <c r="Q1798"/>
    </row>
    <row r="1799" spans="1:17">
      <c r="A1799" t="s">
        <v>76</v>
      </c>
      <c r="B1799">
        <v>1849</v>
      </c>
      <c r="C1799">
        <v>4</v>
      </c>
      <c r="D1799" t="s">
        <v>90</v>
      </c>
      <c r="E1799" t="s">
        <v>411</v>
      </c>
      <c r="F1799" s="74">
        <v>45943</v>
      </c>
      <c r="G1799" s="83">
        <v>444.29</v>
      </c>
      <c r="H1799" t="s">
        <v>106</v>
      </c>
      <c r="I1799">
        <v>2025</v>
      </c>
      <c r="J1799" t="s">
        <v>361</v>
      </c>
      <c r="K1799" t="s">
        <v>335</v>
      </c>
      <c r="L1799">
        <v>10</v>
      </c>
      <c r="M1799" t="s">
        <v>188</v>
      </c>
      <c r="N1799" s="83">
        <v>46487.39</v>
      </c>
      <c r="O1799" s="83">
        <v>160426.63</v>
      </c>
      <c r="P1799">
        <v>0.28977399999999998</v>
      </c>
      <c r="Q1799"/>
    </row>
    <row r="1800" spans="1:17">
      <c r="A1800" t="s">
        <v>76</v>
      </c>
      <c r="B1800">
        <v>1850</v>
      </c>
      <c r="C1800">
        <v>56</v>
      </c>
      <c r="D1800" t="s">
        <v>418</v>
      </c>
      <c r="E1800" t="s">
        <v>411</v>
      </c>
      <c r="F1800" s="74">
        <v>45943</v>
      </c>
      <c r="G1800" s="83">
        <v>211.47</v>
      </c>
      <c r="H1800" t="s">
        <v>106</v>
      </c>
      <c r="I1800">
        <v>2025</v>
      </c>
      <c r="J1800" t="s">
        <v>361</v>
      </c>
      <c r="K1800" t="s">
        <v>335</v>
      </c>
      <c r="L1800">
        <v>10</v>
      </c>
      <c r="M1800" t="s">
        <v>188</v>
      </c>
      <c r="N1800" s="83">
        <v>46487.39</v>
      </c>
      <c r="O1800" s="83">
        <v>160426.63</v>
      </c>
      <c r="P1800">
        <v>0.28977399999999998</v>
      </c>
      <c r="Q1800"/>
    </row>
    <row r="1801" spans="1:17">
      <c r="A1801" t="s">
        <v>76</v>
      </c>
      <c r="B1801">
        <v>1851</v>
      </c>
      <c r="C1801">
        <v>10</v>
      </c>
      <c r="D1801" t="s">
        <v>81</v>
      </c>
      <c r="E1801" t="s">
        <v>411</v>
      </c>
      <c r="F1801" s="74">
        <v>45944</v>
      </c>
      <c r="G1801" s="83">
        <v>166.06</v>
      </c>
      <c r="H1801" t="s">
        <v>106</v>
      </c>
      <c r="I1801">
        <v>2025</v>
      </c>
      <c r="J1801" t="s">
        <v>361</v>
      </c>
      <c r="K1801" t="s">
        <v>335</v>
      </c>
      <c r="L1801">
        <v>10</v>
      </c>
      <c r="M1801" t="s">
        <v>189</v>
      </c>
      <c r="N1801" s="83">
        <v>46487.39</v>
      </c>
      <c r="O1801" s="83">
        <v>160426.63</v>
      </c>
      <c r="P1801">
        <v>0.28977399999999998</v>
      </c>
      <c r="Q1801"/>
    </row>
    <row r="1802" spans="1:17">
      <c r="A1802" t="s">
        <v>76</v>
      </c>
      <c r="B1802">
        <v>1852</v>
      </c>
      <c r="C1802">
        <v>4</v>
      </c>
      <c r="D1802" t="s">
        <v>90</v>
      </c>
      <c r="E1802" t="s">
        <v>411</v>
      </c>
      <c r="F1802" s="74">
        <v>45944</v>
      </c>
      <c r="G1802" s="83">
        <v>182.78</v>
      </c>
      <c r="H1802" t="s">
        <v>106</v>
      </c>
      <c r="I1802">
        <v>2025</v>
      </c>
      <c r="J1802" t="s">
        <v>361</v>
      </c>
      <c r="K1802" t="s">
        <v>335</v>
      </c>
      <c r="L1802">
        <v>10</v>
      </c>
      <c r="M1802" t="s">
        <v>189</v>
      </c>
      <c r="N1802" s="83">
        <v>46487.39</v>
      </c>
      <c r="O1802" s="83">
        <v>160426.63</v>
      </c>
      <c r="P1802">
        <v>0.28977399999999998</v>
      </c>
      <c r="Q1802"/>
    </row>
    <row r="1803" spans="1:17">
      <c r="A1803" t="s">
        <v>76</v>
      </c>
      <c r="B1803">
        <v>1853</v>
      </c>
      <c r="C1803">
        <v>63</v>
      </c>
      <c r="D1803" t="s">
        <v>412</v>
      </c>
      <c r="E1803" t="s">
        <v>411</v>
      </c>
      <c r="F1803" s="74">
        <v>45944</v>
      </c>
      <c r="G1803" s="83">
        <v>62.34</v>
      </c>
      <c r="H1803" t="s">
        <v>106</v>
      </c>
      <c r="I1803">
        <v>2025</v>
      </c>
      <c r="J1803" t="s">
        <v>361</v>
      </c>
      <c r="K1803" t="s">
        <v>335</v>
      </c>
      <c r="L1803">
        <v>10</v>
      </c>
      <c r="M1803" t="s">
        <v>189</v>
      </c>
      <c r="N1803" s="83">
        <v>46487.39</v>
      </c>
      <c r="O1803" s="83">
        <v>160426.63</v>
      </c>
      <c r="P1803">
        <v>0.28977399999999998</v>
      </c>
      <c r="Q1803"/>
    </row>
    <row r="1804" spans="1:17">
      <c r="A1804" t="s">
        <v>76</v>
      </c>
      <c r="B1804">
        <v>1854</v>
      </c>
      <c r="C1804">
        <v>61</v>
      </c>
      <c r="D1804" t="s">
        <v>1574</v>
      </c>
      <c r="E1804" t="s">
        <v>411</v>
      </c>
      <c r="F1804" s="74">
        <v>45944</v>
      </c>
      <c r="G1804" s="83">
        <v>179.04</v>
      </c>
      <c r="H1804" t="s">
        <v>106</v>
      </c>
      <c r="I1804">
        <v>2025</v>
      </c>
      <c r="J1804" t="s">
        <v>361</v>
      </c>
      <c r="K1804" t="s">
        <v>335</v>
      </c>
      <c r="L1804">
        <v>10</v>
      </c>
      <c r="M1804" t="s">
        <v>189</v>
      </c>
      <c r="N1804" s="83">
        <v>46487.39</v>
      </c>
      <c r="O1804" s="83">
        <v>160426.63</v>
      </c>
      <c r="P1804">
        <v>0.28977399999999998</v>
      </c>
      <c r="Q1804"/>
    </row>
    <row r="1805" spans="1:17">
      <c r="A1805" t="s">
        <v>76</v>
      </c>
      <c r="B1805">
        <v>1855</v>
      </c>
      <c r="C1805">
        <v>63</v>
      </c>
      <c r="D1805" t="s">
        <v>412</v>
      </c>
      <c r="E1805" t="s">
        <v>411</v>
      </c>
      <c r="F1805" s="74">
        <v>45945</v>
      </c>
      <c r="G1805" s="83">
        <v>377.02</v>
      </c>
      <c r="H1805" t="s">
        <v>106</v>
      </c>
      <c r="I1805">
        <v>2025</v>
      </c>
      <c r="J1805" t="s">
        <v>361</v>
      </c>
      <c r="K1805" t="s">
        <v>335</v>
      </c>
      <c r="L1805">
        <v>10</v>
      </c>
      <c r="M1805" t="s">
        <v>190</v>
      </c>
      <c r="N1805" s="83">
        <v>46487.39</v>
      </c>
      <c r="O1805" s="83">
        <v>160426.63</v>
      </c>
      <c r="P1805">
        <v>0.28977399999999998</v>
      </c>
      <c r="Q1805"/>
    </row>
    <row r="1806" spans="1:17">
      <c r="A1806" t="s">
        <v>76</v>
      </c>
      <c r="B1806">
        <v>1856</v>
      </c>
      <c r="C1806">
        <v>56</v>
      </c>
      <c r="D1806" t="s">
        <v>418</v>
      </c>
      <c r="E1806" t="s">
        <v>411</v>
      </c>
      <c r="F1806" s="74">
        <v>45945</v>
      </c>
      <c r="G1806" s="83">
        <v>1995.11</v>
      </c>
      <c r="H1806" t="s">
        <v>106</v>
      </c>
      <c r="I1806">
        <v>2025</v>
      </c>
      <c r="J1806" t="s">
        <v>361</v>
      </c>
      <c r="K1806" t="s">
        <v>335</v>
      </c>
      <c r="L1806">
        <v>10</v>
      </c>
      <c r="M1806" t="s">
        <v>190</v>
      </c>
      <c r="N1806" s="83">
        <v>46487.39</v>
      </c>
      <c r="O1806" s="83">
        <v>160426.63</v>
      </c>
      <c r="P1806">
        <v>0.28977399999999998</v>
      </c>
      <c r="Q1806"/>
    </row>
    <row r="1807" spans="1:17">
      <c r="A1807" t="s">
        <v>76</v>
      </c>
      <c r="B1807">
        <v>1857</v>
      </c>
      <c r="C1807">
        <v>10</v>
      </c>
      <c r="D1807" t="s">
        <v>81</v>
      </c>
      <c r="E1807" t="s">
        <v>411</v>
      </c>
      <c r="F1807" s="74">
        <v>45945</v>
      </c>
      <c r="G1807" s="83">
        <v>174.54</v>
      </c>
      <c r="H1807" t="s">
        <v>106</v>
      </c>
      <c r="I1807">
        <v>2025</v>
      </c>
      <c r="J1807" t="s">
        <v>361</v>
      </c>
      <c r="K1807" t="s">
        <v>335</v>
      </c>
      <c r="L1807">
        <v>10</v>
      </c>
      <c r="M1807" t="s">
        <v>190</v>
      </c>
      <c r="N1807" s="83">
        <v>46487.39</v>
      </c>
      <c r="O1807" s="83">
        <v>160426.63</v>
      </c>
      <c r="P1807">
        <v>0.28977399999999998</v>
      </c>
      <c r="Q1807"/>
    </row>
    <row r="1808" spans="1:17">
      <c r="A1808" t="s">
        <v>76</v>
      </c>
      <c r="B1808">
        <v>1858</v>
      </c>
      <c r="C1808">
        <v>4</v>
      </c>
      <c r="D1808" t="s">
        <v>90</v>
      </c>
      <c r="E1808" t="s">
        <v>411</v>
      </c>
      <c r="F1808" s="74">
        <v>45945</v>
      </c>
      <c r="G1808" s="83">
        <v>125.53</v>
      </c>
      <c r="H1808" t="s">
        <v>106</v>
      </c>
      <c r="I1808">
        <v>2025</v>
      </c>
      <c r="J1808" t="s">
        <v>361</v>
      </c>
      <c r="K1808" t="s">
        <v>335</v>
      </c>
      <c r="L1808">
        <v>10</v>
      </c>
      <c r="M1808" t="s">
        <v>190</v>
      </c>
      <c r="N1808" s="83">
        <v>46487.39</v>
      </c>
      <c r="O1808" s="83">
        <v>160426.63</v>
      </c>
      <c r="P1808">
        <v>0.28977399999999998</v>
      </c>
      <c r="Q1808"/>
    </row>
    <row r="1809" spans="1:17">
      <c r="A1809" t="s">
        <v>76</v>
      </c>
      <c r="B1809">
        <v>1859</v>
      </c>
      <c r="C1809">
        <v>10</v>
      </c>
      <c r="D1809" t="s">
        <v>81</v>
      </c>
      <c r="E1809" t="s">
        <v>411</v>
      </c>
      <c r="F1809" s="74">
        <v>45946</v>
      </c>
      <c r="G1809" s="83">
        <v>349.54</v>
      </c>
      <c r="H1809" t="s">
        <v>106</v>
      </c>
      <c r="I1809">
        <v>2025</v>
      </c>
      <c r="J1809" t="s">
        <v>361</v>
      </c>
      <c r="K1809" t="s">
        <v>335</v>
      </c>
      <c r="L1809">
        <v>10</v>
      </c>
      <c r="M1809" t="s">
        <v>191</v>
      </c>
      <c r="N1809" s="83">
        <v>46487.39</v>
      </c>
      <c r="O1809" s="83">
        <v>160426.63</v>
      </c>
      <c r="P1809">
        <v>0.28977399999999998</v>
      </c>
      <c r="Q1809"/>
    </row>
    <row r="1810" spans="1:17">
      <c r="A1810" t="s">
        <v>76</v>
      </c>
      <c r="B1810">
        <v>1860</v>
      </c>
      <c r="C1810">
        <v>4</v>
      </c>
      <c r="D1810" t="s">
        <v>90</v>
      </c>
      <c r="E1810" t="s">
        <v>411</v>
      </c>
      <c r="F1810" s="74">
        <v>45946</v>
      </c>
      <c r="G1810" s="83">
        <v>279.72000000000003</v>
      </c>
      <c r="H1810" t="s">
        <v>106</v>
      </c>
      <c r="I1810">
        <v>2025</v>
      </c>
      <c r="J1810" t="s">
        <v>361</v>
      </c>
      <c r="K1810" t="s">
        <v>335</v>
      </c>
      <c r="L1810">
        <v>10</v>
      </c>
      <c r="M1810" t="s">
        <v>191</v>
      </c>
      <c r="N1810" s="83">
        <v>46487.39</v>
      </c>
      <c r="O1810" s="83">
        <v>160426.63</v>
      </c>
      <c r="P1810">
        <v>0.28977399999999998</v>
      </c>
      <c r="Q1810"/>
    </row>
    <row r="1811" spans="1:17">
      <c r="A1811" t="s">
        <v>76</v>
      </c>
      <c r="B1811">
        <v>1861</v>
      </c>
      <c r="C1811">
        <v>10</v>
      </c>
      <c r="D1811" t="s">
        <v>81</v>
      </c>
      <c r="E1811" t="s">
        <v>411</v>
      </c>
      <c r="F1811" s="74">
        <v>45948</v>
      </c>
      <c r="G1811" s="83">
        <v>127.94</v>
      </c>
      <c r="H1811" t="s">
        <v>106</v>
      </c>
      <c r="I1811">
        <v>2025</v>
      </c>
      <c r="J1811" t="s">
        <v>361</v>
      </c>
      <c r="K1811" t="s">
        <v>335</v>
      </c>
      <c r="L1811">
        <v>10</v>
      </c>
      <c r="M1811" t="s">
        <v>322</v>
      </c>
      <c r="N1811" s="83">
        <v>46487.39</v>
      </c>
      <c r="O1811" s="83">
        <v>160426.63</v>
      </c>
      <c r="P1811">
        <v>0.28977399999999998</v>
      </c>
      <c r="Q1811"/>
    </row>
    <row r="1812" spans="1:17">
      <c r="A1812" t="s">
        <v>76</v>
      </c>
      <c r="B1812">
        <v>1862</v>
      </c>
      <c r="C1812">
        <v>10</v>
      </c>
      <c r="D1812" t="s">
        <v>81</v>
      </c>
      <c r="E1812" t="s">
        <v>411</v>
      </c>
      <c r="F1812" s="74">
        <v>45947</v>
      </c>
      <c r="G1812" s="83">
        <v>155.03</v>
      </c>
      <c r="H1812" t="s">
        <v>106</v>
      </c>
      <c r="I1812">
        <v>2025</v>
      </c>
      <c r="J1812" t="s">
        <v>361</v>
      </c>
      <c r="K1812" t="s">
        <v>335</v>
      </c>
      <c r="L1812">
        <v>10</v>
      </c>
      <c r="M1812" t="s">
        <v>192</v>
      </c>
      <c r="N1812" s="83">
        <v>46487.39</v>
      </c>
      <c r="O1812" s="83">
        <v>160426.63</v>
      </c>
      <c r="P1812">
        <v>0.28977399999999998</v>
      </c>
      <c r="Q1812"/>
    </row>
    <row r="1813" spans="1:17">
      <c r="A1813" t="s">
        <v>76</v>
      </c>
      <c r="B1813">
        <v>1863</v>
      </c>
      <c r="C1813">
        <v>59</v>
      </c>
      <c r="D1813" t="s">
        <v>414</v>
      </c>
      <c r="E1813" t="s">
        <v>411</v>
      </c>
      <c r="F1813" s="74">
        <v>45947</v>
      </c>
      <c r="G1813" s="83">
        <v>1188.9100000000001</v>
      </c>
      <c r="H1813" t="s">
        <v>106</v>
      </c>
      <c r="I1813">
        <v>2025</v>
      </c>
      <c r="J1813" t="s">
        <v>361</v>
      </c>
      <c r="K1813" t="s">
        <v>335</v>
      </c>
      <c r="L1813">
        <v>10</v>
      </c>
      <c r="M1813" t="s">
        <v>192</v>
      </c>
      <c r="N1813" s="83">
        <v>46487.39</v>
      </c>
      <c r="O1813" s="83">
        <v>160426.63</v>
      </c>
      <c r="P1813">
        <v>0.28977399999999998</v>
      </c>
      <c r="Q1813"/>
    </row>
    <row r="1814" spans="1:17">
      <c r="A1814" t="s">
        <v>76</v>
      </c>
      <c r="B1814">
        <v>1864</v>
      </c>
      <c r="C1814">
        <v>4</v>
      </c>
      <c r="D1814" t="s">
        <v>90</v>
      </c>
      <c r="E1814" t="s">
        <v>411</v>
      </c>
      <c r="F1814" s="74">
        <v>45947</v>
      </c>
      <c r="G1814" s="83">
        <v>229.02</v>
      </c>
      <c r="H1814" t="s">
        <v>106</v>
      </c>
      <c r="I1814">
        <v>2025</v>
      </c>
      <c r="J1814" t="s">
        <v>361</v>
      </c>
      <c r="K1814" t="s">
        <v>335</v>
      </c>
      <c r="L1814">
        <v>10</v>
      </c>
      <c r="M1814" t="s">
        <v>192</v>
      </c>
      <c r="N1814" s="83">
        <v>46487.39</v>
      </c>
      <c r="O1814" s="83">
        <v>160426.63</v>
      </c>
      <c r="P1814">
        <v>0.28977399999999998</v>
      </c>
      <c r="Q1814"/>
    </row>
    <row r="1815" spans="1:17">
      <c r="A1815" t="s">
        <v>76</v>
      </c>
      <c r="B1815">
        <v>1865</v>
      </c>
      <c r="C1815">
        <v>56</v>
      </c>
      <c r="D1815" t="s">
        <v>418</v>
      </c>
      <c r="E1815" t="s">
        <v>411</v>
      </c>
      <c r="F1815" s="74">
        <v>45947</v>
      </c>
      <c r="G1815" s="83">
        <v>1753.71</v>
      </c>
      <c r="H1815" t="s">
        <v>106</v>
      </c>
      <c r="I1815">
        <v>2025</v>
      </c>
      <c r="J1815" t="s">
        <v>361</v>
      </c>
      <c r="K1815" t="s">
        <v>335</v>
      </c>
      <c r="L1815">
        <v>10</v>
      </c>
      <c r="M1815" t="s">
        <v>192</v>
      </c>
      <c r="N1815" s="83">
        <v>46487.39</v>
      </c>
      <c r="O1815" s="83">
        <v>160426.63</v>
      </c>
      <c r="P1815">
        <v>0.28977399999999998</v>
      </c>
      <c r="Q1815"/>
    </row>
    <row r="1816" spans="1:17">
      <c r="A1816" t="s">
        <v>76</v>
      </c>
      <c r="B1816">
        <v>1866</v>
      </c>
      <c r="C1816">
        <v>56</v>
      </c>
      <c r="D1816" t="s">
        <v>418</v>
      </c>
      <c r="E1816" t="s">
        <v>411</v>
      </c>
      <c r="F1816" s="74">
        <v>45947</v>
      </c>
      <c r="G1816" s="83">
        <v>111.89</v>
      </c>
      <c r="H1816" t="s">
        <v>106</v>
      </c>
      <c r="I1816">
        <v>2025</v>
      </c>
      <c r="J1816" t="s">
        <v>361</v>
      </c>
      <c r="K1816" t="s">
        <v>335</v>
      </c>
      <c r="L1816">
        <v>10</v>
      </c>
      <c r="M1816" t="s">
        <v>192</v>
      </c>
      <c r="N1816" s="83">
        <v>46487.39</v>
      </c>
      <c r="O1816" s="83">
        <v>160426.63</v>
      </c>
      <c r="P1816">
        <v>0.28977399999999998</v>
      </c>
      <c r="Q1816"/>
    </row>
    <row r="1817" spans="1:17">
      <c r="A1817" t="s">
        <v>76</v>
      </c>
      <c r="B1817">
        <v>1867</v>
      </c>
      <c r="C1817">
        <v>4</v>
      </c>
      <c r="D1817" t="s">
        <v>90</v>
      </c>
      <c r="E1817" t="s">
        <v>411</v>
      </c>
      <c r="F1817" s="74">
        <v>45950</v>
      </c>
      <c r="G1817" s="83">
        <v>272.02999999999997</v>
      </c>
      <c r="H1817" t="s">
        <v>106</v>
      </c>
      <c r="I1817">
        <v>2025</v>
      </c>
      <c r="J1817" t="s">
        <v>361</v>
      </c>
      <c r="K1817" t="s">
        <v>335</v>
      </c>
      <c r="L1817">
        <v>10</v>
      </c>
      <c r="M1817" t="s">
        <v>288</v>
      </c>
      <c r="N1817" s="83">
        <v>46487.39</v>
      </c>
      <c r="O1817" s="83">
        <v>160426.63</v>
      </c>
      <c r="P1817">
        <v>0.28977399999999998</v>
      </c>
      <c r="Q1817"/>
    </row>
    <row r="1818" spans="1:17">
      <c r="A1818" t="s">
        <v>76</v>
      </c>
      <c r="B1818">
        <v>1868</v>
      </c>
      <c r="C1818">
        <v>56</v>
      </c>
      <c r="D1818" t="s">
        <v>418</v>
      </c>
      <c r="E1818" t="s">
        <v>411</v>
      </c>
      <c r="F1818" s="74">
        <v>45952</v>
      </c>
      <c r="G1818" s="83">
        <v>290.43</v>
      </c>
      <c r="H1818" t="s">
        <v>106</v>
      </c>
      <c r="I1818">
        <v>2025</v>
      </c>
      <c r="J1818" t="s">
        <v>361</v>
      </c>
      <c r="K1818" t="s">
        <v>335</v>
      </c>
      <c r="L1818">
        <v>10</v>
      </c>
      <c r="M1818" t="s">
        <v>194</v>
      </c>
      <c r="N1818" s="83">
        <v>46487.39</v>
      </c>
      <c r="O1818" s="83">
        <v>160426.63</v>
      </c>
      <c r="P1818">
        <v>0.28977399999999998</v>
      </c>
      <c r="Q1818"/>
    </row>
    <row r="1819" spans="1:17">
      <c r="A1819" t="s">
        <v>76</v>
      </c>
      <c r="B1819">
        <v>1869</v>
      </c>
      <c r="C1819">
        <v>63</v>
      </c>
      <c r="D1819" t="s">
        <v>412</v>
      </c>
      <c r="E1819" t="s">
        <v>411</v>
      </c>
      <c r="F1819" s="74">
        <v>45951</v>
      </c>
      <c r="G1819" s="83">
        <v>153.27000000000001</v>
      </c>
      <c r="H1819" t="s">
        <v>106</v>
      </c>
      <c r="I1819">
        <v>2025</v>
      </c>
      <c r="J1819" t="s">
        <v>361</v>
      </c>
      <c r="K1819" t="s">
        <v>335</v>
      </c>
      <c r="L1819">
        <v>10</v>
      </c>
      <c r="M1819" t="s">
        <v>193</v>
      </c>
      <c r="N1819" s="83">
        <v>46487.39</v>
      </c>
      <c r="O1819" s="83">
        <v>160426.63</v>
      </c>
      <c r="P1819">
        <v>0.28977399999999998</v>
      </c>
      <c r="Q1819"/>
    </row>
    <row r="1820" spans="1:17">
      <c r="A1820" t="s">
        <v>76</v>
      </c>
      <c r="B1820">
        <v>1870</v>
      </c>
      <c r="C1820">
        <v>4</v>
      </c>
      <c r="D1820" t="s">
        <v>90</v>
      </c>
      <c r="E1820" t="s">
        <v>411</v>
      </c>
      <c r="F1820" s="74">
        <v>45951</v>
      </c>
      <c r="G1820" s="83">
        <v>113.63</v>
      </c>
      <c r="H1820" t="s">
        <v>106</v>
      </c>
      <c r="I1820">
        <v>2025</v>
      </c>
      <c r="J1820" t="s">
        <v>361</v>
      </c>
      <c r="K1820" t="s">
        <v>335</v>
      </c>
      <c r="L1820">
        <v>10</v>
      </c>
      <c r="M1820" t="s">
        <v>193</v>
      </c>
      <c r="N1820" s="83">
        <v>46487.39</v>
      </c>
      <c r="O1820" s="83">
        <v>160426.63</v>
      </c>
      <c r="P1820">
        <v>0.28977399999999998</v>
      </c>
      <c r="Q1820"/>
    </row>
    <row r="1821" spans="1:17">
      <c r="A1821" t="s">
        <v>76</v>
      </c>
      <c r="B1821">
        <v>1871</v>
      </c>
      <c r="C1821">
        <v>56</v>
      </c>
      <c r="D1821" t="s">
        <v>418</v>
      </c>
      <c r="E1821" t="s">
        <v>411</v>
      </c>
      <c r="F1821" s="74">
        <v>45951</v>
      </c>
      <c r="G1821" s="83">
        <v>598.32000000000005</v>
      </c>
      <c r="H1821" t="s">
        <v>106</v>
      </c>
      <c r="I1821">
        <v>2025</v>
      </c>
      <c r="J1821" t="s">
        <v>361</v>
      </c>
      <c r="K1821" t="s">
        <v>335</v>
      </c>
      <c r="L1821">
        <v>10</v>
      </c>
      <c r="M1821" t="s">
        <v>193</v>
      </c>
      <c r="N1821" s="83">
        <v>46487.39</v>
      </c>
      <c r="O1821" s="83">
        <v>160426.63</v>
      </c>
      <c r="P1821">
        <v>0.28977399999999998</v>
      </c>
      <c r="Q1821"/>
    </row>
    <row r="1822" spans="1:17">
      <c r="A1822" t="s">
        <v>76</v>
      </c>
      <c r="B1822">
        <v>1872</v>
      </c>
      <c r="C1822">
        <v>59</v>
      </c>
      <c r="D1822" t="s">
        <v>414</v>
      </c>
      <c r="E1822" t="s">
        <v>411</v>
      </c>
      <c r="F1822" s="74">
        <v>45952</v>
      </c>
      <c r="G1822" s="83">
        <v>602.70000000000005</v>
      </c>
      <c r="H1822" t="s">
        <v>106</v>
      </c>
      <c r="I1822">
        <v>2025</v>
      </c>
      <c r="J1822" t="s">
        <v>361</v>
      </c>
      <c r="K1822" t="s">
        <v>335</v>
      </c>
      <c r="L1822">
        <v>10</v>
      </c>
      <c r="M1822" t="s">
        <v>194</v>
      </c>
      <c r="N1822" s="83">
        <v>46487.39</v>
      </c>
      <c r="O1822" s="83">
        <v>160426.63</v>
      </c>
      <c r="P1822">
        <v>0.28977399999999998</v>
      </c>
      <c r="Q1822"/>
    </row>
    <row r="1823" spans="1:17">
      <c r="A1823" t="s">
        <v>76</v>
      </c>
      <c r="B1823">
        <v>1873</v>
      </c>
      <c r="C1823">
        <v>63</v>
      </c>
      <c r="D1823" t="s">
        <v>412</v>
      </c>
      <c r="E1823" t="s">
        <v>411</v>
      </c>
      <c r="F1823" s="74">
        <v>45952</v>
      </c>
      <c r="G1823" s="83">
        <v>367.23</v>
      </c>
      <c r="H1823" t="s">
        <v>106</v>
      </c>
      <c r="I1823">
        <v>2025</v>
      </c>
      <c r="J1823" t="s">
        <v>361</v>
      </c>
      <c r="K1823" t="s">
        <v>335</v>
      </c>
      <c r="L1823">
        <v>10</v>
      </c>
      <c r="M1823" t="s">
        <v>194</v>
      </c>
      <c r="N1823" s="83">
        <v>46487.39</v>
      </c>
      <c r="O1823" s="83">
        <v>160426.63</v>
      </c>
      <c r="P1823">
        <v>0.28977399999999998</v>
      </c>
      <c r="Q1823"/>
    </row>
    <row r="1824" spans="1:17">
      <c r="A1824" t="s">
        <v>76</v>
      </c>
      <c r="B1824">
        <v>1874</v>
      </c>
      <c r="C1824">
        <v>10</v>
      </c>
      <c r="D1824" t="s">
        <v>81</v>
      </c>
      <c r="E1824" t="s">
        <v>411</v>
      </c>
      <c r="F1824" s="74">
        <v>45952</v>
      </c>
      <c r="G1824" s="83">
        <v>265.33</v>
      </c>
      <c r="H1824" t="s">
        <v>106</v>
      </c>
      <c r="I1824">
        <v>2025</v>
      </c>
      <c r="J1824" t="s">
        <v>361</v>
      </c>
      <c r="K1824" t="s">
        <v>335</v>
      </c>
      <c r="L1824">
        <v>10</v>
      </c>
      <c r="M1824" t="s">
        <v>194</v>
      </c>
      <c r="N1824" s="83">
        <v>46487.39</v>
      </c>
      <c r="O1824" s="83">
        <v>160426.63</v>
      </c>
      <c r="P1824">
        <v>0.28977399999999998</v>
      </c>
      <c r="Q1824"/>
    </row>
    <row r="1825" spans="1:17">
      <c r="A1825" t="s">
        <v>76</v>
      </c>
      <c r="B1825">
        <v>1875</v>
      </c>
      <c r="C1825">
        <v>4</v>
      </c>
      <c r="D1825" t="s">
        <v>90</v>
      </c>
      <c r="E1825" t="s">
        <v>411</v>
      </c>
      <c r="F1825" s="74">
        <v>45952</v>
      </c>
      <c r="G1825" s="83">
        <v>276.55</v>
      </c>
      <c r="H1825" t="s">
        <v>106</v>
      </c>
      <c r="I1825">
        <v>2025</v>
      </c>
      <c r="J1825" t="s">
        <v>361</v>
      </c>
      <c r="K1825" t="s">
        <v>335</v>
      </c>
      <c r="L1825">
        <v>10</v>
      </c>
      <c r="M1825" t="s">
        <v>194</v>
      </c>
      <c r="N1825" s="83">
        <v>46487.39</v>
      </c>
      <c r="O1825" s="83">
        <v>160426.63</v>
      </c>
      <c r="P1825">
        <v>0.28977399999999998</v>
      </c>
      <c r="Q1825"/>
    </row>
    <row r="1826" spans="1:17">
      <c r="A1826" t="s">
        <v>76</v>
      </c>
      <c r="B1826">
        <v>1876</v>
      </c>
      <c r="C1826">
        <v>15</v>
      </c>
      <c r="D1826" t="s">
        <v>97</v>
      </c>
      <c r="E1826" t="s">
        <v>411</v>
      </c>
      <c r="F1826" s="74">
        <v>45952</v>
      </c>
      <c r="G1826" s="83">
        <v>292.3</v>
      </c>
      <c r="H1826" t="s">
        <v>106</v>
      </c>
      <c r="I1826">
        <v>2025</v>
      </c>
      <c r="J1826" t="s">
        <v>361</v>
      </c>
      <c r="K1826" t="s">
        <v>335</v>
      </c>
      <c r="L1826">
        <v>10</v>
      </c>
      <c r="M1826" t="s">
        <v>194</v>
      </c>
      <c r="N1826" s="83">
        <v>46487.39</v>
      </c>
      <c r="O1826" s="83">
        <v>160426.63</v>
      </c>
      <c r="P1826">
        <v>0.28977399999999998</v>
      </c>
      <c r="Q1826"/>
    </row>
    <row r="1827" spans="1:17">
      <c r="A1827" t="s">
        <v>76</v>
      </c>
      <c r="B1827">
        <v>1877</v>
      </c>
      <c r="C1827">
        <v>15</v>
      </c>
      <c r="D1827" t="s">
        <v>97</v>
      </c>
      <c r="E1827" t="s">
        <v>411</v>
      </c>
      <c r="F1827" s="74">
        <v>45952</v>
      </c>
      <c r="G1827" s="83">
        <v>71.34</v>
      </c>
      <c r="H1827" t="s">
        <v>106</v>
      </c>
      <c r="I1827">
        <v>2025</v>
      </c>
      <c r="J1827" t="s">
        <v>361</v>
      </c>
      <c r="K1827" t="s">
        <v>335</v>
      </c>
      <c r="L1827">
        <v>10</v>
      </c>
      <c r="M1827" t="s">
        <v>194</v>
      </c>
      <c r="N1827" s="83">
        <v>46487.39</v>
      </c>
      <c r="O1827" s="83">
        <v>160426.63</v>
      </c>
      <c r="P1827">
        <v>0.28977399999999998</v>
      </c>
      <c r="Q1827"/>
    </row>
    <row r="1828" spans="1:17">
      <c r="A1828" t="s">
        <v>76</v>
      </c>
      <c r="B1828">
        <v>1878</v>
      </c>
      <c r="C1828">
        <v>15</v>
      </c>
      <c r="D1828" t="s">
        <v>97</v>
      </c>
      <c r="E1828" t="s">
        <v>411</v>
      </c>
      <c r="F1828" s="74">
        <v>45952</v>
      </c>
      <c r="G1828" s="83">
        <v>71.34</v>
      </c>
      <c r="H1828" t="s">
        <v>106</v>
      </c>
      <c r="I1828">
        <v>2025</v>
      </c>
      <c r="J1828" t="s">
        <v>361</v>
      </c>
      <c r="K1828" t="s">
        <v>335</v>
      </c>
      <c r="L1828">
        <v>10</v>
      </c>
      <c r="M1828" t="s">
        <v>194</v>
      </c>
      <c r="N1828" s="83">
        <v>46487.39</v>
      </c>
      <c r="O1828" s="83">
        <v>160426.63</v>
      </c>
      <c r="P1828">
        <v>0.28977399999999998</v>
      </c>
      <c r="Q1828"/>
    </row>
    <row r="1829" spans="1:17">
      <c r="A1829" t="s">
        <v>76</v>
      </c>
      <c r="B1829">
        <v>1879</v>
      </c>
      <c r="C1829">
        <v>61</v>
      </c>
      <c r="D1829" t="s">
        <v>1574</v>
      </c>
      <c r="E1829" t="s">
        <v>411</v>
      </c>
      <c r="F1829" s="74">
        <v>45954</v>
      </c>
      <c r="G1829" s="83">
        <v>161.63</v>
      </c>
      <c r="H1829" t="s">
        <v>106</v>
      </c>
      <c r="I1829">
        <v>2025</v>
      </c>
      <c r="J1829" t="s">
        <v>361</v>
      </c>
      <c r="K1829" t="s">
        <v>335</v>
      </c>
      <c r="L1829">
        <v>10</v>
      </c>
      <c r="M1829" t="s">
        <v>196</v>
      </c>
      <c r="N1829" s="83">
        <v>46487.39</v>
      </c>
      <c r="O1829" s="83">
        <v>160426.63</v>
      </c>
      <c r="P1829">
        <v>0.28977399999999998</v>
      </c>
      <c r="Q1829"/>
    </row>
    <row r="1830" spans="1:17">
      <c r="A1830" t="s">
        <v>76</v>
      </c>
      <c r="B1830">
        <v>1880</v>
      </c>
      <c r="C1830">
        <v>4</v>
      </c>
      <c r="D1830" t="s">
        <v>90</v>
      </c>
      <c r="E1830" t="s">
        <v>411</v>
      </c>
      <c r="F1830" s="74">
        <v>45953</v>
      </c>
      <c r="G1830" s="83">
        <v>441.88</v>
      </c>
      <c r="H1830" t="s">
        <v>106</v>
      </c>
      <c r="I1830">
        <v>2025</v>
      </c>
      <c r="J1830" t="s">
        <v>361</v>
      </c>
      <c r="K1830" t="s">
        <v>335</v>
      </c>
      <c r="L1830">
        <v>10</v>
      </c>
      <c r="M1830" t="s">
        <v>195</v>
      </c>
      <c r="N1830" s="83">
        <v>46487.39</v>
      </c>
      <c r="O1830" s="83">
        <v>160426.63</v>
      </c>
      <c r="P1830">
        <v>0.28977399999999998</v>
      </c>
      <c r="Q1830"/>
    </row>
    <row r="1831" spans="1:17">
      <c r="A1831" t="s">
        <v>76</v>
      </c>
      <c r="B1831">
        <v>1881</v>
      </c>
      <c r="C1831">
        <v>56</v>
      </c>
      <c r="D1831" t="s">
        <v>418</v>
      </c>
      <c r="E1831" t="s">
        <v>411</v>
      </c>
      <c r="F1831" s="74">
        <v>45954</v>
      </c>
      <c r="G1831" s="83">
        <v>605.30999999999995</v>
      </c>
      <c r="H1831" t="s">
        <v>106</v>
      </c>
      <c r="I1831">
        <v>2025</v>
      </c>
      <c r="J1831" t="s">
        <v>361</v>
      </c>
      <c r="K1831" t="s">
        <v>335</v>
      </c>
      <c r="L1831">
        <v>10</v>
      </c>
      <c r="M1831" t="s">
        <v>196</v>
      </c>
      <c r="N1831" s="83">
        <v>46487.39</v>
      </c>
      <c r="O1831" s="83">
        <v>160426.63</v>
      </c>
      <c r="P1831">
        <v>0.28977399999999998</v>
      </c>
      <c r="Q1831"/>
    </row>
    <row r="1832" spans="1:17">
      <c r="A1832" t="s">
        <v>76</v>
      </c>
      <c r="B1832">
        <v>1882</v>
      </c>
      <c r="C1832">
        <v>63</v>
      </c>
      <c r="D1832" t="s">
        <v>412</v>
      </c>
      <c r="E1832" t="s">
        <v>411</v>
      </c>
      <c r="F1832" s="74">
        <v>45954</v>
      </c>
      <c r="G1832" s="83">
        <v>248.03</v>
      </c>
      <c r="H1832" t="s">
        <v>106</v>
      </c>
      <c r="I1832">
        <v>2025</v>
      </c>
      <c r="J1832" t="s">
        <v>361</v>
      </c>
      <c r="K1832" t="s">
        <v>335</v>
      </c>
      <c r="L1832">
        <v>10</v>
      </c>
      <c r="M1832" t="s">
        <v>196</v>
      </c>
      <c r="N1832" s="83">
        <v>46487.39</v>
      </c>
      <c r="O1832" s="83">
        <v>160426.63</v>
      </c>
      <c r="P1832">
        <v>0.28977399999999998</v>
      </c>
      <c r="Q1832"/>
    </row>
    <row r="1833" spans="1:17">
      <c r="A1833" t="s">
        <v>76</v>
      </c>
      <c r="B1833">
        <v>1883</v>
      </c>
      <c r="C1833">
        <v>62</v>
      </c>
      <c r="D1833" t="s">
        <v>416</v>
      </c>
      <c r="E1833" t="s">
        <v>411</v>
      </c>
      <c r="F1833" s="74">
        <v>45954</v>
      </c>
      <c r="G1833" s="83">
        <v>1080.92</v>
      </c>
      <c r="H1833" t="s">
        <v>106</v>
      </c>
      <c r="I1833">
        <v>2025</v>
      </c>
      <c r="J1833" t="s">
        <v>361</v>
      </c>
      <c r="K1833" t="s">
        <v>335</v>
      </c>
      <c r="L1833">
        <v>10</v>
      </c>
      <c r="M1833" t="s">
        <v>196</v>
      </c>
      <c r="N1833" s="83">
        <v>46487.39</v>
      </c>
      <c r="O1833" s="83">
        <v>160426.63</v>
      </c>
      <c r="P1833">
        <v>0.28977399999999998</v>
      </c>
      <c r="Q1833"/>
    </row>
    <row r="1834" spans="1:17">
      <c r="A1834" t="s">
        <v>76</v>
      </c>
      <c r="B1834">
        <v>1884</v>
      </c>
      <c r="C1834">
        <v>10</v>
      </c>
      <c r="D1834" t="s">
        <v>81</v>
      </c>
      <c r="E1834" t="s">
        <v>411</v>
      </c>
      <c r="F1834" s="74">
        <v>45953</v>
      </c>
      <c r="G1834" s="83">
        <v>266.47000000000003</v>
      </c>
      <c r="H1834" t="s">
        <v>106</v>
      </c>
      <c r="I1834">
        <v>2025</v>
      </c>
      <c r="J1834" t="s">
        <v>361</v>
      </c>
      <c r="K1834" t="s">
        <v>335</v>
      </c>
      <c r="L1834">
        <v>10</v>
      </c>
      <c r="M1834" t="s">
        <v>195</v>
      </c>
      <c r="N1834" s="83">
        <v>46487.39</v>
      </c>
      <c r="O1834" s="83">
        <v>160426.63</v>
      </c>
      <c r="P1834">
        <v>0.28977399999999998</v>
      </c>
      <c r="Q1834"/>
    </row>
    <row r="1835" spans="1:17">
      <c r="A1835" t="s">
        <v>76</v>
      </c>
      <c r="B1835">
        <v>1885</v>
      </c>
      <c r="C1835">
        <v>63</v>
      </c>
      <c r="D1835" t="s">
        <v>412</v>
      </c>
      <c r="E1835" t="s">
        <v>411</v>
      </c>
      <c r="F1835" s="74">
        <v>45953</v>
      </c>
      <c r="G1835" s="83">
        <v>271.70999999999998</v>
      </c>
      <c r="H1835" t="s">
        <v>106</v>
      </c>
      <c r="I1835">
        <v>2025</v>
      </c>
      <c r="J1835" t="s">
        <v>361</v>
      </c>
      <c r="K1835" t="s">
        <v>335</v>
      </c>
      <c r="L1835">
        <v>10</v>
      </c>
      <c r="M1835" t="s">
        <v>195</v>
      </c>
      <c r="N1835" s="83">
        <v>46487.39</v>
      </c>
      <c r="O1835" s="83">
        <v>160426.63</v>
      </c>
      <c r="P1835">
        <v>0.28977399999999998</v>
      </c>
      <c r="Q1835"/>
    </row>
    <row r="1836" spans="1:17">
      <c r="A1836" t="s">
        <v>76</v>
      </c>
      <c r="B1836">
        <v>1886</v>
      </c>
      <c r="C1836">
        <v>56</v>
      </c>
      <c r="D1836" t="s">
        <v>418</v>
      </c>
      <c r="E1836" t="s">
        <v>411</v>
      </c>
      <c r="F1836" s="74">
        <v>45955</v>
      </c>
      <c r="G1836" s="83">
        <v>442.64</v>
      </c>
      <c r="H1836" t="s">
        <v>106</v>
      </c>
      <c r="I1836">
        <v>2025</v>
      </c>
      <c r="J1836" t="s">
        <v>361</v>
      </c>
      <c r="K1836" t="s">
        <v>335</v>
      </c>
      <c r="L1836">
        <v>10</v>
      </c>
      <c r="M1836" t="s">
        <v>289</v>
      </c>
      <c r="N1836" s="83">
        <v>46487.39</v>
      </c>
      <c r="O1836" s="83">
        <v>160426.63</v>
      </c>
      <c r="P1836">
        <v>0.28977399999999998</v>
      </c>
      <c r="Q1836"/>
    </row>
    <row r="1837" spans="1:17">
      <c r="A1837" t="s">
        <v>76</v>
      </c>
      <c r="B1837">
        <v>1887</v>
      </c>
      <c r="C1837">
        <v>4</v>
      </c>
      <c r="D1837" t="s">
        <v>90</v>
      </c>
      <c r="E1837" t="s">
        <v>411</v>
      </c>
      <c r="F1837" s="74">
        <v>45955</v>
      </c>
      <c r="G1837" s="83">
        <v>188.16</v>
      </c>
      <c r="H1837" t="s">
        <v>106</v>
      </c>
      <c r="I1837">
        <v>2025</v>
      </c>
      <c r="J1837" t="s">
        <v>361</v>
      </c>
      <c r="K1837" t="s">
        <v>335</v>
      </c>
      <c r="L1837">
        <v>10</v>
      </c>
      <c r="M1837" t="s">
        <v>289</v>
      </c>
      <c r="N1837" s="83">
        <v>46487.39</v>
      </c>
      <c r="O1837" s="83">
        <v>160426.63</v>
      </c>
      <c r="P1837">
        <v>0.28977399999999998</v>
      </c>
      <c r="Q1837"/>
    </row>
    <row r="1838" spans="1:17">
      <c r="A1838" t="s">
        <v>76</v>
      </c>
      <c r="B1838">
        <v>1888</v>
      </c>
      <c r="C1838">
        <v>10</v>
      </c>
      <c r="D1838" t="s">
        <v>81</v>
      </c>
      <c r="E1838" t="s">
        <v>411</v>
      </c>
      <c r="F1838" s="74">
        <v>45955</v>
      </c>
      <c r="G1838" s="83">
        <v>184.74</v>
      </c>
      <c r="H1838" t="s">
        <v>106</v>
      </c>
      <c r="I1838">
        <v>2025</v>
      </c>
      <c r="J1838" t="s">
        <v>361</v>
      </c>
      <c r="K1838" t="s">
        <v>335</v>
      </c>
      <c r="L1838">
        <v>10</v>
      </c>
      <c r="M1838" t="s">
        <v>289</v>
      </c>
      <c r="N1838" s="83">
        <v>46487.39</v>
      </c>
      <c r="O1838" s="83">
        <v>160426.63</v>
      </c>
      <c r="P1838">
        <v>0.28977399999999998</v>
      </c>
      <c r="Q1838"/>
    </row>
    <row r="1839" spans="1:17">
      <c r="A1839" t="s">
        <v>76</v>
      </c>
      <c r="B1839">
        <v>1889</v>
      </c>
      <c r="C1839">
        <v>57</v>
      </c>
      <c r="D1839" t="s">
        <v>956</v>
      </c>
      <c r="E1839" t="s">
        <v>411</v>
      </c>
      <c r="F1839" s="74">
        <v>45952</v>
      </c>
      <c r="G1839" s="83">
        <v>601.08000000000004</v>
      </c>
      <c r="H1839" t="s">
        <v>106</v>
      </c>
      <c r="I1839">
        <v>2025</v>
      </c>
      <c r="J1839" t="s">
        <v>361</v>
      </c>
      <c r="K1839" t="s">
        <v>335</v>
      </c>
      <c r="L1839">
        <v>10</v>
      </c>
      <c r="M1839" t="s">
        <v>194</v>
      </c>
      <c r="N1839" s="83">
        <v>46487.39</v>
      </c>
      <c r="O1839" s="83">
        <v>160426.63</v>
      </c>
      <c r="P1839">
        <v>0.28977399999999998</v>
      </c>
      <c r="Q1839"/>
    </row>
    <row r="1840" spans="1:17">
      <c r="A1840" t="s">
        <v>76</v>
      </c>
      <c r="B1840">
        <v>1890</v>
      </c>
      <c r="C1840">
        <v>59</v>
      </c>
      <c r="D1840" t="s">
        <v>414</v>
      </c>
      <c r="E1840" t="s">
        <v>411</v>
      </c>
      <c r="F1840" s="74">
        <v>45957</v>
      </c>
      <c r="G1840" s="83">
        <v>653.6</v>
      </c>
      <c r="H1840" t="s">
        <v>106</v>
      </c>
      <c r="I1840">
        <v>2025</v>
      </c>
      <c r="J1840" t="s">
        <v>361</v>
      </c>
      <c r="K1840" t="s">
        <v>335</v>
      </c>
      <c r="L1840">
        <v>10</v>
      </c>
      <c r="M1840" t="s">
        <v>198</v>
      </c>
      <c r="N1840" s="83">
        <v>46487.39</v>
      </c>
      <c r="O1840" s="83">
        <v>160426.63</v>
      </c>
      <c r="P1840">
        <v>0.28977399999999998</v>
      </c>
      <c r="Q1840"/>
    </row>
    <row r="1841" spans="1:17">
      <c r="A1841" t="s">
        <v>76</v>
      </c>
      <c r="B1841">
        <v>1891</v>
      </c>
      <c r="C1841">
        <v>63</v>
      </c>
      <c r="D1841" t="s">
        <v>412</v>
      </c>
      <c r="E1841" t="s">
        <v>411</v>
      </c>
      <c r="F1841" s="74">
        <v>45957</v>
      </c>
      <c r="G1841" s="83">
        <v>766.3</v>
      </c>
      <c r="H1841" t="s">
        <v>106</v>
      </c>
      <c r="I1841">
        <v>2025</v>
      </c>
      <c r="J1841" t="s">
        <v>361</v>
      </c>
      <c r="K1841" t="s">
        <v>335</v>
      </c>
      <c r="L1841">
        <v>10</v>
      </c>
      <c r="M1841" t="s">
        <v>198</v>
      </c>
      <c r="N1841" s="83">
        <v>46487.39</v>
      </c>
      <c r="O1841" s="83">
        <v>160426.63</v>
      </c>
      <c r="P1841">
        <v>0.28977399999999998</v>
      </c>
      <c r="Q1841"/>
    </row>
    <row r="1842" spans="1:17">
      <c r="A1842" t="s">
        <v>76</v>
      </c>
      <c r="B1842">
        <v>1892</v>
      </c>
      <c r="C1842">
        <v>4</v>
      </c>
      <c r="D1842" t="s">
        <v>90</v>
      </c>
      <c r="E1842" t="s">
        <v>411</v>
      </c>
      <c r="F1842" s="74">
        <v>45957</v>
      </c>
      <c r="G1842" s="83">
        <v>23.4</v>
      </c>
      <c r="H1842" t="s">
        <v>106</v>
      </c>
      <c r="I1842">
        <v>2025</v>
      </c>
      <c r="J1842" t="s">
        <v>361</v>
      </c>
      <c r="K1842" t="s">
        <v>335</v>
      </c>
      <c r="L1842">
        <v>10</v>
      </c>
      <c r="M1842" t="s">
        <v>198</v>
      </c>
      <c r="N1842" s="83">
        <v>46487.39</v>
      </c>
      <c r="O1842" s="83">
        <v>160426.63</v>
      </c>
      <c r="P1842">
        <v>0.28977399999999998</v>
      </c>
      <c r="Q1842"/>
    </row>
    <row r="1843" spans="1:17">
      <c r="A1843" t="s">
        <v>76</v>
      </c>
      <c r="B1843">
        <v>1893</v>
      </c>
      <c r="C1843">
        <v>4</v>
      </c>
      <c r="D1843" t="s">
        <v>90</v>
      </c>
      <c r="E1843" t="s">
        <v>411</v>
      </c>
      <c r="F1843" s="74">
        <v>45957</v>
      </c>
      <c r="G1843" s="83">
        <v>147.26</v>
      </c>
      <c r="H1843" t="s">
        <v>106</v>
      </c>
      <c r="I1843">
        <v>2025</v>
      </c>
      <c r="J1843" t="s">
        <v>361</v>
      </c>
      <c r="K1843" t="s">
        <v>335</v>
      </c>
      <c r="L1843">
        <v>10</v>
      </c>
      <c r="M1843" t="s">
        <v>198</v>
      </c>
      <c r="N1843" s="83">
        <v>46487.39</v>
      </c>
      <c r="O1843" s="83">
        <v>160426.63</v>
      </c>
      <c r="P1843">
        <v>0.28977399999999998</v>
      </c>
      <c r="Q1843"/>
    </row>
    <row r="1844" spans="1:17">
      <c r="A1844" t="s">
        <v>76</v>
      </c>
      <c r="B1844">
        <v>1894</v>
      </c>
      <c r="C1844">
        <v>4</v>
      </c>
      <c r="D1844" t="s">
        <v>90</v>
      </c>
      <c r="E1844" t="s">
        <v>411</v>
      </c>
      <c r="F1844" s="74">
        <v>45957</v>
      </c>
      <c r="G1844" s="83">
        <v>298.43</v>
      </c>
      <c r="H1844" t="s">
        <v>106</v>
      </c>
      <c r="I1844">
        <v>2025</v>
      </c>
      <c r="J1844" t="s">
        <v>361</v>
      </c>
      <c r="K1844" t="s">
        <v>335</v>
      </c>
      <c r="L1844">
        <v>10</v>
      </c>
      <c r="M1844" t="s">
        <v>198</v>
      </c>
      <c r="N1844" s="83">
        <v>46487.39</v>
      </c>
      <c r="O1844" s="83">
        <v>160426.63</v>
      </c>
      <c r="P1844">
        <v>0.28977399999999998</v>
      </c>
      <c r="Q1844"/>
    </row>
    <row r="1845" spans="1:17">
      <c r="A1845" t="s">
        <v>76</v>
      </c>
      <c r="B1845">
        <v>1895</v>
      </c>
      <c r="C1845">
        <v>15</v>
      </c>
      <c r="D1845" t="s">
        <v>97</v>
      </c>
      <c r="E1845" t="s">
        <v>411</v>
      </c>
      <c r="F1845" s="74">
        <v>45958</v>
      </c>
      <c r="G1845" s="83">
        <v>317.64999999999998</v>
      </c>
      <c r="H1845" t="s">
        <v>106</v>
      </c>
      <c r="I1845">
        <v>2025</v>
      </c>
      <c r="J1845" t="s">
        <v>361</v>
      </c>
      <c r="K1845" t="s">
        <v>335</v>
      </c>
      <c r="L1845">
        <v>10</v>
      </c>
      <c r="M1845" t="s">
        <v>199</v>
      </c>
      <c r="N1845" s="83">
        <v>46487.39</v>
      </c>
      <c r="O1845" s="83">
        <v>160426.63</v>
      </c>
      <c r="P1845">
        <v>0.28977399999999998</v>
      </c>
      <c r="Q1845"/>
    </row>
    <row r="1846" spans="1:17">
      <c r="A1846" t="s">
        <v>76</v>
      </c>
      <c r="B1846">
        <v>1896</v>
      </c>
      <c r="C1846">
        <v>56</v>
      </c>
      <c r="D1846" t="s">
        <v>418</v>
      </c>
      <c r="E1846" t="s">
        <v>411</v>
      </c>
      <c r="F1846" s="74">
        <v>45958</v>
      </c>
      <c r="G1846" s="83">
        <v>420.53</v>
      </c>
      <c r="H1846" t="s">
        <v>106</v>
      </c>
      <c r="I1846">
        <v>2025</v>
      </c>
      <c r="J1846" t="s">
        <v>361</v>
      </c>
      <c r="K1846" t="s">
        <v>335</v>
      </c>
      <c r="L1846">
        <v>10</v>
      </c>
      <c r="M1846" t="s">
        <v>199</v>
      </c>
      <c r="N1846" s="83">
        <v>46487.39</v>
      </c>
      <c r="O1846" s="83">
        <v>160426.63</v>
      </c>
      <c r="P1846">
        <v>0.28977399999999998</v>
      </c>
      <c r="Q1846"/>
    </row>
    <row r="1847" spans="1:17">
      <c r="A1847" t="s">
        <v>76</v>
      </c>
      <c r="B1847">
        <v>1897</v>
      </c>
      <c r="C1847">
        <v>4</v>
      </c>
      <c r="D1847" t="s">
        <v>90</v>
      </c>
      <c r="E1847" t="s">
        <v>411</v>
      </c>
      <c r="F1847" s="74">
        <v>45958</v>
      </c>
      <c r="G1847" s="83">
        <v>94.32</v>
      </c>
      <c r="H1847" t="s">
        <v>106</v>
      </c>
      <c r="I1847">
        <v>2025</v>
      </c>
      <c r="J1847" t="s">
        <v>361</v>
      </c>
      <c r="K1847" t="s">
        <v>335</v>
      </c>
      <c r="L1847">
        <v>10</v>
      </c>
      <c r="M1847" t="s">
        <v>199</v>
      </c>
      <c r="N1847" s="83">
        <v>46487.39</v>
      </c>
      <c r="O1847" s="83">
        <v>160426.63</v>
      </c>
      <c r="P1847">
        <v>0.28977399999999998</v>
      </c>
      <c r="Q1847"/>
    </row>
    <row r="1848" spans="1:17">
      <c r="A1848" t="s">
        <v>76</v>
      </c>
      <c r="B1848">
        <v>1898</v>
      </c>
      <c r="C1848">
        <v>61</v>
      </c>
      <c r="D1848" t="s">
        <v>1574</v>
      </c>
      <c r="E1848" t="s">
        <v>411</v>
      </c>
      <c r="F1848" s="74">
        <v>45958</v>
      </c>
      <c r="G1848" s="83">
        <v>110.02</v>
      </c>
      <c r="H1848" t="s">
        <v>106</v>
      </c>
      <c r="I1848">
        <v>2025</v>
      </c>
      <c r="J1848" t="s">
        <v>361</v>
      </c>
      <c r="K1848" t="s">
        <v>335</v>
      </c>
      <c r="L1848">
        <v>10</v>
      </c>
      <c r="M1848" t="s">
        <v>199</v>
      </c>
      <c r="N1848" s="83">
        <v>46487.39</v>
      </c>
      <c r="O1848" s="83">
        <v>160426.63</v>
      </c>
      <c r="P1848">
        <v>0.28977399999999998</v>
      </c>
      <c r="Q1848"/>
    </row>
    <row r="1849" spans="1:17">
      <c r="A1849" t="s">
        <v>76</v>
      </c>
      <c r="B1849">
        <v>1899</v>
      </c>
      <c r="C1849">
        <v>4</v>
      </c>
      <c r="D1849" t="s">
        <v>90</v>
      </c>
      <c r="E1849" t="s">
        <v>411</v>
      </c>
      <c r="F1849" s="74">
        <v>45959</v>
      </c>
      <c r="G1849" s="83">
        <v>12.6</v>
      </c>
      <c r="H1849" t="s">
        <v>106</v>
      </c>
      <c r="I1849">
        <v>2025</v>
      </c>
      <c r="J1849" t="s">
        <v>361</v>
      </c>
      <c r="K1849" t="s">
        <v>335</v>
      </c>
      <c r="L1849">
        <v>10</v>
      </c>
      <c r="M1849" t="s">
        <v>200</v>
      </c>
      <c r="N1849" s="83">
        <v>46487.39</v>
      </c>
      <c r="O1849" s="83">
        <v>160426.63</v>
      </c>
      <c r="P1849">
        <v>0.28977399999999998</v>
      </c>
      <c r="Q1849"/>
    </row>
    <row r="1850" spans="1:17">
      <c r="A1850" t="s">
        <v>76</v>
      </c>
      <c r="B1850">
        <v>1900</v>
      </c>
      <c r="C1850">
        <v>4</v>
      </c>
      <c r="D1850" t="s">
        <v>90</v>
      </c>
      <c r="E1850" t="s">
        <v>411</v>
      </c>
      <c r="F1850" s="74">
        <v>45959</v>
      </c>
      <c r="G1850" s="83">
        <v>136.09</v>
      </c>
      <c r="H1850" t="s">
        <v>106</v>
      </c>
      <c r="I1850">
        <v>2025</v>
      </c>
      <c r="J1850" t="s">
        <v>361</v>
      </c>
      <c r="K1850" t="s">
        <v>335</v>
      </c>
      <c r="L1850">
        <v>10</v>
      </c>
      <c r="M1850" t="s">
        <v>200</v>
      </c>
      <c r="N1850" s="83">
        <v>46487.39</v>
      </c>
      <c r="O1850" s="83">
        <v>160426.63</v>
      </c>
      <c r="P1850">
        <v>0.28977399999999998</v>
      </c>
      <c r="Q1850"/>
    </row>
    <row r="1851" spans="1:17">
      <c r="A1851" t="s">
        <v>76</v>
      </c>
      <c r="B1851">
        <v>1901</v>
      </c>
      <c r="C1851">
        <v>4</v>
      </c>
      <c r="D1851" t="s">
        <v>90</v>
      </c>
      <c r="E1851" t="s">
        <v>411</v>
      </c>
      <c r="F1851" s="74">
        <v>45960</v>
      </c>
      <c r="G1851" s="83">
        <v>385.69</v>
      </c>
      <c r="H1851" t="s">
        <v>106</v>
      </c>
      <c r="I1851">
        <v>2025</v>
      </c>
      <c r="J1851" t="s">
        <v>361</v>
      </c>
      <c r="K1851" t="s">
        <v>335</v>
      </c>
      <c r="L1851">
        <v>10</v>
      </c>
      <c r="M1851" t="s">
        <v>201</v>
      </c>
      <c r="N1851" s="83">
        <v>46487.39</v>
      </c>
      <c r="O1851" s="83">
        <v>160426.63</v>
      </c>
      <c r="P1851">
        <v>0.28977399999999998</v>
      </c>
      <c r="Q1851"/>
    </row>
    <row r="1852" spans="1:17">
      <c r="A1852" t="s">
        <v>76</v>
      </c>
      <c r="B1852">
        <v>1902</v>
      </c>
      <c r="C1852">
        <v>56</v>
      </c>
      <c r="D1852" t="s">
        <v>418</v>
      </c>
      <c r="E1852" t="s">
        <v>411</v>
      </c>
      <c r="F1852" s="74">
        <v>45959</v>
      </c>
      <c r="G1852" s="83">
        <v>235.3</v>
      </c>
      <c r="H1852" t="s">
        <v>106</v>
      </c>
      <c r="I1852">
        <v>2025</v>
      </c>
      <c r="J1852" t="s">
        <v>361</v>
      </c>
      <c r="K1852" t="s">
        <v>335</v>
      </c>
      <c r="L1852">
        <v>10</v>
      </c>
      <c r="M1852" t="s">
        <v>200</v>
      </c>
      <c r="N1852" s="83">
        <v>46487.39</v>
      </c>
      <c r="O1852" s="83">
        <v>160426.63</v>
      </c>
      <c r="P1852">
        <v>0.28977399999999998</v>
      </c>
      <c r="Q1852"/>
    </row>
    <row r="1853" spans="1:17">
      <c r="A1853" t="s">
        <v>76</v>
      </c>
      <c r="B1853">
        <v>1903</v>
      </c>
      <c r="C1853">
        <v>63</v>
      </c>
      <c r="D1853" t="s">
        <v>412</v>
      </c>
      <c r="E1853" t="s">
        <v>411</v>
      </c>
      <c r="F1853" s="74">
        <v>45960</v>
      </c>
      <c r="G1853" s="83">
        <v>576.71</v>
      </c>
      <c r="H1853" t="s">
        <v>106</v>
      </c>
      <c r="I1853">
        <v>2025</v>
      </c>
      <c r="J1853" t="s">
        <v>361</v>
      </c>
      <c r="K1853" t="s">
        <v>335</v>
      </c>
      <c r="L1853">
        <v>10</v>
      </c>
      <c r="M1853" t="s">
        <v>201</v>
      </c>
      <c r="N1853" s="83">
        <v>46487.39</v>
      </c>
      <c r="O1853" s="83">
        <v>160426.63</v>
      </c>
      <c r="P1853">
        <v>0.28977399999999998</v>
      </c>
      <c r="Q1853"/>
    </row>
    <row r="1854" spans="1:17">
      <c r="A1854" t="s">
        <v>76</v>
      </c>
      <c r="B1854">
        <v>1904</v>
      </c>
      <c r="C1854">
        <v>56</v>
      </c>
      <c r="D1854" t="s">
        <v>418</v>
      </c>
      <c r="E1854" t="s">
        <v>411</v>
      </c>
      <c r="F1854" s="74">
        <v>45960</v>
      </c>
      <c r="G1854" s="83">
        <v>618.48</v>
      </c>
      <c r="H1854" t="s">
        <v>106</v>
      </c>
      <c r="I1854">
        <v>2025</v>
      </c>
      <c r="J1854" t="s">
        <v>361</v>
      </c>
      <c r="K1854" t="s">
        <v>335</v>
      </c>
      <c r="L1854">
        <v>10</v>
      </c>
      <c r="M1854" t="s">
        <v>201</v>
      </c>
      <c r="N1854" s="83">
        <v>46487.39</v>
      </c>
      <c r="O1854" s="83">
        <v>160426.63</v>
      </c>
      <c r="P1854">
        <v>0.28977399999999998</v>
      </c>
      <c r="Q1854"/>
    </row>
    <row r="1855" spans="1:17">
      <c r="A1855" t="s">
        <v>76</v>
      </c>
      <c r="B1855">
        <v>1905</v>
      </c>
      <c r="C1855">
        <v>4</v>
      </c>
      <c r="D1855" t="s">
        <v>90</v>
      </c>
      <c r="E1855" t="s">
        <v>411</v>
      </c>
      <c r="F1855" s="74">
        <v>45960</v>
      </c>
      <c r="G1855" s="83">
        <v>20.61</v>
      </c>
      <c r="H1855" t="s">
        <v>106</v>
      </c>
      <c r="I1855">
        <v>2025</v>
      </c>
      <c r="J1855" t="s">
        <v>361</v>
      </c>
      <c r="K1855" t="s">
        <v>335</v>
      </c>
      <c r="L1855">
        <v>10</v>
      </c>
      <c r="M1855" t="s">
        <v>201</v>
      </c>
      <c r="N1855" s="83">
        <v>46487.39</v>
      </c>
      <c r="O1855" s="83">
        <v>160426.63</v>
      </c>
      <c r="P1855">
        <v>0.28977399999999998</v>
      </c>
      <c r="Q1855"/>
    </row>
    <row r="1856" spans="1:17">
      <c r="A1856" t="s">
        <v>76</v>
      </c>
      <c r="B1856">
        <v>1906</v>
      </c>
      <c r="C1856">
        <v>56</v>
      </c>
      <c r="D1856" t="s">
        <v>418</v>
      </c>
      <c r="E1856" t="s">
        <v>411</v>
      </c>
      <c r="F1856" s="74">
        <v>45962</v>
      </c>
      <c r="G1856" s="83">
        <v>749.18</v>
      </c>
      <c r="H1856" t="s">
        <v>106</v>
      </c>
      <c r="I1856">
        <v>2025</v>
      </c>
      <c r="J1856" t="s">
        <v>362</v>
      </c>
      <c r="K1856" t="s">
        <v>336</v>
      </c>
      <c r="L1856">
        <v>11</v>
      </c>
      <c r="M1856" t="s">
        <v>203</v>
      </c>
      <c r="N1856" s="83">
        <v>42244.97</v>
      </c>
      <c r="O1856" s="83">
        <v>136521.29999999999</v>
      </c>
      <c r="P1856">
        <v>0.30943900000000002</v>
      </c>
      <c r="Q1856"/>
    </row>
    <row r="1857" spans="1:17">
      <c r="A1857" t="s">
        <v>76</v>
      </c>
      <c r="B1857">
        <v>1907</v>
      </c>
      <c r="C1857">
        <v>10</v>
      </c>
      <c r="D1857" t="s">
        <v>81</v>
      </c>
      <c r="E1857" t="s">
        <v>411</v>
      </c>
      <c r="F1857" s="74">
        <v>45962</v>
      </c>
      <c r="G1857" s="83">
        <v>259.88</v>
      </c>
      <c r="H1857" t="s">
        <v>106</v>
      </c>
      <c r="I1857">
        <v>2025</v>
      </c>
      <c r="J1857" t="s">
        <v>362</v>
      </c>
      <c r="K1857" t="s">
        <v>336</v>
      </c>
      <c r="L1857">
        <v>11</v>
      </c>
      <c r="M1857" t="s">
        <v>203</v>
      </c>
      <c r="N1857" s="83">
        <v>42244.97</v>
      </c>
      <c r="O1857" s="83">
        <v>136521.29999999999</v>
      </c>
      <c r="P1857">
        <v>0.30943900000000002</v>
      </c>
      <c r="Q1857"/>
    </row>
    <row r="1858" spans="1:17">
      <c r="A1858" t="s">
        <v>76</v>
      </c>
      <c r="B1858">
        <v>1908</v>
      </c>
      <c r="C1858">
        <v>4</v>
      </c>
      <c r="D1858" t="s">
        <v>90</v>
      </c>
      <c r="E1858" t="s">
        <v>411</v>
      </c>
      <c r="F1858" s="74">
        <v>45961</v>
      </c>
      <c r="G1858" s="83">
        <v>121.28</v>
      </c>
      <c r="H1858" t="s">
        <v>106</v>
      </c>
      <c r="I1858">
        <v>2025</v>
      </c>
      <c r="J1858" t="s">
        <v>361</v>
      </c>
      <c r="K1858" t="s">
        <v>335</v>
      </c>
      <c r="L1858">
        <v>10</v>
      </c>
      <c r="M1858" t="s">
        <v>202</v>
      </c>
      <c r="N1858" s="83">
        <v>46487.39</v>
      </c>
      <c r="O1858" s="83">
        <v>160426.63</v>
      </c>
      <c r="P1858">
        <v>0.28977399999999998</v>
      </c>
      <c r="Q1858"/>
    </row>
    <row r="1859" spans="1:17">
      <c r="A1859" t="s">
        <v>76</v>
      </c>
      <c r="B1859">
        <v>1909</v>
      </c>
      <c r="C1859">
        <v>59</v>
      </c>
      <c r="D1859" t="s">
        <v>414</v>
      </c>
      <c r="E1859" t="s">
        <v>411</v>
      </c>
      <c r="F1859" s="74">
        <v>45960</v>
      </c>
      <c r="G1859" s="83">
        <v>309.29000000000002</v>
      </c>
      <c r="H1859" t="s">
        <v>106</v>
      </c>
      <c r="I1859">
        <v>2025</v>
      </c>
      <c r="J1859" t="s">
        <v>361</v>
      </c>
      <c r="K1859" t="s">
        <v>335</v>
      </c>
      <c r="L1859">
        <v>10</v>
      </c>
      <c r="M1859" t="s">
        <v>201</v>
      </c>
      <c r="N1859" s="83">
        <v>46487.39</v>
      </c>
      <c r="O1859" s="83">
        <v>160426.63</v>
      </c>
      <c r="P1859">
        <v>0.28977399999999998</v>
      </c>
      <c r="Q1859"/>
    </row>
    <row r="1860" spans="1:17">
      <c r="A1860" t="s">
        <v>76</v>
      </c>
      <c r="B1860">
        <v>1910</v>
      </c>
      <c r="C1860">
        <v>4</v>
      </c>
      <c r="D1860" t="s">
        <v>90</v>
      </c>
      <c r="E1860" t="s">
        <v>411</v>
      </c>
      <c r="F1860" s="74">
        <v>45964</v>
      </c>
      <c r="G1860" s="83">
        <v>285.41000000000003</v>
      </c>
      <c r="H1860" t="s">
        <v>106</v>
      </c>
      <c r="I1860">
        <v>2025</v>
      </c>
      <c r="J1860" t="s">
        <v>362</v>
      </c>
      <c r="K1860" t="s">
        <v>336</v>
      </c>
      <c r="L1860">
        <v>11</v>
      </c>
      <c r="M1860" t="s">
        <v>204</v>
      </c>
      <c r="N1860" s="83">
        <v>42244.97</v>
      </c>
      <c r="O1860" s="83">
        <v>136521.29999999999</v>
      </c>
      <c r="P1860">
        <v>0.30943900000000002</v>
      </c>
      <c r="Q1860"/>
    </row>
    <row r="1861" spans="1:17">
      <c r="A1861" t="s">
        <v>76</v>
      </c>
      <c r="B1861">
        <v>1911</v>
      </c>
      <c r="C1861">
        <v>4</v>
      </c>
      <c r="D1861" t="s">
        <v>90</v>
      </c>
      <c r="E1861" t="s">
        <v>411</v>
      </c>
      <c r="F1861" s="74">
        <v>45964</v>
      </c>
      <c r="G1861" s="83">
        <v>59.49</v>
      </c>
      <c r="H1861" t="s">
        <v>106</v>
      </c>
      <c r="I1861">
        <v>2025</v>
      </c>
      <c r="J1861" t="s">
        <v>362</v>
      </c>
      <c r="K1861" t="s">
        <v>336</v>
      </c>
      <c r="L1861">
        <v>11</v>
      </c>
      <c r="M1861" t="s">
        <v>204</v>
      </c>
      <c r="N1861" s="83">
        <v>42244.97</v>
      </c>
      <c r="O1861" s="83">
        <v>136521.29999999999</v>
      </c>
      <c r="P1861">
        <v>0.30943900000000002</v>
      </c>
      <c r="Q1861"/>
    </row>
    <row r="1862" spans="1:17">
      <c r="A1862" t="s">
        <v>76</v>
      </c>
      <c r="B1862">
        <v>1912</v>
      </c>
      <c r="C1862">
        <v>63</v>
      </c>
      <c r="D1862" t="s">
        <v>412</v>
      </c>
      <c r="E1862" t="s">
        <v>411</v>
      </c>
      <c r="F1862" s="74">
        <v>45964</v>
      </c>
      <c r="G1862" s="83">
        <v>173.31</v>
      </c>
      <c r="H1862" t="s">
        <v>106</v>
      </c>
      <c r="I1862">
        <v>2025</v>
      </c>
      <c r="J1862" t="s">
        <v>362</v>
      </c>
      <c r="K1862" t="s">
        <v>336</v>
      </c>
      <c r="L1862">
        <v>11</v>
      </c>
      <c r="M1862" t="s">
        <v>204</v>
      </c>
      <c r="N1862" s="83">
        <v>42244.97</v>
      </c>
      <c r="O1862" s="83">
        <v>136521.29999999999</v>
      </c>
      <c r="P1862">
        <v>0.30943900000000002</v>
      </c>
      <c r="Q1862"/>
    </row>
    <row r="1863" spans="1:17">
      <c r="A1863" t="s">
        <v>76</v>
      </c>
      <c r="B1863">
        <v>1913</v>
      </c>
      <c r="C1863">
        <v>56</v>
      </c>
      <c r="D1863" t="s">
        <v>418</v>
      </c>
      <c r="E1863" t="s">
        <v>411</v>
      </c>
      <c r="F1863" s="74">
        <v>45966</v>
      </c>
      <c r="G1863" s="83">
        <v>2205.73</v>
      </c>
      <c r="H1863" t="s">
        <v>106</v>
      </c>
      <c r="I1863">
        <v>2025</v>
      </c>
      <c r="J1863" t="s">
        <v>362</v>
      </c>
      <c r="K1863" t="s">
        <v>336</v>
      </c>
      <c r="L1863">
        <v>11</v>
      </c>
      <c r="M1863" t="s">
        <v>206</v>
      </c>
      <c r="N1863" s="83">
        <v>42244.97</v>
      </c>
      <c r="O1863" s="83">
        <v>136521.29999999999</v>
      </c>
      <c r="P1863">
        <v>0.30943900000000002</v>
      </c>
      <c r="Q1863"/>
    </row>
    <row r="1864" spans="1:17">
      <c r="A1864" t="s">
        <v>76</v>
      </c>
      <c r="B1864">
        <v>1914</v>
      </c>
      <c r="C1864">
        <v>4</v>
      </c>
      <c r="D1864" t="s">
        <v>90</v>
      </c>
      <c r="E1864" t="s">
        <v>411</v>
      </c>
      <c r="F1864" s="74">
        <v>45966</v>
      </c>
      <c r="G1864" s="83">
        <v>288.70999999999998</v>
      </c>
      <c r="H1864" t="s">
        <v>106</v>
      </c>
      <c r="I1864">
        <v>2025</v>
      </c>
      <c r="J1864" t="s">
        <v>362</v>
      </c>
      <c r="K1864" t="s">
        <v>336</v>
      </c>
      <c r="L1864">
        <v>11</v>
      </c>
      <c r="M1864" t="s">
        <v>206</v>
      </c>
      <c r="N1864" s="83">
        <v>42244.97</v>
      </c>
      <c r="O1864" s="83">
        <v>136521.29999999999</v>
      </c>
      <c r="P1864">
        <v>0.30943900000000002</v>
      </c>
      <c r="Q1864"/>
    </row>
    <row r="1865" spans="1:17">
      <c r="A1865" t="s">
        <v>76</v>
      </c>
      <c r="B1865">
        <v>1915</v>
      </c>
      <c r="C1865">
        <v>56</v>
      </c>
      <c r="D1865" t="s">
        <v>418</v>
      </c>
      <c r="E1865" t="s">
        <v>411</v>
      </c>
      <c r="F1865" s="74">
        <v>45965</v>
      </c>
      <c r="G1865" s="83">
        <v>1096.73</v>
      </c>
      <c r="H1865" t="s">
        <v>106</v>
      </c>
      <c r="I1865">
        <v>2025</v>
      </c>
      <c r="J1865" t="s">
        <v>362</v>
      </c>
      <c r="K1865" t="s">
        <v>336</v>
      </c>
      <c r="L1865">
        <v>11</v>
      </c>
      <c r="M1865" t="s">
        <v>205</v>
      </c>
      <c r="N1865" s="83">
        <v>42244.97</v>
      </c>
      <c r="O1865" s="83">
        <v>136521.29999999999</v>
      </c>
      <c r="P1865">
        <v>0.30943900000000002</v>
      </c>
      <c r="Q1865"/>
    </row>
    <row r="1866" spans="1:17">
      <c r="A1866" t="s">
        <v>76</v>
      </c>
      <c r="B1866">
        <v>1916</v>
      </c>
      <c r="C1866">
        <v>4</v>
      </c>
      <c r="D1866" t="s">
        <v>90</v>
      </c>
      <c r="E1866" t="s">
        <v>411</v>
      </c>
      <c r="F1866" s="74">
        <v>45966</v>
      </c>
      <c r="G1866" s="83">
        <v>475.59</v>
      </c>
      <c r="H1866" t="s">
        <v>106</v>
      </c>
      <c r="I1866">
        <v>2025</v>
      </c>
      <c r="J1866" t="s">
        <v>362</v>
      </c>
      <c r="K1866" t="s">
        <v>336</v>
      </c>
      <c r="L1866">
        <v>11</v>
      </c>
      <c r="M1866" t="s">
        <v>206</v>
      </c>
      <c r="N1866" s="83">
        <v>42244.97</v>
      </c>
      <c r="O1866" s="83">
        <v>136521.29999999999</v>
      </c>
      <c r="P1866">
        <v>0.30943900000000002</v>
      </c>
      <c r="Q1866"/>
    </row>
    <row r="1867" spans="1:17">
      <c r="A1867" t="s">
        <v>76</v>
      </c>
      <c r="B1867">
        <v>1917</v>
      </c>
      <c r="C1867">
        <v>4</v>
      </c>
      <c r="D1867" t="s">
        <v>90</v>
      </c>
      <c r="E1867" t="s">
        <v>411</v>
      </c>
      <c r="F1867" s="74">
        <v>45966</v>
      </c>
      <c r="G1867" s="83">
        <v>26.92</v>
      </c>
      <c r="H1867" t="s">
        <v>106</v>
      </c>
      <c r="I1867">
        <v>2025</v>
      </c>
      <c r="J1867" t="s">
        <v>362</v>
      </c>
      <c r="K1867" t="s">
        <v>336</v>
      </c>
      <c r="L1867">
        <v>11</v>
      </c>
      <c r="M1867" t="s">
        <v>206</v>
      </c>
      <c r="N1867" s="83">
        <v>42244.97</v>
      </c>
      <c r="O1867" s="83">
        <v>136521.29999999999</v>
      </c>
      <c r="P1867">
        <v>0.30943900000000002</v>
      </c>
      <c r="Q1867"/>
    </row>
    <row r="1868" spans="1:17">
      <c r="A1868" t="s">
        <v>76</v>
      </c>
      <c r="B1868">
        <v>1918</v>
      </c>
      <c r="C1868">
        <v>61</v>
      </c>
      <c r="D1868" t="s">
        <v>1574</v>
      </c>
      <c r="E1868" t="s">
        <v>411</v>
      </c>
      <c r="F1868" s="74">
        <v>45966</v>
      </c>
      <c r="G1868" s="83">
        <v>150.96</v>
      </c>
      <c r="H1868" t="s">
        <v>106</v>
      </c>
      <c r="I1868">
        <v>2025</v>
      </c>
      <c r="J1868" t="s">
        <v>362</v>
      </c>
      <c r="K1868" t="s">
        <v>336</v>
      </c>
      <c r="L1868">
        <v>11</v>
      </c>
      <c r="M1868" t="s">
        <v>206</v>
      </c>
      <c r="N1868" s="83">
        <v>42244.97</v>
      </c>
      <c r="O1868" s="83">
        <v>136521.29999999999</v>
      </c>
      <c r="P1868">
        <v>0.30943900000000002</v>
      </c>
      <c r="Q1868"/>
    </row>
    <row r="1869" spans="1:17">
      <c r="A1869" t="s">
        <v>76</v>
      </c>
      <c r="B1869">
        <v>1919</v>
      </c>
      <c r="C1869">
        <v>10</v>
      </c>
      <c r="D1869" t="s">
        <v>81</v>
      </c>
      <c r="E1869" t="s">
        <v>411</v>
      </c>
      <c r="F1869" s="74">
        <v>45966</v>
      </c>
      <c r="G1869" s="83">
        <v>224.9</v>
      </c>
      <c r="H1869" t="s">
        <v>106</v>
      </c>
      <c r="I1869">
        <v>2025</v>
      </c>
      <c r="J1869" t="s">
        <v>362</v>
      </c>
      <c r="K1869" t="s">
        <v>336</v>
      </c>
      <c r="L1869">
        <v>11</v>
      </c>
      <c r="M1869" t="s">
        <v>206</v>
      </c>
      <c r="N1869" s="83">
        <v>42244.97</v>
      </c>
      <c r="O1869" s="83">
        <v>136521.29999999999</v>
      </c>
      <c r="P1869">
        <v>0.30943900000000002</v>
      </c>
      <c r="Q1869"/>
    </row>
    <row r="1870" spans="1:17">
      <c r="A1870" t="s">
        <v>76</v>
      </c>
      <c r="B1870">
        <v>1920</v>
      </c>
      <c r="C1870">
        <v>63</v>
      </c>
      <c r="D1870" t="s">
        <v>412</v>
      </c>
      <c r="E1870" t="s">
        <v>411</v>
      </c>
      <c r="F1870" s="74">
        <v>45966</v>
      </c>
      <c r="G1870" s="83">
        <v>911.54</v>
      </c>
      <c r="H1870" t="s">
        <v>106</v>
      </c>
      <c r="I1870">
        <v>2025</v>
      </c>
      <c r="J1870" t="s">
        <v>362</v>
      </c>
      <c r="K1870" t="s">
        <v>336</v>
      </c>
      <c r="L1870">
        <v>11</v>
      </c>
      <c r="M1870" t="s">
        <v>206</v>
      </c>
      <c r="N1870" s="83">
        <v>42244.97</v>
      </c>
      <c r="O1870" s="83">
        <v>136521.29999999999</v>
      </c>
      <c r="P1870">
        <v>0.30943900000000002</v>
      </c>
      <c r="Q1870"/>
    </row>
    <row r="1871" spans="1:17">
      <c r="A1871" t="s">
        <v>76</v>
      </c>
      <c r="B1871">
        <v>1921</v>
      </c>
      <c r="C1871">
        <v>57</v>
      </c>
      <c r="D1871" t="s">
        <v>956</v>
      </c>
      <c r="E1871" t="s">
        <v>411</v>
      </c>
      <c r="F1871" s="74">
        <v>45966</v>
      </c>
      <c r="G1871" s="83">
        <v>561</v>
      </c>
      <c r="H1871" t="s">
        <v>106</v>
      </c>
      <c r="I1871">
        <v>2025</v>
      </c>
      <c r="J1871" t="s">
        <v>362</v>
      </c>
      <c r="K1871" t="s">
        <v>336</v>
      </c>
      <c r="L1871">
        <v>11</v>
      </c>
      <c r="M1871" t="s">
        <v>206</v>
      </c>
      <c r="N1871" s="83">
        <v>42244.97</v>
      </c>
      <c r="O1871" s="83">
        <v>136521.29999999999</v>
      </c>
      <c r="P1871">
        <v>0.30943900000000002</v>
      </c>
      <c r="Q1871"/>
    </row>
    <row r="1872" spans="1:17">
      <c r="A1872" t="s">
        <v>76</v>
      </c>
      <c r="B1872">
        <v>1922</v>
      </c>
      <c r="C1872">
        <v>4</v>
      </c>
      <c r="D1872" t="s">
        <v>90</v>
      </c>
      <c r="E1872" t="s">
        <v>411</v>
      </c>
      <c r="F1872" s="74">
        <v>45971</v>
      </c>
      <c r="G1872" s="83">
        <v>328.59</v>
      </c>
      <c r="H1872" t="s">
        <v>106</v>
      </c>
      <c r="I1872">
        <v>2025</v>
      </c>
      <c r="J1872" t="s">
        <v>362</v>
      </c>
      <c r="K1872" t="s">
        <v>336</v>
      </c>
      <c r="L1872">
        <v>11</v>
      </c>
      <c r="M1872" t="s">
        <v>290</v>
      </c>
      <c r="N1872" s="83">
        <v>42244.97</v>
      </c>
      <c r="O1872" s="83">
        <v>136521.29999999999</v>
      </c>
      <c r="P1872">
        <v>0.30943900000000002</v>
      </c>
      <c r="Q1872"/>
    </row>
    <row r="1873" spans="1:17">
      <c r="A1873" t="s">
        <v>76</v>
      </c>
      <c r="B1873">
        <v>1923</v>
      </c>
      <c r="C1873">
        <v>56</v>
      </c>
      <c r="D1873" t="s">
        <v>418</v>
      </c>
      <c r="E1873" t="s">
        <v>411</v>
      </c>
      <c r="F1873" s="74">
        <v>45967</v>
      </c>
      <c r="G1873" s="83">
        <v>852.8</v>
      </c>
      <c r="H1873" t="s">
        <v>106</v>
      </c>
      <c r="I1873">
        <v>2025</v>
      </c>
      <c r="J1873" t="s">
        <v>362</v>
      </c>
      <c r="K1873" t="s">
        <v>336</v>
      </c>
      <c r="L1873">
        <v>11</v>
      </c>
      <c r="M1873" t="s">
        <v>207</v>
      </c>
      <c r="N1873" s="83">
        <v>42244.97</v>
      </c>
      <c r="O1873" s="83">
        <v>136521.29999999999</v>
      </c>
      <c r="P1873">
        <v>0.30943900000000002</v>
      </c>
      <c r="Q1873"/>
    </row>
    <row r="1874" spans="1:17">
      <c r="A1874" t="s">
        <v>76</v>
      </c>
      <c r="B1874">
        <v>1924</v>
      </c>
      <c r="C1874">
        <v>56</v>
      </c>
      <c r="D1874" t="s">
        <v>418</v>
      </c>
      <c r="E1874" t="s">
        <v>411</v>
      </c>
      <c r="F1874" s="74">
        <v>45968</v>
      </c>
      <c r="G1874" s="83">
        <v>780.45</v>
      </c>
      <c r="H1874" t="s">
        <v>106</v>
      </c>
      <c r="I1874">
        <v>2025</v>
      </c>
      <c r="J1874" t="s">
        <v>362</v>
      </c>
      <c r="K1874" t="s">
        <v>336</v>
      </c>
      <c r="L1874">
        <v>11</v>
      </c>
      <c r="M1874" t="s">
        <v>208</v>
      </c>
      <c r="N1874" s="83">
        <v>42244.97</v>
      </c>
      <c r="O1874" s="83">
        <v>136521.29999999999</v>
      </c>
      <c r="P1874">
        <v>0.30943900000000002</v>
      </c>
      <c r="Q1874"/>
    </row>
    <row r="1875" spans="1:17">
      <c r="A1875" t="s">
        <v>76</v>
      </c>
      <c r="B1875">
        <v>1925</v>
      </c>
      <c r="C1875">
        <v>4</v>
      </c>
      <c r="D1875" t="s">
        <v>90</v>
      </c>
      <c r="E1875" t="s">
        <v>411</v>
      </c>
      <c r="F1875" s="74">
        <v>45967</v>
      </c>
      <c r="G1875" s="83">
        <v>231.89</v>
      </c>
      <c r="H1875" t="s">
        <v>106</v>
      </c>
      <c r="I1875">
        <v>2025</v>
      </c>
      <c r="J1875" t="s">
        <v>362</v>
      </c>
      <c r="K1875" t="s">
        <v>336</v>
      </c>
      <c r="L1875">
        <v>11</v>
      </c>
      <c r="M1875" t="s">
        <v>207</v>
      </c>
      <c r="N1875" s="83">
        <v>42244.97</v>
      </c>
      <c r="O1875" s="83">
        <v>136521.29999999999</v>
      </c>
      <c r="P1875">
        <v>0.30943900000000002</v>
      </c>
      <c r="Q1875"/>
    </row>
    <row r="1876" spans="1:17">
      <c r="A1876" t="s">
        <v>76</v>
      </c>
      <c r="B1876">
        <v>1926</v>
      </c>
      <c r="C1876">
        <v>4</v>
      </c>
      <c r="D1876" t="s">
        <v>90</v>
      </c>
      <c r="E1876" t="s">
        <v>411</v>
      </c>
      <c r="F1876" s="74">
        <v>45967</v>
      </c>
      <c r="G1876" s="83">
        <v>43.16</v>
      </c>
      <c r="H1876" t="s">
        <v>106</v>
      </c>
      <c r="I1876">
        <v>2025</v>
      </c>
      <c r="J1876" t="s">
        <v>362</v>
      </c>
      <c r="K1876" t="s">
        <v>336</v>
      </c>
      <c r="L1876">
        <v>11</v>
      </c>
      <c r="M1876" t="s">
        <v>207</v>
      </c>
      <c r="N1876" s="83">
        <v>42244.97</v>
      </c>
      <c r="O1876" s="83">
        <v>136521.29999999999</v>
      </c>
      <c r="P1876">
        <v>0.30943900000000002</v>
      </c>
      <c r="Q1876"/>
    </row>
    <row r="1877" spans="1:17">
      <c r="A1877" t="s">
        <v>76</v>
      </c>
      <c r="B1877">
        <v>1927</v>
      </c>
      <c r="C1877">
        <v>4</v>
      </c>
      <c r="D1877" t="s">
        <v>90</v>
      </c>
      <c r="E1877" t="s">
        <v>411</v>
      </c>
      <c r="F1877" s="74">
        <v>45969</v>
      </c>
      <c r="G1877" s="83">
        <v>188.08</v>
      </c>
      <c r="H1877" t="s">
        <v>106</v>
      </c>
      <c r="I1877">
        <v>2025</v>
      </c>
      <c r="J1877" t="s">
        <v>362</v>
      </c>
      <c r="K1877" t="s">
        <v>336</v>
      </c>
      <c r="L1877">
        <v>11</v>
      </c>
      <c r="M1877" t="s">
        <v>292</v>
      </c>
      <c r="N1877" s="83">
        <v>42244.97</v>
      </c>
      <c r="O1877" s="83">
        <v>136521.29999999999</v>
      </c>
      <c r="P1877">
        <v>0.30943900000000002</v>
      </c>
      <c r="Q1877"/>
    </row>
    <row r="1878" spans="1:17">
      <c r="A1878" t="s">
        <v>76</v>
      </c>
      <c r="B1878">
        <v>1928</v>
      </c>
      <c r="C1878">
        <v>10</v>
      </c>
      <c r="D1878" t="s">
        <v>81</v>
      </c>
      <c r="E1878" t="s">
        <v>411</v>
      </c>
      <c r="F1878" s="74">
        <v>45969</v>
      </c>
      <c r="G1878" s="83">
        <v>96.33</v>
      </c>
      <c r="H1878" t="s">
        <v>106</v>
      </c>
      <c r="I1878">
        <v>2025</v>
      </c>
      <c r="J1878" t="s">
        <v>362</v>
      </c>
      <c r="K1878" t="s">
        <v>336</v>
      </c>
      <c r="L1878">
        <v>11</v>
      </c>
      <c r="M1878" t="s">
        <v>292</v>
      </c>
      <c r="N1878" s="83">
        <v>42244.97</v>
      </c>
      <c r="O1878" s="83">
        <v>136521.29999999999</v>
      </c>
      <c r="P1878">
        <v>0.30943900000000002</v>
      </c>
      <c r="Q1878"/>
    </row>
    <row r="1879" spans="1:17">
      <c r="A1879" t="s">
        <v>76</v>
      </c>
      <c r="B1879">
        <v>1929</v>
      </c>
      <c r="C1879">
        <v>56</v>
      </c>
      <c r="D1879" t="s">
        <v>418</v>
      </c>
      <c r="E1879" t="s">
        <v>411</v>
      </c>
      <c r="F1879" s="74">
        <v>45969</v>
      </c>
      <c r="G1879" s="83">
        <v>1354.84</v>
      </c>
      <c r="H1879" t="s">
        <v>106</v>
      </c>
      <c r="I1879">
        <v>2025</v>
      </c>
      <c r="J1879" t="s">
        <v>362</v>
      </c>
      <c r="K1879" t="s">
        <v>336</v>
      </c>
      <c r="L1879">
        <v>11</v>
      </c>
      <c r="M1879" t="s">
        <v>292</v>
      </c>
      <c r="N1879" s="83">
        <v>42244.97</v>
      </c>
      <c r="O1879" s="83">
        <v>136521.29999999999</v>
      </c>
      <c r="P1879">
        <v>0.30943900000000002</v>
      </c>
      <c r="Q1879"/>
    </row>
    <row r="1880" spans="1:17">
      <c r="A1880" t="s">
        <v>76</v>
      </c>
      <c r="B1880">
        <v>1930</v>
      </c>
      <c r="C1880">
        <v>10</v>
      </c>
      <c r="D1880" t="s">
        <v>81</v>
      </c>
      <c r="E1880" t="s">
        <v>411</v>
      </c>
      <c r="F1880" s="74">
        <v>45968</v>
      </c>
      <c r="G1880" s="83">
        <v>431.66</v>
      </c>
      <c r="H1880" t="s">
        <v>106</v>
      </c>
      <c r="I1880">
        <v>2025</v>
      </c>
      <c r="J1880" t="s">
        <v>362</v>
      </c>
      <c r="K1880" t="s">
        <v>336</v>
      </c>
      <c r="L1880">
        <v>11</v>
      </c>
      <c r="M1880" t="s">
        <v>208</v>
      </c>
      <c r="N1880" s="83">
        <v>42244.97</v>
      </c>
      <c r="O1880" s="83">
        <v>136521.29999999999</v>
      </c>
      <c r="P1880">
        <v>0.30943900000000002</v>
      </c>
      <c r="Q1880"/>
    </row>
    <row r="1881" spans="1:17">
      <c r="A1881" t="s">
        <v>76</v>
      </c>
      <c r="B1881">
        <v>1931</v>
      </c>
      <c r="C1881">
        <v>4</v>
      </c>
      <c r="D1881" t="s">
        <v>90</v>
      </c>
      <c r="E1881" t="s">
        <v>411</v>
      </c>
      <c r="F1881" s="74">
        <v>45968</v>
      </c>
      <c r="G1881" s="83">
        <v>115.23</v>
      </c>
      <c r="H1881" t="s">
        <v>106</v>
      </c>
      <c r="I1881">
        <v>2025</v>
      </c>
      <c r="J1881" t="s">
        <v>362</v>
      </c>
      <c r="K1881" t="s">
        <v>336</v>
      </c>
      <c r="L1881">
        <v>11</v>
      </c>
      <c r="M1881" t="s">
        <v>208</v>
      </c>
      <c r="N1881" s="83">
        <v>42244.97</v>
      </c>
      <c r="O1881" s="83">
        <v>136521.29999999999</v>
      </c>
      <c r="P1881">
        <v>0.30943900000000002</v>
      </c>
      <c r="Q1881"/>
    </row>
    <row r="1882" spans="1:17">
      <c r="A1882" t="s">
        <v>76</v>
      </c>
      <c r="B1882">
        <v>1932</v>
      </c>
      <c r="C1882">
        <v>4</v>
      </c>
      <c r="D1882" t="s">
        <v>90</v>
      </c>
      <c r="E1882" t="s">
        <v>411</v>
      </c>
      <c r="F1882" s="74">
        <v>45968</v>
      </c>
      <c r="G1882" s="83">
        <v>21.9</v>
      </c>
      <c r="H1882" t="s">
        <v>106</v>
      </c>
      <c r="I1882">
        <v>2025</v>
      </c>
      <c r="J1882" t="s">
        <v>362</v>
      </c>
      <c r="K1882" t="s">
        <v>336</v>
      </c>
      <c r="L1882">
        <v>11</v>
      </c>
      <c r="M1882" t="s">
        <v>208</v>
      </c>
      <c r="N1882" s="83">
        <v>42244.97</v>
      </c>
      <c r="O1882" s="83">
        <v>136521.29999999999</v>
      </c>
      <c r="P1882">
        <v>0.30943900000000002</v>
      </c>
      <c r="Q1882"/>
    </row>
    <row r="1883" spans="1:17">
      <c r="A1883" t="s">
        <v>76</v>
      </c>
      <c r="B1883">
        <v>1933</v>
      </c>
      <c r="C1883">
        <v>63</v>
      </c>
      <c r="D1883" t="s">
        <v>412</v>
      </c>
      <c r="E1883" t="s">
        <v>411</v>
      </c>
      <c r="F1883" s="74">
        <v>45971</v>
      </c>
      <c r="G1883" s="83">
        <v>1021.8</v>
      </c>
      <c r="H1883" t="s">
        <v>106</v>
      </c>
      <c r="I1883">
        <v>2025</v>
      </c>
      <c r="J1883" t="s">
        <v>362</v>
      </c>
      <c r="K1883" t="s">
        <v>336</v>
      </c>
      <c r="L1883">
        <v>11</v>
      </c>
      <c r="M1883" t="s">
        <v>290</v>
      </c>
      <c r="N1883" s="83">
        <v>42244.97</v>
      </c>
      <c r="O1883" s="83">
        <v>136521.29999999999</v>
      </c>
      <c r="P1883">
        <v>0.30943900000000002</v>
      </c>
      <c r="Q1883"/>
    </row>
    <row r="1884" spans="1:17">
      <c r="A1884" t="s">
        <v>76</v>
      </c>
      <c r="B1884">
        <v>1934</v>
      </c>
      <c r="C1884">
        <v>4</v>
      </c>
      <c r="D1884" t="s">
        <v>90</v>
      </c>
      <c r="E1884" t="s">
        <v>411</v>
      </c>
      <c r="F1884" s="74">
        <v>45974</v>
      </c>
      <c r="G1884" s="83">
        <v>206.64</v>
      </c>
      <c r="H1884" t="s">
        <v>106</v>
      </c>
      <c r="I1884">
        <v>2025</v>
      </c>
      <c r="J1884" t="s">
        <v>362</v>
      </c>
      <c r="K1884" t="s">
        <v>336</v>
      </c>
      <c r="L1884">
        <v>11</v>
      </c>
      <c r="M1884" t="s">
        <v>210</v>
      </c>
      <c r="N1884" s="83">
        <v>42244.97</v>
      </c>
      <c r="O1884" s="83">
        <v>136521.29999999999</v>
      </c>
      <c r="P1884">
        <v>0.30943900000000002</v>
      </c>
      <c r="Q1884"/>
    </row>
    <row r="1885" spans="1:17">
      <c r="A1885" t="s">
        <v>76</v>
      </c>
      <c r="B1885">
        <v>1935</v>
      </c>
      <c r="C1885">
        <v>4</v>
      </c>
      <c r="D1885" t="s">
        <v>90</v>
      </c>
      <c r="E1885" t="s">
        <v>411</v>
      </c>
      <c r="F1885" s="74">
        <v>45973</v>
      </c>
      <c r="G1885" s="83">
        <v>106.92</v>
      </c>
      <c r="H1885" t="s">
        <v>106</v>
      </c>
      <c r="I1885">
        <v>2025</v>
      </c>
      <c r="J1885" t="s">
        <v>362</v>
      </c>
      <c r="K1885" t="s">
        <v>336</v>
      </c>
      <c r="L1885">
        <v>11</v>
      </c>
      <c r="M1885" t="s">
        <v>209</v>
      </c>
      <c r="N1885" s="83">
        <v>42244.97</v>
      </c>
      <c r="O1885" s="83">
        <v>136521.29999999999</v>
      </c>
      <c r="P1885">
        <v>0.30943900000000002</v>
      </c>
      <c r="Q1885"/>
    </row>
    <row r="1886" spans="1:17">
      <c r="A1886" t="s">
        <v>76</v>
      </c>
      <c r="B1886">
        <v>1936</v>
      </c>
      <c r="C1886">
        <v>61</v>
      </c>
      <c r="D1886" t="s">
        <v>1574</v>
      </c>
      <c r="E1886" t="s">
        <v>411</v>
      </c>
      <c r="F1886" s="74">
        <v>45973</v>
      </c>
      <c r="G1886" s="83">
        <v>96.65</v>
      </c>
      <c r="H1886" t="s">
        <v>106</v>
      </c>
      <c r="I1886">
        <v>2025</v>
      </c>
      <c r="J1886" t="s">
        <v>362</v>
      </c>
      <c r="K1886" t="s">
        <v>336</v>
      </c>
      <c r="L1886">
        <v>11</v>
      </c>
      <c r="M1886" t="s">
        <v>209</v>
      </c>
      <c r="N1886" s="83">
        <v>42244.97</v>
      </c>
      <c r="O1886" s="83">
        <v>136521.29999999999</v>
      </c>
      <c r="P1886">
        <v>0.30943900000000002</v>
      </c>
      <c r="Q1886"/>
    </row>
    <row r="1887" spans="1:17">
      <c r="A1887" t="s">
        <v>76</v>
      </c>
      <c r="B1887">
        <v>1937</v>
      </c>
      <c r="C1887">
        <v>56</v>
      </c>
      <c r="D1887" t="s">
        <v>418</v>
      </c>
      <c r="E1887" t="s">
        <v>411</v>
      </c>
      <c r="F1887" s="74">
        <v>45974</v>
      </c>
      <c r="G1887" s="83">
        <v>521.11</v>
      </c>
      <c r="H1887" t="s">
        <v>106</v>
      </c>
      <c r="I1887">
        <v>2025</v>
      </c>
      <c r="J1887" t="s">
        <v>362</v>
      </c>
      <c r="K1887" t="s">
        <v>336</v>
      </c>
      <c r="L1887">
        <v>11</v>
      </c>
      <c r="M1887" t="s">
        <v>210</v>
      </c>
      <c r="N1887" s="83">
        <v>42244.97</v>
      </c>
      <c r="O1887" s="83">
        <v>136521.29999999999</v>
      </c>
      <c r="P1887">
        <v>0.30943900000000002</v>
      </c>
      <c r="Q1887"/>
    </row>
    <row r="1888" spans="1:17">
      <c r="A1888" t="s">
        <v>76</v>
      </c>
      <c r="B1888">
        <v>1938</v>
      </c>
      <c r="C1888">
        <v>56</v>
      </c>
      <c r="D1888" t="s">
        <v>418</v>
      </c>
      <c r="E1888" t="s">
        <v>411</v>
      </c>
      <c r="F1888" s="74">
        <v>45974</v>
      </c>
      <c r="G1888" s="83">
        <v>1024.6600000000001</v>
      </c>
      <c r="H1888" t="s">
        <v>106</v>
      </c>
      <c r="I1888">
        <v>2025</v>
      </c>
      <c r="J1888" t="s">
        <v>362</v>
      </c>
      <c r="K1888" t="s">
        <v>336</v>
      </c>
      <c r="L1888">
        <v>11</v>
      </c>
      <c r="M1888" t="s">
        <v>210</v>
      </c>
      <c r="N1888" s="83">
        <v>42244.97</v>
      </c>
      <c r="O1888" s="83">
        <v>136521.29999999999</v>
      </c>
      <c r="P1888">
        <v>0.30943900000000002</v>
      </c>
      <c r="Q1888"/>
    </row>
    <row r="1889" spans="1:17">
      <c r="A1889" t="s">
        <v>76</v>
      </c>
      <c r="B1889">
        <v>1939</v>
      </c>
      <c r="C1889">
        <v>4</v>
      </c>
      <c r="D1889" t="s">
        <v>90</v>
      </c>
      <c r="E1889" t="s">
        <v>411</v>
      </c>
      <c r="F1889" s="74">
        <v>45983</v>
      </c>
      <c r="G1889" s="83">
        <v>210.83</v>
      </c>
      <c r="H1889" t="s">
        <v>106</v>
      </c>
      <c r="I1889">
        <v>2025</v>
      </c>
      <c r="J1889" t="s">
        <v>362</v>
      </c>
      <c r="K1889" t="s">
        <v>336</v>
      </c>
      <c r="L1889">
        <v>11</v>
      </c>
      <c r="M1889" t="s">
        <v>218</v>
      </c>
      <c r="N1889" s="83">
        <v>42244.97</v>
      </c>
      <c r="O1889" s="83">
        <v>136521.29999999999</v>
      </c>
      <c r="P1889">
        <v>0.30943900000000002</v>
      </c>
      <c r="Q1889"/>
    </row>
    <row r="1890" spans="1:17">
      <c r="A1890" t="s">
        <v>76</v>
      </c>
      <c r="B1890">
        <v>1940</v>
      </c>
      <c r="C1890">
        <v>63</v>
      </c>
      <c r="D1890" t="s">
        <v>412</v>
      </c>
      <c r="E1890" t="s">
        <v>411</v>
      </c>
      <c r="F1890" s="74">
        <v>45983</v>
      </c>
      <c r="G1890" s="83">
        <v>339.71</v>
      </c>
      <c r="H1890" t="s">
        <v>106</v>
      </c>
      <c r="I1890">
        <v>2025</v>
      </c>
      <c r="J1890" t="s">
        <v>362</v>
      </c>
      <c r="K1890" t="s">
        <v>336</v>
      </c>
      <c r="L1890">
        <v>11</v>
      </c>
      <c r="M1890" t="s">
        <v>218</v>
      </c>
      <c r="N1890" s="83">
        <v>42244.97</v>
      </c>
      <c r="O1890" s="83">
        <v>136521.29999999999</v>
      </c>
      <c r="P1890">
        <v>0.30943900000000002</v>
      </c>
      <c r="Q1890"/>
    </row>
    <row r="1891" spans="1:17">
      <c r="A1891" t="s">
        <v>76</v>
      </c>
      <c r="B1891">
        <v>1941</v>
      </c>
      <c r="C1891">
        <v>56</v>
      </c>
      <c r="D1891" t="s">
        <v>418</v>
      </c>
      <c r="E1891" t="s">
        <v>411</v>
      </c>
      <c r="F1891" s="74">
        <v>45983</v>
      </c>
      <c r="G1891" s="83">
        <v>1426.22</v>
      </c>
      <c r="H1891" t="s">
        <v>106</v>
      </c>
      <c r="I1891">
        <v>2025</v>
      </c>
      <c r="J1891" t="s">
        <v>362</v>
      </c>
      <c r="K1891" t="s">
        <v>336</v>
      </c>
      <c r="L1891">
        <v>11</v>
      </c>
      <c r="M1891" t="s">
        <v>218</v>
      </c>
      <c r="N1891" s="83">
        <v>42244.97</v>
      </c>
      <c r="O1891" s="83">
        <v>136521.29999999999</v>
      </c>
      <c r="P1891">
        <v>0.30943900000000002</v>
      </c>
      <c r="Q1891"/>
    </row>
    <row r="1892" spans="1:17">
      <c r="A1892" t="s">
        <v>76</v>
      </c>
      <c r="B1892">
        <v>1942</v>
      </c>
      <c r="C1892">
        <v>4</v>
      </c>
      <c r="D1892" t="s">
        <v>90</v>
      </c>
      <c r="E1892" t="s">
        <v>411</v>
      </c>
      <c r="F1892" s="74">
        <v>45976</v>
      </c>
      <c r="G1892" s="83">
        <v>108.3</v>
      </c>
      <c r="H1892" t="s">
        <v>106</v>
      </c>
      <c r="I1892">
        <v>2025</v>
      </c>
      <c r="J1892" t="s">
        <v>362</v>
      </c>
      <c r="K1892" t="s">
        <v>336</v>
      </c>
      <c r="L1892">
        <v>11</v>
      </c>
      <c r="M1892" t="s">
        <v>215</v>
      </c>
      <c r="N1892" s="83">
        <v>42244.97</v>
      </c>
      <c r="O1892" s="83">
        <v>136521.29999999999</v>
      </c>
      <c r="P1892">
        <v>0.30943900000000002</v>
      </c>
      <c r="Q1892"/>
    </row>
    <row r="1893" spans="1:17">
      <c r="A1893" t="s">
        <v>76</v>
      </c>
      <c r="B1893">
        <v>1943</v>
      </c>
      <c r="C1893">
        <v>4</v>
      </c>
      <c r="D1893" t="s">
        <v>90</v>
      </c>
      <c r="E1893" t="s">
        <v>411</v>
      </c>
      <c r="F1893" s="74">
        <v>45976</v>
      </c>
      <c r="G1893" s="83">
        <v>90.65</v>
      </c>
      <c r="H1893" t="s">
        <v>106</v>
      </c>
      <c r="I1893">
        <v>2025</v>
      </c>
      <c r="J1893" t="s">
        <v>362</v>
      </c>
      <c r="K1893" t="s">
        <v>336</v>
      </c>
      <c r="L1893">
        <v>11</v>
      </c>
      <c r="M1893" t="s">
        <v>215</v>
      </c>
      <c r="N1893" s="83">
        <v>42244.97</v>
      </c>
      <c r="O1893" s="83">
        <v>136521.29999999999</v>
      </c>
      <c r="P1893">
        <v>0.30943900000000002</v>
      </c>
      <c r="Q1893"/>
    </row>
    <row r="1894" spans="1:17">
      <c r="A1894" t="s">
        <v>76</v>
      </c>
      <c r="B1894">
        <v>1944</v>
      </c>
      <c r="C1894">
        <v>10</v>
      </c>
      <c r="D1894" t="s">
        <v>81</v>
      </c>
      <c r="E1894" t="s">
        <v>411</v>
      </c>
      <c r="F1894" s="74">
        <v>45980</v>
      </c>
      <c r="G1894" s="83">
        <v>219.48</v>
      </c>
      <c r="H1894" t="s">
        <v>106</v>
      </c>
      <c r="I1894">
        <v>2025</v>
      </c>
      <c r="J1894" t="s">
        <v>362</v>
      </c>
      <c r="K1894" t="s">
        <v>336</v>
      </c>
      <c r="L1894">
        <v>11</v>
      </c>
      <c r="M1894" t="s">
        <v>291</v>
      </c>
      <c r="N1894" s="83">
        <v>42244.97</v>
      </c>
      <c r="O1894" s="83">
        <v>136521.29999999999</v>
      </c>
      <c r="P1894">
        <v>0.30943900000000002</v>
      </c>
      <c r="Q1894"/>
    </row>
    <row r="1895" spans="1:17">
      <c r="A1895" t="s">
        <v>76</v>
      </c>
      <c r="B1895">
        <v>1945</v>
      </c>
      <c r="C1895">
        <v>63</v>
      </c>
      <c r="D1895" t="s">
        <v>412</v>
      </c>
      <c r="E1895" t="s">
        <v>411</v>
      </c>
      <c r="F1895" s="74">
        <v>45978</v>
      </c>
      <c r="G1895" s="83">
        <v>571.11</v>
      </c>
      <c r="H1895" t="s">
        <v>106</v>
      </c>
      <c r="I1895">
        <v>2025</v>
      </c>
      <c r="J1895" t="s">
        <v>362</v>
      </c>
      <c r="K1895" t="s">
        <v>336</v>
      </c>
      <c r="L1895">
        <v>11</v>
      </c>
      <c r="M1895" t="s">
        <v>213</v>
      </c>
      <c r="N1895" s="83">
        <v>42244.97</v>
      </c>
      <c r="O1895" s="83">
        <v>136521.29999999999</v>
      </c>
      <c r="P1895">
        <v>0.30943900000000002</v>
      </c>
      <c r="Q1895"/>
    </row>
    <row r="1896" spans="1:17">
      <c r="A1896" t="s">
        <v>76</v>
      </c>
      <c r="B1896">
        <v>1946</v>
      </c>
      <c r="C1896">
        <v>56</v>
      </c>
      <c r="D1896" t="s">
        <v>418</v>
      </c>
      <c r="E1896" t="s">
        <v>411</v>
      </c>
      <c r="F1896" s="74">
        <v>45976</v>
      </c>
      <c r="G1896" s="83">
        <v>753.1</v>
      </c>
      <c r="H1896" t="s">
        <v>106</v>
      </c>
      <c r="I1896">
        <v>2025</v>
      </c>
      <c r="J1896" t="s">
        <v>362</v>
      </c>
      <c r="K1896" t="s">
        <v>336</v>
      </c>
      <c r="L1896">
        <v>11</v>
      </c>
      <c r="M1896" t="s">
        <v>215</v>
      </c>
      <c r="N1896" s="83">
        <v>42244.97</v>
      </c>
      <c r="O1896" s="83">
        <v>136521.29999999999</v>
      </c>
      <c r="P1896">
        <v>0.30943900000000002</v>
      </c>
      <c r="Q1896"/>
    </row>
    <row r="1897" spans="1:17">
      <c r="A1897" t="s">
        <v>76</v>
      </c>
      <c r="B1897">
        <v>1947</v>
      </c>
      <c r="C1897">
        <v>4</v>
      </c>
      <c r="D1897" t="s">
        <v>90</v>
      </c>
      <c r="E1897" t="s">
        <v>411</v>
      </c>
      <c r="F1897" s="74">
        <v>45978</v>
      </c>
      <c r="G1897" s="83">
        <v>97.15</v>
      </c>
      <c r="H1897" t="s">
        <v>106</v>
      </c>
      <c r="I1897">
        <v>2025</v>
      </c>
      <c r="J1897" t="s">
        <v>362</v>
      </c>
      <c r="K1897" t="s">
        <v>336</v>
      </c>
      <c r="L1897">
        <v>11</v>
      </c>
      <c r="M1897" t="s">
        <v>213</v>
      </c>
      <c r="N1897" s="83">
        <v>42244.97</v>
      </c>
      <c r="O1897" s="83">
        <v>136521.29999999999</v>
      </c>
      <c r="P1897">
        <v>0.30943900000000002</v>
      </c>
      <c r="Q1897"/>
    </row>
    <row r="1898" spans="1:17">
      <c r="A1898" t="s">
        <v>76</v>
      </c>
      <c r="B1898">
        <v>1948</v>
      </c>
      <c r="C1898">
        <v>6</v>
      </c>
      <c r="D1898" t="s">
        <v>94</v>
      </c>
      <c r="E1898" t="s">
        <v>411</v>
      </c>
      <c r="F1898" s="74">
        <v>45978</v>
      </c>
      <c r="G1898" s="83">
        <v>641</v>
      </c>
      <c r="H1898" t="s">
        <v>106</v>
      </c>
      <c r="I1898">
        <v>2025</v>
      </c>
      <c r="J1898" t="s">
        <v>362</v>
      </c>
      <c r="K1898" t="s">
        <v>336</v>
      </c>
      <c r="L1898">
        <v>11</v>
      </c>
      <c r="M1898" t="s">
        <v>213</v>
      </c>
      <c r="N1898" s="83">
        <v>42244.97</v>
      </c>
      <c r="O1898" s="83">
        <v>136521.29999999999</v>
      </c>
      <c r="P1898">
        <v>0.30943900000000002</v>
      </c>
      <c r="Q1898"/>
    </row>
    <row r="1899" spans="1:17">
      <c r="A1899" t="s">
        <v>76</v>
      </c>
      <c r="B1899">
        <v>1949</v>
      </c>
      <c r="C1899">
        <v>63</v>
      </c>
      <c r="D1899" t="s">
        <v>412</v>
      </c>
      <c r="E1899" t="s">
        <v>411</v>
      </c>
      <c r="F1899" s="74">
        <v>45979</v>
      </c>
      <c r="G1899" s="83">
        <v>164</v>
      </c>
      <c r="H1899" t="s">
        <v>106</v>
      </c>
      <c r="I1899">
        <v>2025</v>
      </c>
      <c r="J1899" t="s">
        <v>362</v>
      </c>
      <c r="K1899" t="s">
        <v>336</v>
      </c>
      <c r="L1899">
        <v>11</v>
      </c>
      <c r="M1899" t="s">
        <v>216</v>
      </c>
      <c r="N1899" s="83">
        <v>42244.97</v>
      </c>
      <c r="O1899" s="83">
        <v>136521.29999999999</v>
      </c>
      <c r="P1899">
        <v>0.30943900000000002</v>
      </c>
      <c r="Q1899"/>
    </row>
    <row r="1900" spans="1:17">
      <c r="A1900" t="s">
        <v>76</v>
      </c>
      <c r="B1900">
        <v>1950</v>
      </c>
      <c r="C1900">
        <v>4</v>
      </c>
      <c r="D1900" t="s">
        <v>90</v>
      </c>
      <c r="E1900" t="s">
        <v>411</v>
      </c>
      <c r="F1900" s="74">
        <v>45979</v>
      </c>
      <c r="G1900" s="83">
        <v>304.2</v>
      </c>
      <c r="H1900" t="s">
        <v>106</v>
      </c>
      <c r="I1900">
        <v>2025</v>
      </c>
      <c r="J1900" t="s">
        <v>362</v>
      </c>
      <c r="K1900" t="s">
        <v>336</v>
      </c>
      <c r="L1900">
        <v>11</v>
      </c>
      <c r="M1900" t="s">
        <v>216</v>
      </c>
      <c r="N1900" s="83">
        <v>42244.97</v>
      </c>
      <c r="O1900" s="83">
        <v>136521.29999999999</v>
      </c>
      <c r="P1900">
        <v>0.30943900000000002</v>
      </c>
      <c r="Q1900"/>
    </row>
    <row r="1901" spans="1:17">
      <c r="A1901" t="s">
        <v>76</v>
      </c>
      <c r="B1901">
        <v>1951</v>
      </c>
      <c r="C1901">
        <v>4</v>
      </c>
      <c r="D1901" t="s">
        <v>90</v>
      </c>
      <c r="E1901" t="s">
        <v>411</v>
      </c>
      <c r="F1901" s="74">
        <v>45979</v>
      </c>
      <c r="G1901" s="83">
        <v>65.58</v>
      </c>
      <c r="H1901" t="s">
        <v>106</v>
      </c>
      <c r="I1901">
        <v>2025</v>
      </c>
      <c r="J1901" t="s">
        <v>362</v>
      </c>
      <c r="K1901" t="s">
        <v>336</v>
      </c>
      <c r="L1901">
        <v>11</v>
      </c>
      <c r="M1901" t="s">
        <v>216</v>
      </c>
      <c r="N1901" s="83">
        <v>42244.97</v>
      </c>
      <c r="O1901" s="83">
        <v>136521.29999999999</v>
      </c>
      <c r="P1901">
        <v>0.30943900000000002</v>
      </c>
      <c r="Q1901"/>
    </row>
    <row r="1902" spans="1:17">
      <c r="A1902" t="s">
        <v>76</v>
      </c>
      <c r="B1902">
        <v>1952</v>
      </c>
      <c r="C1902">
        <v>61</v>
      </c>
      <c r="D1902" t="s">
        <v>1574</v>
      </c>
      <c r="E1902" t="s">
        <v>411</v>
      </c>
      <c r="F1902" s="74">
        <v>45978</v>
      </c>
      <c r="G1902" s="83">
        <v>155.09</v>
      </c>
      <c r="H1902" t="s">
        <v>106</v>
      </c>
      <c r="I1902">
        <v>2025</v>
      </c>
      <c r="J1902" t="s">
        <v>362</v>
      </c>
      <c r="K1902" t="s">
        <v>336</v>
      </c>
      <c r="L1902">
        <v>11</v>
      </c>
      <c r="M1902" t="s">
        <v>213</v>
      </c>
      <c r="N1902" s="83">
        <v>42244.97</v>
      </c>
      <c r="O1902" s="83">
        <v>136521.29999999999</v>
      </c>
      <c r="P1902">
        <v>0.30943900000000002</v>
      </c>
      <c r="Q1902"/>
    </row>
    <row r="1903" spans="1:17">
      <c r="A1903" t="s">
        <v>76</v>
      </c>
      <c r="B1903">
        <v>1953</v>
      </c>
      <c r="C1903">
        <v>56</v>
      </c>
      <c r="D1903" t="s">
        <v>418</v>
      </c>
      <c r="E1903" t="s">
        <v>411</v>
      </c>
      <c r="F1903" s="74">
        <v>45979</v>
      </c>
      <c r="G1903" s="83">
        <v>2011.68</v>
      </c>
      <c r="H1903" t="s">
        <v>106</v>
      </c>
      <c r="I1903">
        <v>2025</v>
      </c>
      <c r="J1903" t="s">
        <v>362</v>
      </c>
      <c r="K1903" t="s">
        <v>336</v>
      </c>
      <c r="L1903">
        <v>11</v>
      </c>
      <c r="M1903" t="s">
        <v>216</v>
      </c>
      <c r="N1903" s="83">
        <v>42244.97</v>
      </c>
      <c r="O1903" s="83">
        <v>136521.29999999999</v>
      </c>
      <c r="P1903">
        <v>0.30943900000000002</v>
      </c>
      <c r="Q1903"/>
    </row>
    <row r="1904" spans="1:17">
      <c r="A1904" t="s">
        <v>76</v>
      </c>
      <c r="B1904">
        <v>1954</v>
      </c>
      <c r="C1904">
        <v>4</v>
      </c>
      <c r="D1904" t="s">
        <v>90</v>
      </c>
      <c r="E1904" t="s">
        <v>411</v>
      </c>
      <c r="F1904" s="74">
        <v>45980</v>
      </c>
      <c r="G1904" s="83">
        <v>159.68</v>
      </c>
      <c r="H1904" t="s">
        <v>106</v>
      </c>
      <c r="I1904">
        <v>2025</v>
      </c>
      <c r="J1904" t="s">
        <v>362</v>
      </c>
      <c r="K1904" t="s">
        <v>336</v>
      </c>
      <c r="L1904">
        <v>11</v>
      </c>
      <c r="M1904" t="s">
        <v>291</v>
      </c>
      <c r="N1904" s="83">
        <v>42244.97</v>
      </c>
      <c r="O1904" s="83">
        <v>136521.29999999999</v>
      </c>
      <c r="P1904">
        <v>0.30943900000000002</v>
      </c>
      <c r="Q1904"/>
    </row>
    <row r="1905" spans="1:17">
      <c r="A1905" t="s">
        <v>76</v>
      </c>
      <c r="B1905">
        <v>1955</v>
      </c>
      <c r="C1905">
        <v>56</v>
      </c>
      <c r="D1905" t="s">
        <v>418</v>
      </c>
      <c r="E1905" t="s">
        <v>411</v>
      </c>
      <c r="F1905" s="74">
        <v>45974</v>
      </c>
      <c r="G1905" s="83">
        <v>1081.02</v>
      </c>
      <c r="H1905" t="s">
        <v>106</v>
      </c>
      <c r="I1905">
        <v>2025</v>
      </c>
      <c r="J1905" t="s">
        <v>362</v>
      </c>
      <c r="K1905" t="s">
        <v>336</v>
      </c>
      <c r="L1905">
        <v>11</v>
      </c>
      <c r="M1905" t="s">
        <v>210</v>
      </c>
      <c r="N1905" s="83">
        <v>42244.97</v>
      </c>
      <c r="O1905" s="83">
        <v>136521.29999999999</v>
      </c>
      <c r="P1905">
        <v>0.30943900000000002</v>
      </c>
      <c r="Q1905"/>
    </row>
    <row r="1906" spans="1:17">
      <c r="A1906" t="s">
        <v>76</v>
      </c>
      <c r="B1906">
        <v>1956</v>
      </c>
      <c r="C1906">
        <v>56</v>
      </c>
      <c r="D1906" t="s">
        <v>418</v>
      </c>
      <c r="E1906" t="s">
        <v>411</v>
      </c>
      <c r="F1906" s="74">
        <v>45974</v>
      </c>
      <c r="G1906" s="83">
        <v>521.11</v>
      </c>
      <c r="H1906" t="s">
        <v>106</v>
      </c>
      <c r="I1906">
        <v>2025</v>
      </c>
      <c r="J1906" t="s">
        <v>362</v>
      </c>
      <c r="K1906" t="s">
        <v>336</v>
      </c>
      <c r="L1906">
        <v>11</v>
      </c>
      <c r="M1906" t="s">
        <v>210</v>
      </c>
      <c r="N1906" s="83">
        <v>42244.97</v>
      </c>
      <c r="O1906" s="83">
        <v>136521.29999999999</v>
      </c>
      <c r="P1906">
        <v>0.30943900000000002</v>
      </c>
      <c r="Q1906"/>
    </row>
    <row r="1907" spans="1:17">
      <c r="A1907" t="s">
        <v>76</v>
      </c>
      <c r="B1907">
        <v>1957</v>
      </c>
      <c r="C1907">
        <v>61</v>
      </c>
      <c r="D1907" t="s">
        <v>1574</v>
      </c>
      <c r="E1907" t="s">
        <v>411</v>
      </c>
      <c r="F1907" s="74">
        <v>45972</v>
      </c>
      <c r="G1907" s="83">
        <v>96.65</v>
      </c>
      <c r="H1907" t="s">
        <v>106</v>
      </c>
      <c r="I1907">
        <v>2025</v>
      </c>
      <c r="J1907" t="s">
        <v>362</v>
      </c>
      <c r="K1907" t="s">
        <v>336</v>
      </c>
      <c r="L1907">
        <v>11</v>
      </c>
      <c r="M1907" t="s">
        <v>212</v>
      </c>
      <c r="N1907" s="83">
        <v>42244.97</v>
      </c>
      <c r="O1907" s="83">
        <v>136521.29999999999</v>
      </c>
      <c r="P1907">
        <v>0.30943900000000002</v>
      </c>
      <c r="Q1907"/>
    </row>
    <row r="1908" spans="1:17">
      <c r="A1908" t="s">
        <v>76</v>
      </c>
      <c r="B1908">
        <v>1958</v>
      </c>
      <c r="C1908">
        <v>4</v>
      </c>
      <c r="D1908" t="s">
        <v>90</v>
      </c>
      <c r="E1908" t="s">
        <v>411</v>
      </c>
      <c r="F1908" s="74">
        <v>45973</v>
      </c>
      <c r="G1908" s="83">
        <v>106.92</v>
      </c>
      <c r="H1908" t="s">
        <v>106</v>
      </c>
      <c r="I1908">
        <v>2025</v>
      </c>
      <c r="J1908" t="s">
        <v>362</v>
      </c>
      <c r="K1908" t="s">
        <v>336</v>
      </c>
      <c r="L1908">
        <v>11</v>
      </c>
      <c r="M1908" t="s">
        <v>209</v>
      </c>
      <c r="N1908" s="83">
        <v>42244.97</v>
      </c>
      <c r="O1908" s="83">
        <v>136521.29999999999</v>
      </c>
      <c r="P1908">
        <v>0.30943900000000002</v>
      </c>
      <c r="Q1908"/>
    </row>
    <row r="1909" spans="1:17">
      <c r="A1909" t="s">
        <v>76</v>
      </c>
      <c r="B1909">
        <v>1959</v>
      </c>
      <c r="C1909">
        <v>4</v>
      </c>
      <c r="D1909" t="s">
        <v>90</v>
      </c>
      <c r="E1909" t="s">
        <v>411</v>
      </c>
      <c r="F1909" s="74">
        <v>45974</v>
      </c>
      <c r="G1909" s="83">
        <v>206.64</v>
      </c>
      <c r="H1909" t="s">
        <v>106</v>
      </c>
      <c r="I1909">
        <v>2025</v>
      </c>
      <c r="J1909" t="s">
        <v>362</v>
      </c>
      <c r="K1909" t="s">
        <v>336</v>
      </c>
      <c r="L1909">
        <v>11</v>
      </c>
      <c r="M1909" t="s">
        <v>210</v>
      </c>
      <c r="N1909" s="83">
        <v>42244.97</v>
      </c>
      <c r="O1909" s="83">
        <v>136521.29999999999</v>
      </c>
      <c r="P1909">
        <v>0.30943900000000002</v>
      </c>
      <c r="Q1909"/>
    </row>
    <row r="1910" spans="1:17">
      <c r="A1910" t="s">
        <v>76</v>
      </c>
      <c r="B1910">
        <v>1960</v>
      </c>
      <c r="C1910">
        <v>63</v>
      </c>
      <c r="D1910" t="s">
        <v>412</v>
      </c>
      <c r="E1910" t="s">
        <v>411</v>
      </c>
      <c r="F1910" s="74">
        <v>45971</v>
      </c>
      <c r="G1910" s="83">
        <v>968.42</v>
      </c>
      <c r="H1910" t="s">
        <v>106</v>
      </c>
      <c r="I1910">
        <v>2025</v>
      </c>
      <c r="J1910" t="s">
        <v>362</v>
      </c>
      <c r="K1910" t="s">
        <v>336</v>
      </c>
      <c r="L1910">
        <v>11</v>
      </c>
      <c r="M1910" t="s">
        <v>290</v>
      </c>
      <c r="N1910" s="83">
        <v>42244.97</v>
      </c>
      <c r="O1910" s="83">
        <v>136521.29999999999</v>
      </c>
      <c r="P1910">
        <v>0.30943900000000002</v>
      </c>
      <c r="Q1910"/>
    </row>
    <row r="1911" spans="1:17">
      <c r="A1911" t="s">
        <v>76</v>
      </c>
      <c r="B1911">
        <v>1961</v>
      </c>
      <c r="C1911">
        <v>63</v>
      </c>
      <c r="D1911" t="s">
        <v>412</v>
      </c>
      <c r="E1911" t="s">
        <v>411</v>
      </c>
      <c r="F1911" s="74">
        <v>45975</v>
      </c>
      <c r="G1911" s="83">
        <v>331.8</v>
      </c>
      <c r="H1911" t="s">
        <v>106</v>
      </c>
      <c r="I1911">
        <v>2025</v>
      </c>
      <c r="J1911" t="s">
        <v>362</v>
      </c>
      <c r="K1911" t="s">
        <v>336</v>
      </c>
      <c r="L1911">
        <v>11</v>
      </c>
      <c r="M1911" t="s">
        <v>211</v>
      </c>
      <c r="N1911" s="83">
        <v>42244.97</v>
      </c>
      <c r="O1911" s="83">
        <v>136521.29999999999</v>
      </c>
      <c r="P1911">
        <v>0.30943900000000002</v>
      </c>
      <c r="Q1911"/>
    </row>
    <row r="1912" spans="1:17">
      <c r="A1912" t="s">
        <v>76</v>
      </c>
      <c r="B1912">
        <v>1962</v>
      </c>
      <c r="C1912">
        <v>62</v>
      </c>
      <c r="D1912" t="s">
        <v>416</v>
      </c>
      <c r="E1912" t="s">
        <v>411</v>
      </c>
      <c r="F1912" s="74">
        <v>45975</v>
      </c>
      <c r="G1912" s="83">
        <v>1212.8800000000001</v>
      </c>
      <c r="H1912" t="s">
        <v>106</v>
      </c>
      <c r="I1912">
        <v>2025</v>
      </c>
      <c r="J1912" t="s">
        <v>362</v>
      </c>
      <c r="K1912" t="s">
        <v>336</v>
      </c>
      <c r="L1912">
        <v>11</v>
      </c>
      <c r="M1912" t="s">
        <v>211</v>
      </c>
      <c r="N1912" s="83">
        <v>42244.97</v>
      </c>
      <c r="O1912" s="83">
        <v>136521.29999999999</v>
      </c>
      <c r="P1912">
        <v>0.30943900000000002</v>
      </c>
      <c r="Q1912"/>
    </row>
    <row r="1913" spans="1:17">
      <c r="A1913" t="s">
        <v>76</v>
      </c>
      <c r="B1913">
        <v>1963</v>
      </c>
      <c r="C1913">
        <v>59</v>
      </c>
      <c r="D1913" t="s">
        <v>414</v>
      </c>
      <c r="E1913" t="s">
        <v>411</v>
      </c>
      <c r="F1913" s="74">
        <v>45975</v>
      </c>
      <c r="G1913" s="83">
        <v>1080.19</v>
      </c>
      <c r="H1913" t="s">
        <v>106</v>
      </c>
      <c r="I1913">
        <v>2025</v>
      </c>
      <c r="J1913" t="s">
        <v>362</v>
      </c>
      <c r="K1913" t="s">
        <v>336</v>
      </c>
      <c r="L1913">
        <v>11</v>
      </c>
      <c r="M1913" t="s">
        <v>211</v>
      </c>
      <c r="N1913" s="83">
        <v>42244.97</v>
      </c>
      <c r="O1913" s="83">
        <v>136521.29999999999</v>
      </c>
      <c r="P1913">
        <v>0.30943900000000002</v>
      </c>
      <c r="Q1913"/>
    </row>
    <row r="1914" spans="1:17">
      <c r="A1914" t="s">
        <v>76</v>
      </c>
      <c r="B1914">
        <v>1964</v>
      </c>
      <c r="C1914">
        <v>10</v>
      </c>
      <c r="D1914" t="s">
        <v>81</v>
      </c>
      <c r="E1914" t="s">
        <v>411</v>
      </c>
      <c r="F1914" s="74">
        <v>45975</v>
      </c>
      <c r="G1914" s="83">
        <v>105.58</v>
      </c>
      <c r="H1914" t="s">
        <v>106</v>
      </c>
      <c r="I1914">
        <v>2025</v>
      </c>
      <c r="J1914" t="s">
        <v>362</v>
      </c>
      <c r="K1914" t="s">
        <v>336</v>
      </c>
      <c r="L1914">
        <v>11</v>
      </c>
      <c r="M1914" t="s">
        <v>211</v>
      </c>
      <c r="N1914" s="83">
        <v>42244.97</v>
      </c>
      <c r="O1914" s="83">
        <v>136521.29999999999</v>
      </c>
      <c r="P1914">
        <v>0.30943900000000002</v>
      </c>
      <c r="Q1914"/>
    </row>
    <row r="1915" spans="1:17">
      <c r="A1915" t="s">
        <v>76</v>
      </c>
      <c r="B1915">
        <v>1965</v>
      </c>
      <c r="C1915">
        <v>4</v>
      </c>
      <c r="D1915" t="s">
        <v>90</v>
      </c>
      <c r="E1915" t="s">
        <v>411</v>
      </c>
      <c r="F1915" s="74">
        <v>45975</v>
      </c>
      <c r="G1915" s="83">
        <v>217.64</v>
      </c>
      <c r="H1915" t="s">
        <v>106</v>
      </c>
      <c r="I1915">
        <v>2025</v>
      </c>
      <c r="J1915" t="s">
        <v>362</v>
      </c>
      <c r="K1915" t="s">
        <v>336</v>
      </c>
      <c r="L1915">
        <v>11</v>
      </c>
      <c r="M1915" t="s">
        <v>211</v>
      </c>
      <c r="N1915" s="83">
        <v>42244.97</v>
      </c>
      <c r="O1915" s="83">
        <v>136521.29999999999</v>
      </c>
      <c r="P1915">
        <v>0.30943900000000002</v>
      </c>
      <c r="Q1915"/>
    </row>
    <row r="1916" spans="1:17">
      <c r="A1916" t="s">
        <v>76</v>
      </c>
      <c r="B1916">
        <v>1966</v>
      </c>
      <c r="C1916">
        <v>10</v>
      </c>
      <c r="D1916" t="s">
        <v>81</v>
      </c>
      <c r="E1916" t="s">
        <v>411</v>
      </c>
      <c r="F1916" s="74">
        <v>45974</v>
      </c>
      <c r="G1916" s="83">
        <v>954.76</v>
      </c>
      <c r="H1916" t="s">
        <v>106</v>
      </c>
      <c r="I1916">
        <v>2025</v>
      </c>
      <c r="J1916" t="s">
        <v>362</v>
      </c>
      <c r="K1916" t="s">
        <v>336</v>
      </c>
      <c r="L1916">
        <v>11</v>
      </c>
      <c r="M1916" t="s">
        <v>210</v>
      </c>
      <c r="N1916" s="83">
        <v>42244.97</v>
      </c>
      <c r="O1916" s="83">
        <v>136521.29999999999</v>
      </c>
      <c r="P1916">
        <v>0.30943900000000002</v>
      </c>
      <c r="Q1916"/>
    </row>
    <row r="1917" spans="1:17">
      <c r="A1917" t="s">
        <v>76</v>
      </c>
      <c r="B1917">
        <v>1967</v>
      </c>
      <c r="C1917">
        <v>61</v>
      </c>
      <c r="D1917" t="s">
        <v>1574</v>
      </c>
      <c r="E1917" t="s">
        <v>411</v>
      </c>
      <c r="F1917" s="74">
        <v>45979</v>
      </c>
      <c r="G1917" s="83">
        <v>140.30000000000001</v>
      </c>
      <c r="H1917" t="s">
        <v>106</v>
      </c>
      <c r="I1917">
        <v>2025</v>
      </c>
      <c r="J1917" t="s">
        <v>362</v>
      </c>
      <c r="K1917" t="s">
        <v>336</v>
      </c>
      <c r="L1917">
        <v>11</v>
      </c>
      <c r="M1917" t="s">
        <v>216</v>
      </c>
      <c r="N1917" s="83">
        <v>42244.97</v>
      </c>
      <c r="O1917" s="83">
        <v>136521.29999999999</v>
      </c>
      <c r="P1917">
        <v>0.30943900000000002</v>
      </c>
      <c r="Q1917"/>
    </row>
    <row r="1918" spans="1:17">
      <c r="A1918" t="s">
        <v>76</v>
      </c>
      <c r="B1918">
        <v>1968</v>
      </c>
      <c r="C1918">
        <v>10</v>
      </c>
      <c r="D1918" t="s">
        <v>81</v>
      </c>
      <c r="E1918" t="s">
        <v>411</v>
      </c>
      <c r="F1918" s="74">
        <v>45982</v>
      </c>
      <c r="G1918" s="83">
        <v>228.25</v>
      </c>
      <c r="H1918" t="s">
        <v>106</v>
      </c>
      <c r="I1918">
        <v>2025</v>
      </c>
      <c r="J1918" t="s">
        <v>362</v>
      </c>
      <c r="K1918" t="s">
        <v>336</v>
      </c>
      <c r="L1918">
        <v>11</v>
      </c>
      <c r="M1918" t="s">
        <v>217</v>
      </c>
      <c r="N1918" s="83">
        <v>42244.97</v>
      </c>
      <c r="O1918" s="83">
        <v>136521.29999999999</v>
      </c>
      <c r="P1918">
        <v>0.30943900000000002</v>
      </c>
      <c r="Q1918"/>
    </row>
    <row r="1919" spans="1:17">
      <c r="A1919" t="s">
        <v>76</v>
      </c>
      <c r="B1919">
        <v>1969</v>
      </c>
      <c r="C1919">
        <v>15</v>
      </c>
      <c r="D1919" t="s">
        <v>97</v>
      </c>
      <c r="E1919" t="s">
        <v>411</v>
      </c>
      <c r="F1919" s="74">
        <v>45982</v>
      </c>
      <c r="G1919" s="83">
        <v>198.43</v>
      </c>
      <c r="H1919" t="s">
        <v>106</v>
      </c>
      <c r="I1919">
        <v>2025</v>
      </c>
      <c r="J1919" t="s">
        <v>362</v>
      </c>
      <c r="K1919" t="s">
        <v>336</v>
      </c>
      <c r="L1919">
        <v>11</v>
      </c>
      <c r="M1919" t="s">
        <v>217</v>
      </c>
      <c r="N1919" s="83">
        <v>42244.97</v>
      </c>
      <c r="O1919" s="83">
        <v>136521.29999999999</v>
      </c>
      <c r="P1919">
        <v>0.30943900000000002</v>
      </c>
      <c r="Q1919"/>
    </row>
    <row r="1920" spans="1:17">
      <c r="A1920" t="s">
        <v>76</v>
      </c>
      <c r="B1920">
        <v>1970</v>
      </c>
      <c r="C1920">
        <v>10</v>
      </c>
      <c r="D1920" t="s">
        <v>81</v>
      </c>
      <c r="E1920" t="s">
        <v>411</v>
      </c>
      <c r="F1920" s="74">
        <v>45981</v>
      </c>
      <c r="G1920" s="83">
        <v>87.89</v>
      </c>
      <c r="H1920" t="s">
        <v>106</v>
      </c>
      <c r="I1920">
        <v>2025</v>
      </c>
      <c r="J1920" t="s">
        <v>362</v>
      </c>
      <c r="K1920" t="s">
        <v>336</v>
      </c>
      <c r="L1920">
        <v>11</v>
      </c>
      <c r="M1920" t="s">
        <v>214</v>
      </c>
      <c r="N1920" s="83">
        <v>42244.97</v>
      </c>
      <c r="O1920" s="83">
        <v>136521.29999999999</v>
      </c>
      <c r="P1920">
        <v>0.30943900000000002</v>
      </c>
      <c r="Q1920"/>
    </row>
    <row r="1921" spans="1:17">
      <c r="A1921" t="s">
        <v>76</v>
      </c>
      <c r="B1921">
        <v>1971</v>
      </c>
      <c r="C1921">
        <v>4</v>
      </c>
      <c r="D1921" t="s">
        <v>90</v>
      </c>
      <c r="E1921" t="s">
        <v>411</v>
      </c>
      <c r="F1921" s="74">
        <v>45981</v>
      </c>
      <c r="G1921" s="83">
        <v>203.11</v>
      </c>
      <c r="H1921" t="s">
        <v>106</v>
      </c>
      <c r="I1921">
        <v>2025</v>
      </c>
      <c r="J1921" t="s">
        <v>362</v>
      </c>
      <c r="K1921" t="s">
        <v>336</v>
      </c>
      <c r="L1921">
        <v>11</v>
      </c>
      <c r="M1921" t="s">
        <v>214</v>
      </c>
      <c r="N1921" s="83">
        <v>42244.97</v>
      </c>
      <c r="O1921" s="83">
        <v>136521.29999999999</v>
      </c>
      <c r="P1921">
        <v>0.30943900000000002</v>
      </c>
      <c r="Q1921"/>
    </row>
    <row r="1922" spans="1:17">
      <c r="A1922" t="s">
        <v>76</v>
      </c>
      <c r="B1922">
        <v>1972</v>
      </c>
      <c r="C1922">
        <v>4</v>
      </c>
      <c r="D1922" t="s">
        <v>90</v>
      </c>
      <c r="E1922" t="s">
        <v>411</v>
      </c>
      <c r="F1922" s="74">
        <v>45981</v>
      </c>
      <c r="G1922" s="83">
        <v>29.3</v>
      </c>
      <c r="H1922" t="s">
        <v>106</v>
      </c>
      <c r="I1922">
        <v>2025</v>
      </c>
      <c r="J1922" t="s">
        <v>362</v>
      </c>
      <c r="K1922" t="s">
        <v>336</v>
      </c>
      <c r="L1922">
        <v>11</v>
      </c>
      <c r="M1922" t="s">
        <v>214</v>
      </c>
      <c r="N1922" s="83">
        <v>42244.97</v>
      </c>
      <c r="O1922" s="83">
        <v>136521.29999999999</v>
      </c>
      <c r="P1922">
        <v>0.30943900000000002</v>
      </c>
      <c r="Q1922"/>
    </row>
    <row r="1923" spans="1:17">
      <c r="A1923" t="s">
        <v>76</v>
      </c>
      <c r="B1923">
        <v>1973</v>
      </c>
      <c r="C1923">
        <v>4</v>
      </c>
      <c r="D1923" t="s">
        <v>90</v>
      </c>
      <c r="E1923" t="s">
        <v>411</v>
      </c>
      <c r="F1923" s="74">
        <v>45982</v>
      </c>
      <c r="G1923" s="83">
        <v>59</v>
      </c>
      <c r="H1923" t="s">
        <v>106</v>
      </c>
      <c r="I1923">
        <v>2025</v>
      </c>
      <c r="J1923" t="s">
        <v>362</v>
      </c>
      <c r="K1923" t="s">
        <v>336</v>
      </c>
      <c r="L1923">
        <v>11</v>
      </c>
      <c r="M1923" t="s">
        <v>217</v>
      </c>
      <c r="N1923" s="83">
        <v>42244.97</v>
      </c>
      <c r="O1923" s="83">
        <v>136521.29999999999</v>
      </c>
      <c r="P1923">
        <v>0.30943900000000002</v>
      </c>
      <c r="Q1923"/>
    </row>
    <row r="1924" spans="1:17">
      <c r="A1924" t="s">
        <v>76</v>
      </c>
      <c r="B1924">
        <v>1974</v>
      </c>
      <c r="C1924">
        <v>4</v>
      </c>
      <c r="D1924" t="s">
        <v>90</v>
      </c>
      <c r="E1924" t="s">
        <v>411</v>
      </c>
      <c r="F1924" s="74">
        <v>45982</v>
      </c>
      <c r="G1924" s="83">
        <v>266.36</v>
      </c>
      <c r="H1924" t="s">
        <v>106</v>
      </c>
      <c r="I1924">
        <v>2025</v>
      </c>
      <c r="J1924" t="s">
        <v>362</v>
      </c>
      <c r="K1924" t="s">
        <v>336</v>
      </c>
      <c r="L1924">
        <v>11</v>
      </c>
      <c r="M1924" t="s">
        <v>217</v>
      </c>
      <c r="N1924" s="83">
        <v>42244.97</v>
      </c>
      <c r="O1924" s="83">
        <v>136521.29999999999</v>
      </c>
      <c r="P1924">
        <v>0.30943900000000002</v>
      </c>
      <c r="Q1924"/>
    </row>
    <row r="1925" spans="1:17">
      <c r="A1925" t="s">
        <v>76</v>
      </c>
      <c r="B1925">
        <v>1975</v>
      </c>
      <c r="C1925">
        <v>4</v>
      </c>
      <c r="D1925" t="s">
        <v>90</v>
      </c>
      <c r="E1925" t="s">
        <v>411</v>
      </c>
      <c r="F1925" s="74">
        <v>45982</v>
      </c>
      <c r="G1925" s="83">
        <v>22.12</v>
      </c>
      <c r="H1925" t="s">
        <v>106</v>
      </c>
      <c r="I1925">
        <v>2025</v>
      </c>
      <c r="J1925" t="s">
        <v>362</v>
      </c>
      <c r="K1925" t="s">
        <v>336</v>
      </c>
      <c r="L1925">
        <v>11</v>
      </c>
      <c r="M1925" t="s">
        <v>217</v>
      </c>
      <c r="N1925" s="83">
        <v>42244.97</v>
      </c>
      <c r="O1925" s="83">
        <v>136521.29999999999</v>
      </c>
      <c r="P1925">
        <v>0.30943900000000002</v>
      </c>
      <c r="Q1925"/>
    </row>
    <row r="1926" spans="1:17">
      <c r="A1926" t="s">
        <v>76</v>
      </c>
      <c r="B1926">
        <v>1976</v>
      </c>
      <c r="C1926">
        <v>4</v>
      </c>
      <c r="D1926" t="s">
        <v>90</v>
      </c>
      <c r="E1926" t="s">
        <v>411</v>
      </c>
      <c r="F1926" s="74">
        <v>45982</v>
      </c>
      <c r="G1926" s="83">
        <v>22.11</v>
      </c>
      <c r="H1926" t="s">
        <v>106</v>
      </c>
      <c r="I1926">
        <v>2025</v>
      </c>
      <c r="J1926" t="s">
        <v>362</v>
      </c>
      <c r="K1926" t="s">
        <v>336</v>
      </c>
      <c r="L1926">
        <v>11</v>
      </c>
      <c r="M1926" t="s">
        <v>217</v>
      </c>
      <c r="N1926" s="83">
        <v>42244.97</v>
      </c>
      <c r="O1926" s="83">
        <v>136521.29999999999</v>
      </c>
      <c r="P1926">
        <v>0.30943900000000002</v>
      </c>
      <c r="Q1926"/>
    </row>
    <row r="1927" spans="1:17">
      <c r="A1927" t="s">
        <v>76</v>
      </c>
      <c r="B1927">
        <v>1977</v>
      </c>
      <c r="C1927">
        <v>56</v>
      </c>
      <c r="D1927" t="s">
        <v>418</v>
      </c>
      <c r="E1927" t="s">
        <v>411</v>
      </c>
      <c r="F1927" s="74">
        <v>45981</v>
      </c>
      <c r="G1927" s="83">
        <v>666.81</v>
      </c>
      <c r="H1927" t="s">
        <v>106</v>
      </c>
      <c r="I1927">
        <v>2025</v>
      </c>
      <c r="J1927" t="s">
        <v>362</v>
      </c>
      <c r="K1927" t="s">
        <v>336</v>
      </c>
      <c r="L1927">
        <v>11</v>
      </c>
      <c r="M1927" t="s">
        <v>214</v>
      </c>
      <c r="N1927" s="83">
        <v>42244.97</v>
      </c>
      <c r="O1927" s="83">
        <v>136521.29999999999</v>
      </c>
      <c r="P1927">
        <v>0.30943900000000002</v>
      </c>
      <c r="Q1927"/>
    </row>
    <row r="1928" spans="1:17">
      <c r="A1928" t="s">
        <v>76</v>
      </c>
      <c r="B1928">
        <v>1978</v>
      </c>
      <c r="C1928">
        <v>59</v>
      </c>
      <c r="D1928" t="s">
        <v>414</v>
      </c>
      <c r="E1928" t="s">
        <v>411</v>
      </c>
      <c r="F1928" s="74">
        <v>45985</v>
      </c>
      <c r="G1928" s="83">
        <v>1140.42</v>
      </c>
      <c r="H1928" t="s">
        <v>106</v>
      </c>
      <c r="I1928">
        <v>2025</v>
      </c>
      <c r="J1928" t="s">
        <v>362</v>
      </c>
      <c r="K1928" t="s">
        <v>336</v>
      </c>
      <c r="L1928">
        <v>11</v>
      </c>
      <c r="M1928" t="s">
        <v>220</v>
      </c>
      <c r="N1928" s="83">
        <v>42244.97</v>
      </c>
      <c r="O1928" s="83">
        <v>136521.29999999999</v>
      </c>
      <c r="P1928">
        <v>0.30943900000000002</v>
      </c>
      <c r="Q1928"/>
    </row>
    <row r="1929" spans="1:17">
      <c r="A1929" t="s">
        <v>76</v>
      </c>
      <c r="B1929">
        <v>1979</v>
      </c>
      <c r="C1929">
        <v>15</v>
      </c>
      <c r="D1929" t="s">
        <v>97</v>
      </c>
      <c r="E1929" t="s">
        <v>411</v>
      </c>
      <c r="F1929" s="74">
        <v>45985</v>
      </c>
      <c r="G1929" s="83">
        <v>237.52</v>
      </c>
      <c r="H1929" t="s">
        <v>106</v>
      </c>
      <c r="I1929">
        <v>2025</v>
      </c>
      <c r="J1929" t="s">
        <v>362</v>
      </c>
      <c r="K1929" t="s">
        <v>336</v>
      </c>
      <c r="L1929">
        <v>11</v>
      </c>
      <c r="M1929" t="s">
        <v>220</v>
      </c>
      <c r="N1929" s="83">
        <v>42244.97</v>
      </c>
      <c r="O1929" s="83">
        <v>136521.29999999999</v>
      </c>
      <c r="P1929">
        <v>0.30943900000000002</v>
      </c>
      <c r="Q1929"/>
    </row>
    <row r="1930" spans="1:17">
      <c r="A1930" t="s">
        <v>76</v>
      </c>
      <c r="B1930">
        <v>1980</v>
      </c>
      <c r="C1930">
        <v>15</v>
      </c>
      <c r="D1930" t="s">
        <v>97</v>
      </c>
      <c r="E1930" t="s">
        <v>411</v>
      </c>
      <c r="F1930" s="74">
        <v>45986</v>
      </c>
      <c r="G1930" s="83">
        <v>136.96</v>
      </c>
      <c r="H1930" t="s">
        <v>106</v>
      </c>
      <c r="I1930">
        <v>2025</v>
      </c>
      <c r="J1930" t="s">
        <v>362</v>
      </c>
      <c r="K1930" t="s">
        <v>336</v>
      </c>
      <c r="L1930">
        <v>11</v>
      </c>
      <c r="M1930" t="s">
        <v>221</v>
      </c>
      <c r="N1930" s="83">
        <v>42244.97</v>
      </c>
      <c r="O1930" s="83">
        <v>136521.29999999999</v>
      </c>
      <c r="P1930">
        <v>0.30943900000000002</v>
      </c>
      <c r="Q1930"/>
    </row>
    <row r="1931" spans="1:17">
      <c r="A1931" t="s">
        <v>76</v>
      </c>
      <c r="B1931">
        <v>1981</v>
      </c>
      <c r="C1931">
        <v>4</v>
      </c>
      <c r="D1931" t="s">
        <v>90</v>
      </c>
      <c r="E1931" t="s">
        <v>411</v>
      </c>
      <c r="F1931" s="74">
        <v>45985</v>
      </c>
      <c r="G1931" s="83">
        <v>317.68</v>
      </c>
      <c r="H1931" t="s">
        <v>106</v>
      </c>
      <c r="I1931">
        <v>2025</v>
      </c>
      <c r="J1931" t="s">
        <v>362</v>
      </c>
      <c r="K1931" t="s">
        <v>336</v>
      </c>
      <c r="L1931">
        <v>11</v>
      </c>
      <c r="M1931" t="s">
        <v>220</v>
      </c>
      <c r="N1931" s="83">
        <v>42244.97</v>
      </c>
      <c r="O1931" s="83">
        <v>136521.29999999999</v>
      </c>
      <c r="P1931">
        <v>0.30943900000000002</v>
      </c>
      <c r="Q1931"/>
    </row>
    <row r="1932" spans="1:17">
      <c r="A1932" t="s">
        <v>76</v>
      </c>
      <c r="B1932">
        <v>1982</v>
      </c>
      <c r="C1932">
        <v>56</v>
      </c>
      <c r="D1932" t="s">
        <v>418</v>
      </c>
      <c r="E1932" t="s">
        <v>411</v>
      </c>
      <c r="F1932" s="74">
        <v>45986</v>
      </c>
      <c r="G1932" s="83">
        <v>1750.59</v>
      </c>
      <c r="H1932" t="s">
        <v>106</v>
      </c>
      <c r="I1932">
        <v>2025</v>
      </c>
      <c r="J1932" t="s">
        <v>362</v>
      </c>
      <c r="K1932" t="s">
        <v>336</v>
      </c>
      <c r="L1932">
        <v>11</v>
      </c>
      <c r="M1932" t="s">
        <v>221</v>
      </c>
      <c r="N1932" s="83">
        <v>42244.97</v>
      </c>
      <c r="O1932" s="83">
        <v>136521.29999999999</v>
      </c>
      <c r="P1932">
        <v>0.30943900000000002</v>
      </c>
      <c r="Q1932"/>
    </row>
    <row r="1933" spans="1:17">
      <c r="A1933" t="s">
        <v>76</v>
      </c>
      <c r="B1933">
        <v>1983</v>
      </c>
      <c r="C1933">
        <v>57</v>
      </c>
      <c r="D1933" t="s">
        <v>956</v>
      </c>
      <c r="E1933" t="s">
        <v>411</v>
      </c>
      <c r="F1933" s="74">
        <v>45980</v>
      </c>
      <c r="G1933" s="83">
        <v>364.53</v>
      </c>
      <c r="H1933" t="s">
        <v>106</v>
      </c>
      <c r="I1933">
        <v>2025</v>
      </c>
      <c r="J1933" t="s">
        <v>362</v>
      </c>
      <c r="K1933" t="s">
        <v>336</v>
      </c>
      <c r="L1933">
        <v>11</v>
      </c>
      <c r="M1933" t="s">
        <v>291</v>
      </c>
      <c r="N1933" s="83">
        <v>42244.97</v>
      </c>
      <c r="O1933" s="83">
        <v>136521.29999999999</v>
      </c>
      <c r="P1933">
        <v>0.30943900000000002</v>
      </c>
      <c r="Q1933"/>
    </row>
    <row r="1934" spans="1:17">
      <c r="A1934" t="s">
        <v>76</v>
      </c>
      <c r="B1934">
        <v>1985</v>
      </c>
      <c r="C1934">
        <v>57</v>
      </c>
      <c r="D1934" t="s">
        <v>956</v>
      </c>
      <c r="E1934" t="s">
        <v>411</v>
      </c>
      <c r="F1934" s="74">
        <v>45973</v>
      </c>
      <c r="G1934" s="83">
        <v>1094.6300000000001</v>
      </c>
      <c r="H1934" t="s">
        <v>106</v>
      </c>
      <c r="I1934">
        <v>2025</v>
      </c>
      <c r="J1934" t="s">
        <v>362</v>
      </c>
      <c r="K1934" t="s">
        <v>336</v>
      </c>
      <c r="L1934">
        <v>11</v>
      </c>
      <c r="M1934" t="s">
        <v>209</v>
      </c>
      <c r="N1934" s="83">
        <v>42244.97</v>
      </c>
      <c r="O1934" s="83">
        <v>136521.29999999999</v>
      </c>
      <c r="P1934">
        <v>0.30943900000000002</v>
      </c>
      <c r="Q1934"/>
    </row>
    <row r="1935" spans="1:17">
      <c r="A1935" t="s">
        <v>76</v>
      </c>
      <c r="B1935">
        <v>1986</v>
      </c>
      <c r="C1935">
        <v>15</v>
      </c>
      <c r="D1935" t="s">
        <v>97</v>
      </c>
      <c r="E1935" t="s">
        <v>411</v>
      </c>
      <c r="F1935" s="74">
        <v>45988</v>
      </c>
      <c r="G1935" s="83">
        <v>477.47</v>
      </c>
      <c r="H1935" t="s">
        <v>106</v>
      </c>
      <c r="I1935">
        <v>2025</v>
      </c>
      <c r="J1935" t="s">
        <v>362</v>
      </c>
      <c r="K1935" t="s">
        <v>336</v>
      </c>
      <c r="L1935">
        <v>11</v>
      </c>
      <c r="M1935" t="s">
        <v>223</v>
      </c>
      <c r="N1935" s="83">
        <v>42244.97</v>
      </c>
      <c r="O1935" s="83">
        <v>136521.29999999999</v>
      </c>
      <c r="P1935">
        <v>0.30943900000000002</v>
      </c>
      <c r="Q1935"/>
    </row>
    <row r="1936" spans="1:17">
      <c r="A1936" t="s">
        <v>76</v>
      </c>
      <c r="B1936">
        <v>1987</v>
      </c>
      <c r="C1936">
        <v>63</v>
      </c>
      <c r="D1936" t="s">
        <v>412</v>
      </c>
      <c r="E1936" t="s">
        <v>411</v>
      </c>
      <c r="F1936" s="74">
        <v>45987</v>
      </c>
      <c r="G1936" s="83">
        <v>254.84</v>
      </c>
      <c r="H1936" t="s">
        <v>106</v>
      </c>
      <c r="I1936">
        <v>2025</v>
      </c>
      <c r="J1936" t="s">
        <v>362</v>
      </c>
      <c r="K1936" t="s">
        <v>336</v>
      </c>
      <c r="L1936">
        <v>11</v>
      </c>
      <c r="M1936" t="s">
        <v>222</v>
      </c>
      <c r="N1936" s="83">
        <v>42244.97</v>
      </c>
      <c r="O1936" s="83">
        <v>136521.29999999999</v>
      </c>
      <c r="P1936">
        <v>0.30943900000000002</v>
      </c>
      <c r="Q1936"/>
    </row>
    <row r="1937" spans="1:17">
      <c r="A1937" t="s">
        <v>76</v>
      </c>
      <c r="B1937">
        <v>1988</v>
      </c>
      <c r="C1937">
        <v>4</v>
      </c>
      <c r="D1937" t="s">
        <v>90</v>
      </c>
      <c r="E1937" t="s">
        <v>411</v>
      </c>
      <c r="F1937" s="74">
        <v>45987</v>
      </c>
      <c r="G1937" s="83">
        <v>631.61</v>
      </c>
      <c r="H1937" t="s">
        <v>106</v>
      </c>
      <c r="I1937">
        <v>2025</v>
      </c>
      <c r="J1937" t="s">
        <v>362</v>
      </c>
      <c r="K1937" t="s">
        <v>336</v>
      </c>
      <c r="L1937">
        <v>11</v>
      </c>
      <c r="M1937" t="s">
        <v>222</v>
      </c>
      <c r="N1937" s="83">
        <v>42244.97</v>
      </c>
      <c r="O1937" s="83">
        <v>136521.29999999999</v>
      </c>
      <c r="P1937">
        <v>0.30943900000000002</v>
      </c>
      <c r="Q1937"/>
    </row>
    <row r="1938" spans="1:17">
      <c r="A1938" t="s">
        <v>76</v>
      </c>
      <c r="B1938">
        <v>1989</v>
      </c>
      <c r="C1938">
        <v>56</v>
      </c>
      <c r="D1938" t="s">
        <v>418</v>
      </c>
      <c r="E1938" t="s">
        <v>411</v>
      </c>
      <c r="F1938" s="74">
        <v>45987</v>
      </c>
      <c r="G1938" s="83">
        <v>1218.1199999999999</v>
      </c>
      <c r="H1938" t="s">
        <v>106</v>
      </c>
      <c r="I1938">
        <v>2025</v>
      </c>
      <c r="J1938" t="s">
        <v>362</v>
      </c>
      <c r="K1938" t="s">
        <v>336</v>
      </c>
      <c r="L1938">
        <v>11</v>
      </c>
      <c r="M1938" t="s">
        <v>222</v>
      </c>
      <c r="N1938" s="83">
        <v>42244.97</v>
      </c>
      <c r="O1938" s="83">
        <v>136521.29999999999</v>
      </c>
      <c r="P1938">
        <v>0.30943900000000002</v>
      </c>
      <c r="Q1938"/>
    </row>
    <row r="1939" spans="1:17">
      <c r="A1939" t="s">
        <v>76</v>
      </c>
      <c r="B1939">
        <v>1992</v>
      </c>
      <c r="C1939">
        <v>56</v>
      </c>
      <c r="D1939" t="s">
        <v>418</v>
      </c>
      <c r="E1939" t="s">
        <v>411</v>
      </c>
      <c r="F1939" s="74">
        <v>45990</v>
      </c>
      <c r="G1939" s="83">
        <v>1190.32</v>
      </c>
      <c r="H1939" t="s">
        <v>106</v>
      </c>
      <c r="I1939">
        <v>2025</v>
      </c>
      <c r="J1939" t="s">
        <v>362</v>
      </c>
      <c r="K1939" t="s">
        <v>336</v>
      </c>
      <c r="L1939">
        <v>11</v>
      </c>
      <c r="M1939" t="s">
        <v>313</v>
      </c>
      <c r="N1939" s="83">
        <v>42244.97</v>
      </c>
      <c r="O1939" s="83">
        <v>136521.29999999999</v>
      </c>
      <c r="P1939">
        <v>0.30943900000000002</v>
      </c>
      <c r="Q1939"/>
    </row>
    <row r="1940" spans="1:17">
      <c r="A1940" t="s">
        <v>76</v>
      </c>
      <c r="B1940">
        <v>1993</v>
      </c>
      <c r="C1940">
        <v>6</v>
      </c>
      <c r="D1940" t="s">
        <v>94</v>
      </c>
      <c r="E1940" t="s">
        <v>411</v>
      </c>
      <c r="F1940" s="74">
        <v>45989</v>
      </c>
      <c r="G1940" s="83">
        <v>840.81</v>
      </c>
      <c r="H1940" t="s">
        <v>106</v>
      </c>
      <c r="I1940">
        <v>2025</v>
      </c>
      <c r="J1940" t="s">
        <v>362</v>
      </c>
      <c r="K1940" t="s">
        <v>336</v>
      </c>
      <c r="L1940">
        <v>11</v>
      </c>
      <c r="M1940" t="s">
        <v>224</v>
      </c>
      <c r="N1940" s="83">
        <v>42244.97</v>
      </c>
      <c r="O1940" s="83">
        <v>136521.29999999999</v>
      </c>
      <c r="P1940">
        <v>0.30943900000000002</v>
      </c>
      <c r="Q1940"/>
    </row>
    <row r="1941" spans="1:17">
      <c r="A1941" t="s">
        <v>76</v>
      </c>
      <c r="B1941">
        <v>1994</v>
      </c>
      <c r="C1941">
        <v>63</v>
      </c>
      <c r="D1941" t="s">
        <v>412</v>
      </c>
      <c r="E1941" t="s">
        <v>411</v>
      </c>
      <c r="F1941" s="74">
        <v>45986</v>
      </c>
      <c r="G1941" s="83">
        <v>378.74</v>
      </c>
      <c r="H1941" t="s">
        <v>106</v>
      </c>
      <c r="I1941">
        <v>2025</v>
      </c>
      <c r="J1941" t="s">
        <v>362</v>
      </c>
      <c r="K1941" t="s">
        <v>336</v>
      </c>
      <c r="L1941">
        <v>11</v>
      </c>
      <c r="M1941" t="s">
        <v>221</v>
      </c>
      <c r="N1941" s="83">
        <v>42244.97</v>
      </c>
      <c r="O1941" s="83">
        <v>136521.29999999999</v>
      </c>
      <c r="P1941">
        <v>0.30943900000000002</v>
      </c>
      <c r="Q1941"/>
    </row>
    <row r="1942" spans="1:17">
      <c r="A1942" t="s">
        <v>76</v>
      </c>
      <c r="B1942">
        <v>1995</v>
      </c>
      <c r="C1942">
        <v>4</v>
      </c>
      <c r="D1942" t="s">
        <v>90</v>
      </c>
      <c r="E1942" t="s">
        <v>411</v>
      </c>
      <c r="F1942" s="74">
        <v>45990</v>
      </c>
      <c r="G1942" s="83">
        <v>927.36</v>
      </c>
      <c r="H1942" t="s">
        <v>106</v>
      </c>
      <c r="I1942">
        <v>2025</v>
      </c>
      <c r="J1942" t="s">
        <v>362</v>
      </c>
      <c r="K1942" t="s">
        <v>336</v>
      </c>
      <c r="L1942">
        <v>11</v>
      </c>
      <c r="M1942" t="s">
        <v>313</v>
      </c>
      <c r="N1942" s="83">
        <v>42244.97</v>
      </c>
      <c r="O1942" s="83">
        <v>136521.29999999999</v>
      </c>
      <c r="P1942">
        <v>0.30943900000000002</v>
      </c>
      <c r="Q1942"/>
    </row>
    <row r="1943" spans="1:17">
      <c r="A1943" t="s">
        <v>76</v>
      </c>
      <c r="B1943">
        <v>1996</v>
      </c>
      <c r="C1943">
        <v>4</v>
      </c>
      <c r="D1943" t="s">
        <v>90</v>
      </c>
      <c r="E1943" t="s">
        <v>411</v>
      </c>
      <c r="F1943" s="74">
        <v>45989</v>
      </c>
      <c r="G1943" s="83">
        <v>266.24</v>
      </c>
      <c r="H1943" t="s">
        <v>106</v>
      </c>
      <c r="I1943">
        <v>2025</v>
      </c>
      <c r="J1943" t="s">
        <v>362</v>
      </c>
      <c r="K1943" t="s">
        <v>336</v>
      </c>
      <c r="L1943">
        <v>11</v>
      </c>
      <c r="M1943" t="s">
        <v>224</v>
      </c>
      <c r="N1943" s="83">
        <v>42244.97</v>
      </c>
      <c r="O1943" s="83">
        <v>136521.29999999999</v>
      </c>
      <c r="P1943">
        <v>0.30943900000000002</v>
      </c>
      <c r="Q1943"/>
    </row>
    <row r="1944" spans="1:17">
      <c r="A1944" t="s">
        <v>76</v>
      </c>
      <c r="B1944">
        <v>1997</v>
      </c>
      <c r="C1944">
        <v>59</v>
      </c>
      <c r="D1944" t="s">
        <v>414</v>
      </c>
      <c r="E1944" t="s">
        <v>411</v>
      </c>
      <c r="F1944" s="74">
        <v>45996</v>
      </c>
      <c r="G1944" s="83">
        <v>1738.57</v>
      </c>
      <c r="H1944" t="s">
        <v>106</v>
      </c>
      <c r="I1944">
        <v>2025</v>
      </c>
      <c r="J1944" t="s">
        <v>363</v>
      </c>
      <c r="K1944" t="s">
        <v>337</v>
      </c>
      <c r="L1944">
        <v>12</v>
      </c>
      <c r="M1944" t="s">
        <v>178</v>
      </c>
      <c r="N1944" s="83">
        <v>38001.14</v>
      </c>
      <c r="O1944" s="83">
        <v>118578.2</v>
      </c>
      <c r="P1944">
        <v>0.32047300000000001</v>
      </c>
      <c r="Q1944"/>
    </row>
    <row r="1945" spans="1:17">
      <c r="A1945" t="s">
        <v>76</v>
      </c>
      <c r="B1945">
        <v>1998</v>
      </c>
      <c r="C1945">
        <v>15</v>
      </c>
      <c r="D1945" t="s">
        <v>97</v>
      </c>
      <c r="E1945" t="s">
        <v>411</v>
      </c>
      <c r="F1945" s="74">
        <v>45996</v>
      </c>
      <c r="G1945" s="83">
        <v>117.62</v>
      </c>
      <c r="H1945" t="s">
        <v>106</v>
      </c>
      <c r="I1945">
        <v>2025</v>
      </c>
      <c r="J1945" t="s">
        <v>363</v>
      </c>
      <c r="K1945" t="s">
        <v>337</v>
      </c>
      <c r="L1945">
        <v>12</v>
      </c>
      <c r="M1945" t="s">
        <v>178</v>
      </c>
      <c r="N1945" s="83">
        <v>38001.14</v>
      </c>
      <c r="O1945" s="83">
        <v>118578.2</v>
      </c>
      <c r="P1945">
        <v>0.32047300000000001</v>
      </c>
      <c r="Q1945"/>
    </row>
    <row r="1946" spans="1:17">
      <c r="A1946" t="s">
        <v>76</v>
      </c>
      <c r="B1946">
        <v>1999</v>
      </c>
      <c r="C1946">
        <v>63</v>
      </c>
      <c r="D1946" t="s">
        <v>412</v>
      </c>
      <c r="E1946" t="s">
        <v>411</v>
      </c>
      <c r="F1946" s="74">
        <v>45996</v>
      </c>
      <c r="G1946" s="83">
        <v>187.98</v>
      </c>
      <c r="H1946" t="s">
        <v>106</v>
      </c>
      <c r="I1946">
        <v>2025</v>
      </c>
      <c r="J1946" t="s">
        <v>363</v>
      </c>
      <c r="K1946" t="s">
        <v>337</v>
      </c>
      <c r="L1946">
        <v>12</v>
      </c>
      <c r="M1946" t="s">
        <v>178</v>
      </c>
      <c r="N1946" s="83">
        <v>38001.14</v>
      </c>
      <c r="O1946" s="83">
        <v>118578.2</v>
      </c>
      <c r="P1946">
        <v>0.32047300000000001</v>
      </c>
      <c r="Q1946"/>
    </row>
    <row r="1947" spans="1:17">
      <c r="A1947" t="s">
        <v>76</v>
      </c>
      <c r="B1947">
        <v>2000</v>
      </c>
      <c r="C1947">
        <v>4</v>
      </c>
      <c r="D1947" t="s">
        <v>90</v>
      </c>
      <c r="E1947" t="s">
        <v>411</v>
      </c>
      <c r="F1947" s="74">
        <v>45996</v>
      </c>
      <c r="G1947" s="83">
        <v>124.42</v>
      </c>
      <c r="H1947" t="s">
        <v>106</v>
      </c>
      <c r="I1947">
        <v>2025</v>
      </c>
      <c r="J1947" t="s">
        <v>363</v>
      </c>
      <c r="K1947" t="s">
        <v>337</v>
      </c>
      <c r="L1947">
        <v>12</v>
      </c>
      <c r="M1947" t="s">
        <v>178</v>
      </c>
      <c r="N1947" s="83">
        <v>38001.14</v>
      </c>
      <c r="O1947" s="83">
        <v>118578.2</v>
      </c>
      <c r="P1947">
        <v>0.32047300000000001</v>
      </c>
      <c r="Q1947"/>
    </row>
    <row r="1948" spans="1:17">
      <c r="A1948" t="s">
        <v>76</v>
      </c>
      <c r="B1948">
        <v>2001</v>
      </c>
      <c r="C1948">
        <v>4</v>
      </c>
      <c r="D1948" t="s">
        <v>90</v>
      </c>
      <c r="E1948" t="s">
        <v>411</v>
      </c>
      <c r="F1948" s="74">
        <v>45996</v>
      </c>
      <c r="G1948" s="83">
        <v>37.24</v>
      </c>
      <c r="H1948" t="s">
        <v>106</v>
      </c>
      <c r="I1948">
        <v>2025</v>
      </c>
      <c r="J1948" t="s">
        <v>363</v>
      </c>
      <c r="K1948" t="s">
        <v>337</v>
      </c>
      <c r="L1948">
        <v>12</v>
      </c>
      <c r="M1948" t="s">
        <v>178</v>
      </c>
      <c r="N1948" s="83">
        <v>38001.14</v>
      </c>
      <c r="O1948" s="83">
        <v>118578.2</v>
      </c>
      <c r="P1948">
        <v>0.32047300000000001</v>
      </c>
      <c r="Q1948"/>
    </row>
    <row r="1949" spans="1:17">
      <c r="A1949" t="s">
        <v>76</v>
      </c>
      <c r="B1949">
        <v>2002</v>
      </c>
      <c r="C1949">
        <v>4</v>
      </c>
      <c r="D1949" t="s">
        <v>90</v>
      </c>
      <c r="E1949" t="s">
        <v>411</v>
      </c>
      <c r="F1949" s="74">
        <v>45996</v>
      </c>
      <c r="G1949" s="83">
        <v>408.75</v>
      </c>
      <c r="H1949" t="s">
        <v>106</v>
      </c>
      <c r="I1949">
        <v>2025</v>
      </c>
      <c r="J1949" t="s">
        <v>363</v>
      </c>
      <c r="K1949" t="s">
        <v>337</v>
      </c>
      <c r="L1949">
        <v>12</v>
      </c>
      <c r="M1949" t="s">
        <v>178</v>
      </c>
      <c r="N1949" s="83">
        <v>38001.14</v>
      </c>
      <c r="O1949" s="83">
        <v>118578.2</v>
      </c>
      <c r="P1949">
        <v>0.32047300000000001</v>
      </c>
      <c r="Q1949"/>
    </row>
    <row r="1950" spans="1:17">
      <c r="A1950" t="s">
        <v>76</v>
      </c>
      <c r="B1950">
        <v>2003</v>
      </c>
      <c r="C1950">
        <v>56</v>
      </c>
      <c r="D1950" t="s">
        <v>418</v>
      </c>
      <c r="E1950" t="s">
        <v>411</v>
      </c>
      <c r="F1950" s="74">
        <v>45996</v>
      </c>
      <c r="G1950" s="83">
        <v>1038.3399999999999</v>
      </c>
      <c r="H1950" t="s">
        <v>106</v>
      </c>
      <c r="I1950">
        <v>2025</v>
      </c>
      <c r="J1950" t="s">
        <v>363</v>
      </c>
      <c r="K1950" t="s">
        <v>337</v>
      </c>
      <c r="L1950">
        <v>12</v>
      </c>
      <c r="M1950" t="s">
        <v>178</v>
      </c>
      <c r="N1950" s="83">
        <v>38001.14</v>
      </c>
      <c r="O1950" s="83">
        <v>118578.2</v>
      </c>
      <c r="P1950">
        <v>0.32047300000000001</v>
      </c>
      <c r="Q1950"/>
    </row>
    <row r="1951" spans="1:17">
      <c r="A1951" t="s">
        <v>76</v>
      </c>
      <c r="B1951">
        <v>2004</v>
      </c>
      <c r="C1951">
        <v>15</v>
      </c>
      <c r="D1951" t="s">
        <v>97</v>
      </c>
      <c r="E1951" t="s">
        <v>411</v>
      </c>
      <c r="F1951" s="74">
        <v>45995</v>
      </c>
      <c r="G1951" s="83">
        <v>150.41</v>
      </c>
      <c r="H1951" t="s">
        <v>106</v>
      </c>
      <c r="I1951">
        <v>2025</v>
      </c>
      <c r="J1951" t="s">
        <v>363</v>
      </c>
      <c r="K1951" t="s">
        <v>337</v>
      </c>
      <c r="L1951">
        <v>12</v>
      </c>
      <c r="M1951" t="s">
        <v>226</v>
      </c>
      <c r="N1951" s="83">
        <v>38001.14</v>
      </c>
      <c r="O1951" s="83">
        <v>118578.2</v>
      </c>
      <c r="P1951">
        <v>0.32047300000000001</v>
      </c>
      <c r="Q1951"/>
    </row>
    <row r="1952" spans="1:17">
      <c r="A1952" t="s">
        <v>76</v>
      </c>
      <c r="B1952">
        <v>2005</v>
      </c>
      <c r="C1952">
        <v>10</v>
      </c>
      <c r="D1952" t="s">
        <v>81</v>
      </c>
      <c r="E1952" t="s">
        <v>411</v>
      </c>
      <c r="F1952" s="74">
        <v>45993</v>
      </c>
      <c r="G1952" s="83">
        <v>228.37</v>
      </c>
      <c r="H1952" t="s">
        <v>106</v>
      </c>
      <c r="I1952">
        <v>2025</v>
      </c>
      <c r="J1952" t="s">
        <v>363</v>
      </c>
      <c r="K1952" t="s">
        <v>337</v>
      </c>
      <c r="L1952">
        <v>12</v>
      </c>
      <c r="M1952" t="s">
        <v>176</v>
      </c>
      <c r="N1952" s="83">
        <v>38001.14</v>
      </c>
      <c r="O1952" s="83">
        <v>118578.2</v>
      </c>
      <c r="P1952">
        <v>0.32047300000000001</v>
      </c>
      <c r="Q1952"/>
    </row>
    <row r="1953" spans="1:17">
      <c r="A1953" t="s">
        <v>76</v>
      </c>
      <c r="B1953">
        <v>2006</v>
      </c>
      <c r="C1953">
        <v>4</v>
      </c>
      <c r="D1953" t="s">
        <v>90</v>
      </c>
      <c r="E1953" t="s">
        <v>411</v>
      </c>
      <c r="F1953" s="74">
        <v>45993</v>
      </c>
      <c r="G1953" s="83">
        <v>149.03</v>
      </c>
      <c r="H1953" t="s">
        <v>106</v>
      </c>
      <c r="I1953">
        <v>2025</v>
      </c>
      <c r="J1953" t="s">
        <v>363</v>
      </c>
      <c r="K1953" t="s">
        <v>337</v>
      </c>
      <c r="L1953">
        <v>12</v>
      </c>
      <c r="M1953" t="s">
        <v>176</v>
      </c>
      <c r="N1953" s="83">
        <v>38001.14</v>
      </c>
      <c r="O1953" s="83">
        <v>118578.2</v>
      </c>
      <c r="P1953">
        <v>0.32047300000000001</v>
      </c>
      <c r="Q1953"/>
    </row>
    <row r="1954" spans="1:17">
      <c r="A1954" t="s">
        <v>76</v>
      </c>
      <c r="B1954">
        <v>2007</v>
      </c>
      <c r="C1954">
        <v>56</v>
      </c>
      <c r="D1954" t="s">
        <v>418</v>
      </c>
      <c r="E1954" t="s">
        <v>411</v>
      </c>
      <c r="F1954" s="74">
        <v>45993</v>
      </c>
      <c r="G1954" s="83">
        <v>1448.56</v>
      </c>
      <c r="H1954" t="s">
        <v>106</v>
      </c>
      <c r="I1954">
        <v>2025</v>
      </c>
      <c r="J1954" t="s">
        <v>363</v>
      </c>
      <c r="K1954" t="s">
        <v>337</v>
      </c>
      <c r="L1954">
        <v>12</v>
      </c>
      <c r="M1954" t="s">
        <v>176</v>
      </c>
      <c r="N1954" s="83">
        <v>38001.14</v>
      </c>
      <c r="O1954" s="83">
        <v>118578.2</v>
      </c>
      <c r="P1954">
        <v>0.32047300000000001</v>
      </c>
      <c r="Q1954"/>
    </row>
    <row r="1955" spans="1:17">
      <c r="A1955" t="s">
        <v>76</v>
      </c>
      <c r="B1955">
        <v>2008</v>
      </c>
      <c r="C1955">
        <v>56</v>
      </c>
      <c r="D1955" t="s">
        <v>418</v>
      </c>
      <c r="E1955" t="s">
        <v>411</v>
      </c>
      <c r="F1955" s="74">
        <v>45993</v>
      </c>
      <c r="G1955" s="83">
        <v>268.19</v>
      </c>
      <c r="H1955" t="s">
        <v>106</v>
      </c>
      <c r="I1955">
        <v>2025</v>
      </c>
      <c r="J1955" t="s">
        <v>363</v>
      </c>
      <c r="K1955" t="s">
        <v>337</v>
      </c>
      <c r="L1955">
        <v>12</v>
      </c>
      <c r="M1955" t="s">
        <v>176</v>
      </c>
      <c r="N1955" s="83">
        <v>38001.14</v>
      </c>
      <c r="O1955" s="83">
        <v>118578.2</v>
      </c>
      <c r="P1955">
        <v>0.32047300000000001</v>
      </c>
      <c r="Q1955"/>
    </row>
    <row r="1956" spans="1:17">
      <c r="A1956" t="s">
        <v>76</v>
      </c>
      <c r="B1956">
        <v>2009</v>
      </c>
      <c r="C1956">
        <v>61</v>
      </c>
      <c r="D1956" t="s">
        <v>1574</v>
      </c>
      <c r="E1956" t="s">
        <v>411</v>
      </c>
      <c r="F1956" s="74">
        <v>45992</v>
      </c>
      <c r="G1956" s="83">
        <v>140.30000000000001</v>
      </c>
      <c r="H1956" t="s">
        <v>106</v>
      </c>
      <c r="I1956">
        <v>2025</v>
      </c>
      <c r="J1956" t="s">
        <v>363</v>
      </c>
      <c r="K1956" t="s">
        <v>337</v>
      </c>
      <c r="L1956">
        <v>12</v>
      </c>
      <c r="M1956" t="s">
        <v>314</v>
      </c>
      <c r="N1956" s="83">
        <v>38001.14</v>
      </c>
      <c r="O1956" s="83">
        <v>118578.2</v>
      </c>
      <c r="P1956">
        <v>0.32047300000000001</v>
      </c>
      <c r="Q1956"/>
    </row>
    <row r="1957" spans="1:17">
      <c r="A1957" t="s">
        <v>76</v>
      </c>
      <c r="B1957">
        <v>2010</v>
      </c>
      <c r="C1957">
        <v>59</v>
      </c>
      <c r="D1957" t="s">
        <v>414</v>
      </c>
      <c r="E1957" t="s">
        <v>411</v>
      </c>
      <c r="F1957" s="74">
        <v>45992</v>
      </c>
      <c r="G1957" s="83">
        <v>199.83</v>
      </c>
      <c r="H1957" t="s">
        <v>106</v>
      </c>
      <c r="I1957">
        <v>2025</v>
      </c>
      <c r="J1957" t="s">
        <v>363</v>
      </c>
      <c r="K1957" t="s">
        <v>337</v>
      </c>
      <c r="L1957">
        <v>12</v>
      </c>
      <c r="M1957" t="s">
        <v>314</v>
      </c>
      <c r="N1957" s="83">
        <v>38001.14</v>
      </c>
      <c r="O1957" s="83">
        <v>118578.2</v>
      </c>
      <c r="P1957">
        <v>0.32047300000000001</v>
      </c>
      <c r="Q1957"/>
    </row>
    <row r="1958" spans="1:17">
      <c r="A1958" t="s">
        <v>76</v>
      </c>
      <c r="B1958">
        <v>2011</v>
      </c>
      <c r="C1958">
        <v>15</v>
      </c>
      <c r="D1958" t="s">
        <v>97</v>
      </c>
      <c r="E1958" t="s">
        <v>411</v>
      </c>
      <c r="F1958" s="74">
        <v>45994</v>
      </c>
      <c r="G1958" s="83">
        <v>235.13</v>
      </c>
      <c r="H1958" t="s">
        <v>106</v>
      </c>
      <c r="I1958">
        <v>2025</v>
      </c>
      <c r="J1958" t="s">
        <v>363</v>
      </c>
      <c r="K1958" t="s">
        <v>337</v>
      </c>
      <c r="L1958">
        <v>12</v>
      </c>
      <c r="M1958" t="s">
        <v>177</v>
      </c>
      <c r="N1958" s="83">
        <v>38001.14</v>
      </c>
      <c r="O1958" s="83">
        <v>118578.2</v>
      </c>
      <c r="P1958">
        <v>0.32047300000000001</v>
      </c>
      <c r="Q1958"/>
    </row>
    <row r="1959" spans="1:17">
      <c r="A1959" t="s">
        <v>76</v>
      </c>
      <c r="B1959">
        <v>2012</v>
      </c>
      <c r="C1959">
        <v>4</v>
      </c>
      <c r="D1959" t="s">
        <v>90</v>
      </c>
      <c r="E1959" t="s">
        <v>411</v>
      </c>
      <c r="F1959" s="74">
        <v>45992</v>
      </c>
      <c r="G1959" s="83">
        <v>287.7</v>
      </c>
      <c r="H1959" t="s">
        <v>106</v>
      </c>
      <c r="I1959">
        <v>2025</v>
      </c>
      <c r="J1959" t="s">
        <v>363</v>
      </c>
      <c r="K1959" t="s">
        <v>337</v>
      </c>
      <c r="L1959">
        <v>12</v>
      </c>
      <c r="M1959" t="s">
        <v>314</v>
      </c>
      <c r="N1959" s="83">
        <v>38001.14</v>
      </c>
      <c r="O1959" s="83">
        <v>118578.2</v>
      </c>
      <c r="P1959">
        <v>0.32047300000000001</v>
      </c>
      <c r="Q1959"/>
    </row>
    <row r="1960" spans="1:17">
      <c r="A1960" t="s">
        <v>76</v>
      </c>
      <c r="B1960">
        <v>2013</v>
      </c>
      <c r="C1960">
        <v>4</v>
      </c>
      <c r="D1960" t="s">
        <v>90</v>
      </c>
      <c r="E1960" t="s">
        <v>411</v>
      </c>
      <c r="F1960" s="74">
        <v>45992</v>
      </c>
      <c r="G1960" s="83">
        <v>22.2</v>
      </c>
      <c r="H1960" t="s">
        <v>106</v>
      </c>
      <c r="I1960">
        <v>2025</v>
      </c>
      <c r="J1960" t="s">
        <v>363</v>
      </c>
      <c r="K1960" t="s">
        <v>337</v>
      </c>
      <c r="L1960">
        <v>12</v>
      </c>
      <c r="M1960" t="s">
        <v>314</v>
      </c>
      <c r="N1960" s="83">
        <v>38001.14</v>
      </c>
      <c r="O1960" s="83">
        <v>118578.2</v>
      </c>
      <c r="P1960">
        <v>0.32047300000000001</v>
      </c>
      <c r="Q1960"/>
    </row>
    <row r="1961" spans="1:17">
      <c r="A1961" t="s">
        <v>76</v>
      </c>
      <c r="B1961">
        <v>2014</v>
      </c>
      <c r="C1961">
        <v>63</v>
      </c>
      <c r="D1961" t="s">
        <v>412</v>
      </c>
      <c r="E1961" t="s">
        <v>411</v>
      </c>
      <c r="F1961" s="74">
        <v>45992</v>
      </c>
      <c r="G1961" s="83">
        <v>661.33</v>
      </c>
      <c r="H1961" t="s">
        <v>106</v>
      </c>
      <c r="I1961">
        <v>2025</v>
      </c>
      <c r="J1961" t="s">
        <v>363</v>
      </c>
      <c r="K1961" t="s">
        <v>337</v>
      </c>
      <c r="L1961">
        <v>12</v>
      </c>
      <c r="M1961" t="s">
        <v>314</v>
      </c>
      <c r="N1961" s="83">
        <v>38001.14</v>
      </c>
      <c r="O1961" s="83">
        <v>118578.2</v>
      </c>
      <c r="P1961">
        <v>0.32047300000000001</v>
      </c>
      <c r="Q1961"/>
    </row>
    <row r="1962" spans="1:17">
      <c r="A1962" t="s">
        <v>76</v>
      </c>
      <c r="B1962">
        <v>2015</v>
      </c>
      <c r="C1962">
        <v>56</v>
      </c>
      <c r="D1962" t="s">
        <v>418</v>
      </c>
      <c r="E1962" t="s">
        <v>411</v>
      </c>
      <c r="F1962" s="74">
        <v>45994</v>
      </c>
      <c r="G1962" s="83">
        <v>226.53</v>
      </c>
      <c r="H1962" t="s">
        <v>106</v>
      </c>
      <c r="I1962">
        <v>2025</v>
      </c>
      <c r="J1962" t="s">
        <v>363</v>
      </c>
      <c r="K1962" t="s">
        <v>337</v>
      </c>
      <c r="L1962">
        <v>12</v>
      </c>
      <c r="M1962" t="s">
        <v>177</v>
      </c>
      <c r="N1962" s="83">
        <v>38001.14</v>
      </c>
      <c r="O1962" s="83">
        <v>118578.2</v>
      </c>
      <c r="P1962">
        <v>0.32047300000000001</v>
      </c>
      <c r="Q1962"/>
    </row>
    <row r="1963" spans="1:17">
      <c r="A1963" t="s">
        <v>76</v>
      </c>
      <c r="B1963">
        <v>2016</v>
      </c>
      <c r="C1963">
        <v>56</v>
      </c>
      <c r="D1963" t="s">
        <v>418</v>
      </c>
      <c r="E1963" t="s">
        <v>411</v>
      </c>
      <c r="F1963" s="74">
        <v>45994</v>
      </c>
      <c r="G1963" s="83">
        <v>453.33</v>
      </c>
      <c r="H1963" t="s">
        <v>106</v>
      </c>
      <c r="I1963">
        <v>2025</v>
      </c>
      <c r="J1963" t="s">
        <v>363</v>
      </c>
      <c r="K1963" t="s">
        <v>337</v>
      </c>
      <c r="L1963">
        <v>12</v>
      </c>
      <c r="M1963" t="s">
        <v>177</v>
      </c>
      <c r="N1963" s="83">
        <v>38001.14</v>
      </c>
      <c r="O1963" s="83">
        <v>118578.2</v>
      </c>
      <c r="P1963">
        <v>0.32047300000000001</v>
      </c>
      <c r="Q1963"/>
    </row>
    <row r="1964" spans="1:17">
      <c r="A1964" t="s">
        <v>76</v>
      </c>
      <c r="B1964">
        <v>2017</v>
      </c>
      <c r="C1964">
        <v>4</v>
      </c>
      <c r="D1964" t="s">
        <v>90</v>
      </c>
      <c r="E1964" t="s">
        <v>411</v>
      </c>
      <c r="F1964" s="74">
        <v>45994</v>
      </c>
      <c r="G1964" s="83">
        <v>388.94</v>
      </c>
      <c r="H1964" t="s">
        <v>106</v>
      </c>
      <c r="I1964">
        <v>2025</v>
      </c>
      <c r="J1964" t="s">
        <v>363</v>
      </c>
      <c r="K1964" t="s">
        <v>337</v>
      </c>
      <c r="L1964">
        <v>12</v>
      </c>
      <c r="M1964" t="s">
        <v>177</v>
      </c>
      <c r="N1964" s="83">
        <v>38001.14</v>
      </c>
      <c r="O1964" s="83">
        <v>118578.2</v>
      </c>
      <c r="P1964">
        <v>0.32047300000000001</v>
      </c>
      <c r="Q1964"/>
    </row>
    <row r="1965" spans="1:17">
      <c r="A1965" t="s">
        <v>76</v>
      </c>
      <c r="B1965">
        <v>2018</v>
      </c>
      <c r="C1965">
        <v>4</v>
      </c>
      <c r="D1965" t="s">
        <v>90</v>
      </c>
      <c r="E1965" t="s">
        <v>411</v>
      </c>
      <c r="F1965" s="74">
        <v>45994</v>
      </c>
      <c r="G1965" s="83">
        <v>23.88</v>
      </c>
      <c r="H1965" t="s">
        <v>106</v>
      </c>
      <c r="I1965">
        <v>2025</v>
      </c>
      <c r="J1965" t="s">
        <v>363</v>
      </c>
      <c r="K1965" t="s">
        <v>337</v>
      </c>
      <c r="L1965">
        <v>12</v>
      </c>
      <c r="M1965" t="s">
        <v>177</v>
      </c>
      <c r="N1965" s="83">
        <v>38001.14</v>
      </c>
      <c r="O1965" s="83">
        <v>118578.2</v>
      </c>
      <c r="P1965">
        <v>0.32047300000000001</v>
      </c>
      <c r="Q1965"/>
    </row>
    <row r="1966" spans="1:17">
      <c r="A1966" t="s">
        <v>76</v>
      </c>
      <c r="B1966">
        <v>2019</v>
      </c>
      <c r="C1966">
        <v>4</v>
      </c>
      <c r="D1966" t="s">
        <v>90</v>
      </c>
      <c r="E1966" t="s">
        <v>411</v>
      </c>
      <c r="F1966" s="74">
        <v>45995</v>
      </c>
      <c r="G1966" s="83">
        <v>164.51</v>
      </c>
      <c r="H1966" t="s">
        <v>106</v>
      </c>
      <c r="I1966">
        <v>2025</v>
      </c>
      <c r="J1966" t="s">
        <v>363</v>
      </c>
      <c r="K1966" t="s">
        <v>337</v>
      </c>
      <c r="L1966">
        <v>12</v>
      </c>
      <c r="M1966" t="s">
        <v>226</v>
      </c>
      <c r="N1966" s="83">
        <v>38001.14</v>
      </c>
      <c r="O1966" s="83">
        <v>118578.2</v>
      </c>
      <c r="P1966">
        <v>0.32047300000000001</v>
      </c>
      <c r="Q1966"/>
    </row>
    <row r="1967" spans="1:17">
      <c r="A1967" t="s">
        <v>76</v>
      </c>
      <c r="B1967">
        <v>2020</v>
      </c>
      <c r="C1967">
        <v>56</v>
      </c>
      <c r="D1967" t="s">
        <v>418</v>
      </c>
      <c r="E1967" t="s">
        <v>411</v>
      </c>
      <c r="F1967" s="74">
        <v>45995</v>
      </c>
      <c r="G1967" s="83">
        <v>684.96</v>
      </c>
      <c r="H1967" t="s">
        <v>106</v>
      </c>
      <c r="I1967">
        <v>2025</v>
      </c>
      <c r="J1967" t="s">
        <v>363</v>
      </c>
      <c r="K1967" t="s">
        <v>337</v>
      </c>
      <c r="L1967">
        <v>12</v>
      </c>
      <c r="M1967" t="s">
        <v>226</v>
      </c>
      <c r="N1967" s="83">
        <v>38001.14</v>
      </c>
      <c r="O1967" s="83">
        <v>118578.2</v>
      </c>
      <c r="P1967">
        <v>0.32047300000000001</v>
      </c>
      <c r="Q1967"/>
    </row>
    <row r="1968" spans="1:17">
      <c r="A1968" t="s">
        <v>76</v>
      </c>
      <c r="B1968">
        <v>2021</v>
      </c>
      <c r="C1968">
        <v>56</v>
      </c>
      <c r="D1968" t="s">
        <v>418</v>
      </c>
      <c r="E1968" t="s">
        <v>411</v>
      </c>
      <c r="F1968" s="74">
        <v>45995</v>
      </c>
      <c r="G1968" s="83">
        <v>209.35</v>
      </c>
      <c r="H1968" t="s">
        <v>106</v>
      </c>
      <c r="I1968">
        <v>2025</v>
      </c>
      <c r="J1968" t="s">
        <v>363</v>
      </c>
      <c r="K1968" t="s">
        <v>337</v>
      </c>
      <c r="L1968">
        <v>12</v>
      </c>
      <c r="M1968" t="s">
        <v>226</v>
      </c>
      <c r="N1968" s="83">
        <v>38001.14</v>
      </c>
      <c r="O1968" s="83">
        <v>118578.2</v>
      </c>
      <c r="P1968">
        <v>0.32047300000000001</v>
      </c>
      <c r="Q1968"/>
    </row>
    <row r="1969" spans="1:17">
      <c r="A1969" t="s">
        <v>76</v>
      </c>
      <c r="B1969">
        <v>2022</v>
      </c>
      <c r="C1969">
        <v>15</v>
      </c>
      <c r="D1969" t="s">
        <v>97</v>
      </c>
      <c r="E1969" t="s">
        <v>411</v>
      </c>
      <c r="F1969" s="74">
        <v>45999</v>
      </c>
      <c r="G1969" s="83">
        <v>240</v>
      </c>
      <c r="H1969" t="s">
        <v>106</v>
      </c>
      <c r="I1969">
        <v>2025</v>
      </c>
      <c r="J1969" t="s">
        <v>363</v>
      </c>
      <c r="K1969" t="s">
        <v>337</v>
      </c>
      <c r="L1969">
        <v>12</v>
      </c>
      <c r="M1969" t="s">
        <v>114</v>
      </c>
      <c r="N1969" s="83">
        <v>38001.14</v>
      </c>
      <c r="O1969" s="83">
        <v>118578.2</v>
      </c>
      <c r="P1969">
        <v>0.32047300000000001</v>
      </c>
      <c r="Q1969"/>
    </row>
    <row r="1970" spans="1:17">
      <c r="A1970" t="s">
        <v>76</v>
      </c>
      <c r="B1970">
        <v>2023</v>
      </c>
      <c r="C1970">
        <v>15</v>
      </c>
      <c r="D1970" t="s">
        <v>97</v>
      </c>
      <c r="E1970" t="s">
        <v>411</v>
      </c>
      <c r="F1970" s="74">
        <v>45998</v>
      </c>
      <c r="G1970" s="83">
        <v>151.69</v>
      </c>
      <c r="H1970" t="s">
        <v>106</v>
      </c>
      <c r="I1970">
        <v>2025</v>
      </c>
      <c r="J1970" t="s">
        <v>363</v>
      </c>
      <c r="K1970" t="s">
        <v>337</v>
      </c>
      <c r="L1970">
        <v>12</v>
      </c>
      <c r="M1970" t="s">
        <v>113</v>
      </c>
      <c r="N1970" s="83">
        <v>38001.14</v>
      </c>
      <c r="O1970" s="83">
        <v>118578.2</v>
      </c>
      <c r="P1970">
        <v>0.32047300000000001</v>
      </c>
      <c r="Q1970"/>
    </row>
    <row r="1971" spans="1:17">
      <c r="A1971" t="s">
        <v>76</v>
      </c>
      <c r="B1971">
        <v>2024</v>
      </c>
      <c r="C1971">
        <v>4</v>
      </c>
      <c r="D1971" t="s">
        <v>90</v>
      </c>
      <c r="E1971" t="s">
        <v>411</v>
      </c>
      <c r="F1971" s="74">
        <v>45997</v>
      </c>
      <c r="G1971" s="83">
        <v>260.3</v>
      </c>
      <c r="H1971" t="s">
        <v>106</v>
      </c>
      <c r="I1971">
        <v>2025</v>
      </c>
      <c r="J1971" t="s">
        <v>363</v>
      </c>
      <c r="K1971" t="s">
        <v>337</v>
      </c>
      <c r="L1971">
        <v>12</v>
      </c>
      <c r="M1971" t="s">
        <v>179</v>
      </c>
      <c r="N1971" s="83">
        <v>38001.14</v>
      </c>
      <c r="O1971" s="83">
        <v>118578.2</v>
      </c>
      <c r="P1971">
        <v>0.32047300000000001</v>
      </c>
      <c r="Q1971"/>
    </row>
    <row r="1972" spans="1:17">
      <c r="A1972" t="s">
        <v>76</v>
      </c>
      <c r="B1972">
        <v>2025</v>
      </c>
      <c r="C1972">
        <v>56</v>
      </c>
      <c r="D1972" t="s">
        <v>418</v>
      </c>
      <c r="E1972" t="s">
        <v>411</v>
      </c>
      <c r="F1972" s="74">
        <v>46002</v>
      </c>
      <c r="G1972" s="83">
        <v>222.74</v>
      </c>
      <c r="H1972" t="s">
        <v>106</v>
      </c>
      <c r="I1972">
        <v>2025</v>
      </c>
      <c r="J1972" t="s">
        <v>363</v>
      </c>
      <c r="K1972" t="s">
        <v>337</v>
      </c>
      <c r="L1972">
        <v>12</v>
      </c>
      <c r="M1972" t="s">
        <v>117</v>
      </c>
      <c r="N1972" s="83">
        <v>38001.14</v>
      </c>
      <c r="O1972" s="83">
        <v>118578.2</v>
      </c>
      <c r="P1972">
        <v>0.32047300000000001</v>
      </c>
      <c r="Q1972"/>
    </row>
    <row r="1973" spans="1:17">
      <c r="A1973" t="s">
        <v>76</v>
      </c>
      <c r="B1973">
        <v>2026</v>
      </c>
      <c r="C1973">
        <v>4</v>
      </c>
      <c r="D1973" t="s">
        <v>90</v>
      </c>
      <c r="E1973" t="s">
        <v>411</v>
      </c>
      <c r="F1973" s="74">
        <v>46001</v>
      </c>
      <c r="G1973" s="83">
        <v>429.92</v>
      </c>
      <c r="H1973" t="s">
        <v>106</v>
      </c>
      <c r="I1973">
        <v>2025</v>
      </c>
      <c r="J1973" t="s">
        <v>363</v>
      </c>
      <c r="K1973" t="s">
        <v>337</v>
      </c>
      <c r="L1973">
        <v>12</v>
      </c>
      <c r="M1973" t="s">
        <v>116</v>
      </c>
      <c r="N1973" s="83">
        <v>38001.14</v>
      </c>
      <c r="O1973" s="83">
        <v>118578.2</v>
      </c>
      <c r="P1973">
        <v>0.32047300000000001</v>
      </c>
      <c r="Q1973"/>
    </row>
    <row r="1974" spans="1:17">
      <c r="A1974" t="s">
        <v>76</v>
      </c>
      <c r="B1974">
        <v>2027</v>
      </c>
      <c r="C1974">
        <v>63</v>
      </c>
      <c r="D1974" t="s">
        <v>412</v>
      </c>
      <c r="E1974" t="s">
        <v>411</v>
      </c>
      <c r="F1974" s="74">
        <v>46001</v>
      </c>
      <c r="G1974" s="83">
        <v>263.68</v>
      </c>
      <c r="H1974" t="s">
        <v>106</v>
      </c>
      <c r="I1974">
        <v>2025</v>
      </c>
      <c r="J1974" t="s">
        <v>363</v>
      </c>
      <c r="K1974" t="s">
        <v>337</v>
      </c>
      <c r="L1974">
        <v>12</v>
      </c>
      <c r="M1974" t="s">
        <v>116</v>
      </c>
      <c r="N1974" s="83">
        <v>38001.14</v>
      </c>
      <c r="O1974" s="83">
        <v>118578.2</v>
      </c>
      <c r="P1974">
        <v>0.32047300000000001</v>
      </c>
      <c r="Q1974"/>
    </row>
    <row r="1975" spans="1:17">
      <c r="A1975" t="s">
        <v>76</v>
      </c>
      <c r="B1975">
        <v>2028</v>
      </c>
      <c r="C1975">
        <v>4</v>
      </c>
      <c r="D1975" t="s">
        <v>90</v>
      </c>
      <c r="E1975" t="s">
        <v>411</v>
      </c>
      <c r="F1975" s="74">
        <v>46000</v>
      </c>
      <c r="G1975" s="83">
        <v>147.1</v>
      </c>
      <c r="H1975" t="s">
        <v>106</v>
      </c>
      <c r="I1975">
        <v>2025</v>
      </c>
      <c r="J1975" t="s">
        <v>363</v>
      </c>
      <c r="K1975" t="s">
        <v>337</v>
      </c>
      <c r="L1975">
        <v>12</v>
      </c>
      <c r="M1975" t="s">
        <v>115</v>
      </c>
      <c r="N1975" s="83">
        <v>38001.14</v>
      </c>
      <c r="O1975" s="83">
        <v>118578.2</v>
      </c>
      <c r="P1975">
        <v>0.32047300000000001</v>
      </c>
      <c r="Q1975"/>
    </row>
    <row r="1976" spans="1:17">
      <c r="A1976" t="s">
        <v>76</v>
      </c>
      <c r="B1976">
        <v>2029</v>
      </c>
      <c r="C1976">
        <v>56</v>
      </c>
      <c r="D1976" t="s">
        <v>418</v>
      </c>
      <c r="E1976" t="s">
        <v>411</v>
      </c>
      <c r="F1976" s="74">
        <v>46001</v>
      </c>
      <c r="G1976" s="83">
        <v>285.35000000000002</v>
      </c>
      <c r="H1976" t="s">
        <v>106</v>
      </c>
      <c r="I1976">
        <v>2025</v>
      </c>
      <c r="J1976" t="s">
        <v>363</v>
      </c>
      <c r="K1976" t="s">
        <v>337</v>
      </c>
      <c r="L1976">
        <v>12</v>
      </c>
      <c r="M1976" t="s">
        <v>116</v>
      </c>
      <c r="N1976" s="83">
        <v>38001.14</v>
      </c>
      <c r="O1976" s="83">
        <v>118578.2</v>
      </c>
      <c r="P1976">
        <v>0.32047300000000001</v>
      </c>
      <c r="Q1976"/>
    </row>
    <row r="1977" spans="1:17">
      <c r="A1977" t="s">
        <v>76</v>
      </c>
      <c r="B1977">
        <v>2031</v>
      </c>
      <c r="C1977">
        <v>56</v>
      </c>
      <c r="D1977" t="s">
        <v>418</v>
      </c>
      <c r="E1977" t="s">
        <v>411</v>
      </c>
      <c r="F1977" s="74">
        <v>46000</v>
      </c>
      <c r="G1977" s="83">
        <v>820.84</v>
      </c>
      <c r="H1977" t="s">
        <v>106</v>
      </c>
      <c r="I1977">
        <v>2025</v>
      </c>
      <c r="J1977" t="s">
        <v>363</v>
      </c>
      <c r="K1977" t="s">
        <v>337</v>
      </c>
      <c r="L1977">
        <v>12</v>
      </c>
      <c r="M1977" t="s">
        <v>115</v>
      </c>
      <c r="N1977" s="83">
        <v>38001.14</v>
      </c>
      <c r="O1977" s="83">
        <v>118578.2</v>
      </c>
      <c r="P1977">
        <v>0.32047300000000001</v>
      </c>
      <c r="Q1977"/>
    </row>
    <row r="1978" spans="1:17">
      <c r="A1978" t="s">
        <v>76</v>
      </c>
      <c r="B1978">
        <v>2032</v>
      </c>
      <c r="C1978">
        <v>61</v>
      </c>
      <c r="D1978" t="s">
        <v>1574</v>
      </c>
      <c r="E1978" t="s">
        <v>411</v>
      </c>
      <c r="F1978" s="74">
        <v>46000</v>
      </c>
      <c r="G1978" s="83">
        <v>245.84</v>
      </c>
      <c r="H1978" t="s">
        <v>106</v>
      </c>
      <c r="I1978">
        <v>2025</v>
      </c>
      <c r="J1978" t="s">
        <v>363</v>
      </c>
      <c r="K1978" t="s">
        <v>337</v>
      </c>
      <c r="L1978">
        <v>12</v>
      </c>
      <c r="M1978" t="s">
        <v>115</v>
      </c>
      <c r="N1978" s="83">
        <v>38001.14</v>
      </c>
      <c r="O1978" s="83">
        <v>118578.2</v>
      </c>
      <c r="P1978">
        <v>0.32047300000000001</v>
      </c>
      <c r="Q1978"/>
    </row>
    <row r="1979" spans="1:17">
      <c r="A1979" t="s">
        <v>76</v>
      </c>
      <c r="B1979">
        <v>2033</v>
      </c>
      <c r="C1979">
        <v>4</v>
      </c>
      <c r="D1979" t="s">
        <v>90</v>
      </c>
      <c r="E1979" t="s">
        <v>411</v>
      </c>
      <c r="F1979" s="74">
        <v>46003</v>
      </c>
      <c r="G1979" s="83">
        <v>374.17</v>
      </c>
      <c r="H1979" t="s">
        <v>106</v>
      </c>
      <c r="I1979">
        <v>2025</v>
      </c>
      <c r="J1979" t="s">
        <v>363</v>
      </c>
      <c r="K1979" t="s">
        <v>337</v>
      </c>
      <c r="L1979">
        <v>12</v>
      </c>
      <c r="M1979" t="s">
        <v>118</v>
      </c>
      <c r="N1979" s="83">
        <v>38001.14</v>
      </c>
      <c r="O1979" s="83">
        <v>118578.2</v>
      </c>
      <c r="P1979">
        <v>0.32047300000000001</v>
      </c>
      <c r="Q1979"/>
    </row>
    <row r="1980" spans="1:17">
      <c r="A1980" t="s">
        <v>76</v>
      </c>
      <c r="B1980">
        <v>2034</v>
      </c>
      <c r="C1980">
        <v>63</v>
      </c>
      <c r="D1980" t="s">
        <v>412</v>
      </c>
      <c r="E1980" t="s">
        <v>411</v>
      </c>
      <c r="F1980" s="74">
        <v>46003</v>
      </c>
      <c r="G1980" s="83">
        <v>428.05</v>
      </c>
      <c r="H1980" t="s">
        <v>106</v>
      </c>
      <c r="I1980">
        <v>2025</v>
      </c>
      <c r="J1980" t="s">
        <v>363</v>
      </c>
      <c r="K1980" t="s">
        <v>337</v>
      </c>
      <c r="L1980">
        <v>12</v>
      </c>
      <c r="M1980" t="s">
        <v>118</v>
      </c>
      <c r="N1980" s="83">
        <v>38001.14</v>
      </c>
      <c r="O1980" s="83">
        <v>118578.2</v>
      </c>
      <c r="P1980">
        <v>0.32047300000000001</v>
      </c>
      <c r="Q1980"/>
    </row>
    <row r="1981" spans="1:17">
      <c r="A1981" t="s">
        <v>76</v>
      </c>
      <c r="B1981">
        <v>2035</v>
      </c>
      <c r="C1981">
        <v>56</v>
      </c>
      <c r="D1981" t="s">
        <v>418</v>
      </c>
      <c r="E1981" t="s">
        <v>411</v>
      </c>
      <c r="F1981" s="74">
        <v>46004</v>
      </c>
      <c r="G1981" s="83">
        <v>301.27999999999997</v>
      </c>
      <c r="H1981" t="s">
        <v>106</v>
      </c>
      <c r="I1981">
        <v>2025</v>
      </c>
      <c r="J1981" t="s">
        <v>363</v>
      </c>
      <c r="K1981" t="s">
        <v>337</v>
      </c>
      <c r="L1981">
        <v>12</v>
      </c>
      <c r="M1981" t="s">
        <v>121</v>
      </c>
      <c r="N1981" s="83">
        <v>38001.14</v>
      </c>
      <c r="O1981" s="83">
        <v>118578.2</v>
      </c>
      <c r="P1981">
        <v>0.32047300000000001</v>
      </c>
      <c r="Q1981"/>
    </row>
    <row r="1982" spans="1:17">
      <c r="A1982" t="s">
        <v>76</v>
      </c>
      <c r="B1982">
        <v>2037</v>
      </c>
      <c r="C1982">
        <v>10</v>
      </c>
      <c r="D1982" t="s">
        <v>81</v>
      </c>
      <c r="E1982" t="s">
        <v>411</v>
      </c>
      <c r="F1982" s="74">
        <v>46002</v>
      </c>
      <c r="G1982" s="83">
        <v>294.19</v>
      </c>
      <c r="H1982" t="s">
        <v>106</v>
      </c>
      <c r="I1982">
        <v>2025</v>
      </c>
      <c r="J1982" t="s">
        <v>363</v>
      </c>
      <c r="K1982" t="s">
        <v>337</v>
      </c>
      <c r="L1982">
        <v>12</v>
      </c>
      <c r="M1982" t="s">
        <v>117</v>
      </c>
      <c r="N1982" s="83">
        <v>38001.14</v>
      </c>
      <c r="O1982" s="83">
        <v>118578.2</v>
      </c>
      <c r="P1982">
        <v>0.32047300000000001</v>
      </c>
      <c r="Q1982"/>
    </row>
    <row r="1983" spans="1:17">
      <c r="A1983" t="s">
        <v>76</v>
      </c>
      <c r="B1983">
        <v>2038</v>
      </c>
      <c r="C1983">
        <v>56</v>
      </c>
      <c r="D1983" t="s">
        <v>418</v>
      </c>
      <c r="E1983" t="s">
        <v>411</v>
      </c>
      <c r="F1983" s="74">
        <v>46003</v>
      </c>
      <c r="G1983" s="83">
        <v>1162.81</v>
      </c>
      <c r="H1983" t="s">
        <v>106</v>
      </c>
      <c r="I1983">
        <v>2025</v>
      </c>
      <c r="J1983" t="s">
        <v>363</v>
      </c>
      <c r="K1983" t="s">
        <v>337</v>
      </c>
      <c r="L1983">
        <v>12</v>
      </c>
      <c r="M1983" t="s">
        <v>118</v>
      </c>
      <c r="N1983" s="83">
        <v>38001.14</v>
      </c>
      <c r="O1983" s="83">
        <v>118578.2</v>
      </c>
      <c r="P1983">
        <v>0.32047300000000001</v>
      </c>
      <c r="Q1983"/>
    </row>
    <row r="1984" spans="1:17">
      <c r="A1984" t="s">
        <v>76</v>
      </c>
      <c r="B1984">
        <v>2039</v>
      </c>
      <c r="C1984">
        <v>4</v>
      </c>
      <c r="D1984" t="s">
        <v>90</v>
      </c>
      <c r="E1984" t="s">
        <v>411</v>
      </c>
      <c r="F1984" s="74">
        <v>46004</v>
      </c>
      <c r="G1984" s="83">
        <v>28.31</v>
      </c>
      <c r="H1984" t="s">
        <v>106</v>
      </c>
      <c r="I1984">
        <v>2025</v>
      </c>
      <c r="J1984" t="s">
        <v>363</v>
      </c>
      <c r="K1984" t="s">
        <v>337</v>
      </c>
      <c r="L1984">
        <v>12</v>
      </c>
      <c r="M1984" t="s">
        <v>121</v>
      </c>
      <c r="N1984" s="83">
        <v>38001.14</v>
      </c>
      <c r="O1984" s="83">
        <v>118578.2</v>
      </c>
      <c r="P1984">
        <v>0.32047300000000001</v>
      </c>
      <c r="Q1984"/>
    </row>
    <row r="1985" spans="1:17">
      <c r="A1985" t="s">
        <v>76</v>
      </c>
      <c r="B1985">
        <v>2040</v>
      </c>
      <c r="C1985">
        <v>4</v>
      </c>
      <c r="D1985" t="s">
        <v>90</v>
      </c>
      <c r="E1985" t="s">
        <v>411</v>
      </c>
      <c r="F1985" s="74">
        <v>46004</v>
      </c>
      <c r="G1985" s="83">
        <v>220.28</v>
      </c>
      <c r="H1985" t="s">
        <v>106</v>
      </c>
      <c r="I1985">
        <v>2025</v>
      </c>
      <c r="J1985" t="s">
        <v>363</v>
      </c>
      <c r="K1985" t="s">
        <v>337</v>
      </c>
      <c r="L1985">
        <v>12</v>
      </c>
      <c r="M1985" t="s">
        <v>121</v>
      </c>
      <c r="N1985" s="83">
        <v>38001.14</v>
      </c>
      <c r="O1985" s="83">
        <v>118578.2</v>
      </c>
      <c r="P1985">
        <v>0.32047300000000001</v>
      </c>
      <c r="Q1985"/>
    </row>
    <row r="1986" spans="1:17">
      <c r="A1986" t="s">
        <v>76</v>
      </c>
      <c r="B1986">
        <v>2041</v>
      </c>
      <c r="C1986">
        <v>15</v>
      </c>
      <c r="D1986" t="s">
        <v>97</v>
      </c>
      <c r="E1986" t="s">
        <v>411</v>
      </c>
      <c r="F1986" s="74">
        <v>46003</v>
      </c>
      <c r="G1986" s="83">
        <v>537.05999999999995</v>
      </c>
      <c r="H1986" t="s">
        <v>106</v>
      </c>
      <c r="I1986">
        <v>2025</v>
      </c>
      <c r="J1986" t="s">
        <v>363</v>
      </c>
      <c r="K1986" t="s">
        <v>337</v>
      </c>
      <c r="L1986">
        <v>12</v>
      </c>
      <c r="M1986" t="s">
        <v>118</v>
      </c>
      <c r="N1986" s="83">
        <v>38001.14</v>
      </c>
      <c r="O1986" s="83">
        <v>118578.2</v>
      </c>
      <c r="P1986">
        <v>0.32047300000000001</v>
      </c>
      <c r="Q1986"/>
    </row>
    <row r="1987" spans="1:17">
      <c r="A1987" t="s">
        <v>76</v>
      </c>
      <c r="B1987">
        <v>2042</v>
      </c>
      <c r="C1987">
        <v>15</v>
      </c>
      <c r="D1987" t="s">
        <v>97</v>
      </c>
      <c r="E1987" t="s">
        <v>411</v>
      </c>
      <c r="F1987" s="74">
        <v>46007</v>
      </c>
      <c r="G1987" s="83">
        <v>99.96</v>
      </c>
      <c r="H1987" t="s">
        <v>106</v>
      </c>
      <c r="I1987">
        <v>2025</v>
      </c>
      <c r="J1987" t="s">
        <v>363</v>
      </c>
      <c r="K1987" t="s">
        <v>337</v>
      </c>
      <c r="L1987">
        <v>12</v>
      </c>
      <c r="M1987" t="s">
        <v>122</v>
      </c>
      <c r="N1987" s="83">
        <v>38001.14</v>
      </c>
      <c r="O1987" s="83">
        <v>118578.2</v>
      </c>
      <c r="P1987">
        <v>0.32047300000000001</v>
      </c>
      <c r="Q1987"/>
    </row>
    <row r="1988" spans="1:17">
      <c r="A1988" t="s">
        <v>76</v>
      </c>
      <c r="B1988">
        <v>2043</v>
      </c>
      <c r="C1988">
        <v>15</v>
      </c>
      <c r="D1988" t="s">
        <v>97</v>
      </c>
      <c r="E1988" t="s">
        <v>411</v>
      </c>
      <c r="F1988" s="74">
        <v>46006</v>
      </c>
      <c r="G1988" s="83">
        <v>308.35000000000002</v>
      </c>
      <c r="H1988" t="s">
        <v>106</v>
      </c>
      <c r="I1988">
        <v>2025</v>
      </c>
      <c r="J1988" t="s">
        <v>363</v>
      </c>
      <c r="K1988" t="s">
        <v>337</v>
      </c>
      <c r="L1988">
        <v>12</v>
      </c>
      <c r="M1988" t="s">
        <v>119</v>
      </c>
      <c r="N1988" s="83">
        <v>38001.14</v>
      </c>
      <c r="O1988" s="83">
        <v>118578.2</v>
      </c>
      <c r="P1988">
        <v>0.32047300000000001</v>
      </c>
      <c r="Q1988"/>
    </row>
    <row r="1989" spans="1:17">
      <c r="A1989" t="s">
        <v>76</v>
      </c>
      <c r="B1989">
        <v>2044</v>
      </c>
      <c r="C1989">
        <v>4</v>
      </c>
      <c r="D1989" t="s">
        <v>90</v>
      </c>
      <c r="E1989" t="s">
        <v>411</v>
      </c>
      <c r="F1989" s="74">
        <v>46006</v>
      </c>
      <c r="G1989" s="83">
        <v>21.1</v>
      </c>
      <c r="H1989" t="s">
        <v>106</v>
      </c>
      <c r="I1989">
        <v>2025</v>
      </c>
      <c r="J1989" t="s">
        <v>363</v>
      </c>
      <c r="K1989" t="s">
        <v>337</v>
      </c>
      <c r="L1989">
        <v>12</v>
      </c>
      <c r="M1989" t="s">
        <v>119</v>
      </c>
      <c r="N1989" s="83">
        <v>38001.14</v>
      </c>
      <c r="O1989" s="83">
        <v>118578.2</v>
      </c>
      <c r="P1989">
        <v>0.32047300000000001</v>
      </c>
      <c r="Q1989"/>
    </row>
    <row r="1990" spans="1:17">
      <c r="A1990" t="s">
        <v>76</v>
      </c>
      <c r="B1990">
        <v>2045</v>
      </c>
      <c r="C1990">
        <v>4</v>
      </c>
      <c r="D1990" t="s">
        <v>90</v>
      </c>
      <c r="E1990" t="s">
        <v>411</v>
      </c>
      <c r="F1990" s="74">
        <v>46007</v>
      </c>
      <c r="G1990" s="83">
        <v>77.97</v>
      </c>
      <c r="H1990" t="s">
        <v>106</v>
      </c>
      <c r="I1990">
        <v>2025</v>
      </c>
      <c r="J1990" t="s">
        <v>363</v>
      </c>
      <c r="K1990" t="s">
        <v>337</v>
      </c>
      <c r="L1990">
        <v>12</v>
      </c>
      <c r="M1990" t="s">
        <v>122</v>
      </c>
      <c r="N1990" s="83">
        <v>38001.14</v>
      </c>
      <c r="O1990" s="83">
        <v>118578.2</v>
      </c>
      <c r="P1990">
        <v>0.32047300000000001</v>
      </c>
      <c r="Q1990"/>
    </row>
    <row r="1991" spans="1:17">
      <c r="A1991" t="s">
        <v>76</v>
      </c>
      <c r="B1991">
        <v>2046</v>
      </c>
      <c r="C1991">
        <v>4</v>
      </c>
      <c r="D1991" t="s">
        <v>90</v>
      </c>
      <c r="E1991" t="s">
        <v>411</v>
      </c>
      <c r="F1991" s="74">
        <v>46006</v>
      </c>
      <c r="G1991" s="83">
        <v>100.43</v>
      </c>
      <c r="H1991" t="s">
        <v>106</v>
      </c>
      <c r="I1991">
        <v>2025</v>
      </c>
      <c r="J1991" t="s">
        <v>363</v>
      </c>
      <c r="K1991" t="s">
        <v>337</v>
      </c>
      <c r="L1991">
        <v>12</v>
      </c>
      <c r="M1991" t="s">
        <v>119</v>
      </c>
      <c r="N1991" s="83">
        <v>38001.14</v>
      </c>
      <c r="O1991" s="83">
        <v>118578.2</v>
      </c>
      <c r="P1991">
        <v>0.32047300000000001</v>
      </c>
      <c r="Q1991"/>
    </row>
    <row r="1992" spans="1:17">
      <c r="A1992" t="s">
        <v>76</v>
      </c>
      <c r="B1992">
        <v>2047</v>
      </c>
      <c r="C1992">
        <v>4</v>
      </c>
      <c r="D1992" t="s">
        <v>90</v>
      </c>
      <c r="E1992" t="s">
        <v>411</v>
      </c>
      <c r="F1992" s="74">
        <v>46008</v>
      </c>
      <c r="G1992" s="83">
        <v>64.430000000000007</v>
      </c>
      <c r="H1992" t="s">
        <v>106</v>
      </c>
      <c r="I1992">
        <v>2025</v>
      </c>
      <c r="J1992" t="s">
        <v>363</v>
      </c>
      <c r="K1992" t="s">
        <v>337</v>
      </c>
      <c r="L1992">
        <v>12</v>
      </c>
      <c r="M1992" t="s">
        <v>123</v>
      </c>
      <c r="N1992" s="83">
        <v>38001.14</v>
      </c>
      <c r="O1992" s="83">
        <v>118578.2</v>
      </c>
      <c r="P1992">
        <v>0.32047300000000001</v>
      </c>
      <c r="Q1992"/>
    </row>
    <row r="1993" spans="1:17">
      <c r="A1993" t="s">
        <v>76</v>
      </c>
      <c r="B1993">
        <v>2048</v>
      </c>
      <c r="C1993">
        <v>4</v>
      </c>
      <c r="D1993" t="s">
        <v>90</v>
      </c>
      <c r="E1993" t="s">
        <v>411</v>
      </c>
      <c r="F1993" s="74">
        <v>46008</v>
      </c>
      <c r="G1993" s="83">
        <v>209.39</v>
      </c>
      <c r="H1993" t="s">
        <v>106</v>
      </c>
      <c r="I1993">
        <v>2025</v>
      </c>
      <c r="J1993" t="s">
        <v>363</v>
      </c>
      <c r="K1993" t="s">
        <v>337</v>
      </c>
      <c r="L1993">
        <v>12</v>
      </c>
      <c r="M1993" t="s">
        <v>123</v>
      </c>
      <c r="N1993" s="83">
        <v>38001.14</v>
      </c>
      <c r="O1993" s="83">
        <v>118578.2</v>
      </c>
      <c r="P1993">
        <v>0.32047300000000001</v>
      </c>
      <c r="Q1993"/>
    </row>
    <row r="1994" spans="1:17">
      <c r="A1994" t="s">
        <v>76</v>
      </c>
      <c r="B1994">
        <v>2050</v>
      </c>
      <c r="C1994">
        <v>56</v>
      </c>
      <c r="D1994" t="s">
        <v>418</v>
      </c>
      <c r="E1994" t="s">
        <v>411</v>
      </c>
      <c r="F1994" s="74">
        <v>46007</v>
      </c>
      <c r="G1994" s="83">
        <v>813.29</v>
      </c>
      <c r="H1994" t="s">
        <v>106</v>
      </c>
      <c r="I1994">
        <v>2025</v>
      </c>
      <c r="J1994" t="s">
        <v>363</v>
      </c>
      <c r="K1994" t="s">
        <v>337</v>
      </c>
      <c r="L1994">
        <v>12</v>
      </c>
      <c r="M1994" t="s">
        <v>122</v>
      </c>
      <c r="N1994" s="83">
        <v>38001.14</v>
      </c>
      <c r="O1994" s="83">
        <v>118578.2</v>
      </c>
      <c r="P1994">
        <v>0.32047300000000001</v>
      </c>
      <c r="Q1994"/>
    </row>
    <row r="1995" spans="1:17">
      <c r="A1995" t="s">
        <v>76</v>
      </c>
      <c r="B1995">
        <v>2052</v>
      </c>
      <c r="C1995">
        <v>59</v>
      </c>
      <c r="D1995" t="s">
        <v>414</v>
      </c>
      <c r="E1995" t="s">
        <v>411</v>
      </c>
      <c r="F1995" s="74">
        <v>46008</v>
      </c>
      <c r="G1995" s="83">
        <v>530.38</v>
      </c>
      <c r="H1995" t="s">
        <v>106</v>
      </c>
      <c r="I1995">
        <v>2025</v>
      </c>
      <c r="J1995" t="s">
        <v>363</v>
      </c>
      <c r="K1995" t="s">
        <v>337</v>
      </c>
      <c r="L1995">
        <v>12</v>
      </c>
      <c r="M1995" t="s">
        <v>123</v>
      </c>
      <c r="N1995" s="83">
        <v>38001.14</v>
      </c>
      <c r="O1995" s="83">
        <v>118578.2</v>
      </c>
      <c r="P1995">
        <v>0.32047300000000001</v>
      </c>
      <c r="Q1995"/>
    </row>
    <row r="1996" spans="1:17">
      <c r="A1996" t="s">
        <v>76</v>
      </c>
      <c r="B1996">
        <v>2053</v>
      </c>
      <c r="C1996">
        <v>63</v>
      </c>
      <c r="D1996" t="s">
        <v>412</v>
      </c>
      <c r="E1996" t="s">
        <v>411</v>
      </c>
      <c r="F1996" s="74">
        <v>46009</v>
      </c>
      <c r="G1996" s="83">
        <v>267.88</v>
      </c>
      <c r="H1996" t="s">
        <v>106</v>
      </c>
      <c r="I1996">
        <v>2025</v>
      </c>
      <c r="J1996" t="s">
        <v>363</v>
      </c>
      <c r="K1996" t="s">
        <v>337</v>
      </c>
      <c r="L1996">
        <v>12</v>
      </c>
      <c r="M1996" t="s">
        <v>180</v>
      </c>
      <c r="N1996" s="83">
        <v>38001.14</v>
      </c>
      <c r="O1996" s="83">
        <v>118578.2</v>
      </c>
      <c r="P1996">
        <v>0.32047300000000001</v>
      </c>
      <c r="Q1996"/>
    </row>
    <row r="1997" spans="1:17">
      <c r="A1997" t="s">
        <v>76</v>
      </c>
      <c r="B1997">
        <v>2054</v>
      </c>
      <c r="C1997">
        <v>56</v>
      </c>
      <c r="D1997" t="s">
        <v>418</v>
      </c>
      <c r="E1997" t="s">
        <v>411</v>
      </c>
      <c r="F1997" s="74">
        <v>46009</v>
      </c>
      <c r="G1997" s="83">
        <v>380.52</v>
      </c>
      <c r="H1997" t="s">
        <v>106</v>
      </c>
      <c r="I1997">
        <v>2025</v>
      </c>
      <c r="J1997" t="s">
        <v>363</v>
      </c>
      <c r="K1997" t="s">
        <v>337</v>
      </c>
      <c r="L1997">
        <v>12</v>
      </c>
      <c r="M1997" t="s">
        <v>180</v>
      </c>
      <c r="N1997" s="83">
        <v>38001.14</v>
      </c>
      <c r="O1997" s="83">
        <v>118578.2</v>
      </c>
      <c r="P1997">
        <v>0.32047300000000001</v>
      </c>
      <c r="Q1997"/>
    </row>
    <row r="1998" spans="1:17">
      <c r="A1998" t="s">
        <v>76</v>
      </c>
      <c r="B1998">
        <v>2055</v>
      </c>
      <c r="C1998">
        <v>21</v>
      </c>
      <c r="D1998" t="s">
        <v>413</v>
      </c>
      <c r="E1998" t="s">
        <v>411</v>
      </c>
      <c r="F1998" s="74">
        <v>46009</v>
      </c>
      <c r="G1998" s="83">
        <v>870</v>
      </c>
      <c r="H1998" t="s">
        <v>106</v>
      </c>
      <c r="I1998">
        <v>2025</v>
      </c>
      <c r="J1998" t="s">
        <v>363</v>
      </c>
      <c r="K1998" t="s">
        <v>337</v>
      </c>
      <c r="L1998">
        <v>12</v>
      </c>
      <c r="M1998" t="s">
        <v>180</v>
      </c>
      <c r="N1998" s="83">
        <v>38001.14</v>
      </c>
      <c r="O1998" s="83">
        <v>118578.2</v>
      </c>
      <c r="P1998">
        <v>0.32047300000000001</v>
      </c>
      <c r="Q1998"/>
    </row>
    <row r="1999" spans="1:17">
      <c r="A1999" t="s">
        <v>76</v>
      </c>
      <c r="B1999">
        <v>2056</v>
      </c>
      <c r="C1999">
        <v>4</v>
      </c>
      <c r="D1999" t="s">
        <v>90</v>
      </c>
      <c r="E1999" t="s">
        <v>411</v>
      </c>
      <c r="F1999" s="74">
        <v>46009</v>
      </c>
      <c r="G1999" s="83">
        <v>185.52</v>
      </c>
      <c r="H1999" t="s">
        <v>106</v>
      </c>
      <c r="I1999">
        <v>2025</v>
      </c>
      <c r="J1999" t="s">
        <v>363</v>
      </c>
      <c r="K1999" t="s">
        <v>337</v>
      </c>
      <c r="L1999">
        <v>12</v>
      </c>
      <c r="M1999" t="s">
        <v>180</v>
      </c>
      <c r="N1999" s="83">
        <v>38001.14</v>
      </c>
      <c r="O1999" s="83">
        <v>118578.2</v>
      </c>
      <c r="P1999">
        <v>0.32047300000000001</v>
      </c>
      <c r="Q1999"/>
    </row>
    <row r="2000" spans="1:17">
      <c r="A2000" t="s">
        <v>76</v>
      </c>
      <c r="B2000">
        <v>2057</v>
      </c>
      <c r="C2000">
        <v>4</v>
      </c>
      <c r="D2000" t="s">
        <v>90</v>
      </c>
      <c r="E2000" t="s">
        <v>411</v>
      </c>
      <c r="F2000" s="74">
        <v>46009</v>
      </c>
      <c r="G2000" s="83">
        <v>566.27</v>
      </c>
      <c r="H2000" t="s">
        <v>106</v>
      </c>
      <c r="I2000">
        <v>2025</v>
      </c>
      <c r="J2000" t="s">
        <v>363</v>
      </c>
      <c r="K2000" t="s">
        <v>337</v>
      </c>
      <c r="L2000">
        <v>12</v>
      </c>
      <c r="M2000" t="s">
        <v>180</v>
      </c>
      <c r="N2000" s="83">
        <v>38001.14</v>
      </c>
      <c r="O2000" s="83">
        <v>118578.2</v>
      </c>
      <c r="P2000">
        <v>0.32047300000000001</v>
      </c>
      <c r="Q2000"/>
    </row>
    <row r="2001" spans="1:17">
      <c r="A2001" t="s">
        <v>76</v>
      </c>
      <c r="B2001">
        <v>2058</v>
      </c>
      <c r="C2001">
        <v>56</v>
      </c>
      <c r="D2001" t="s">
        <v>418</v>
      </c>
      <c r="E2001" t="s">
        <v>411</v>
      </c>
      <c r="F2001" s="74">
        <v>46009</v>
      </c>
      <c r="G2001" s="83">
        <v>97.17</v>
      </c>
      <c r="H2001" t="s">
        <v>106</v>
      </c>
      <c r="I2001">
        <v>2025</v>
      </c>
      <c r="J2001" t="s">
        <v>363</v>
      </c>
      <c r="K2001" t="s">
        <v>337</v>
      </c>
      <c r="L2001">
        <v>12</v>
      </c>
      <c r="M2001" t="s">
        <v>180</v>
      </c>
      <c r="N2001" s="83">
        <v>38001.14</v>
      </c>
      <c r="O2001" s="83">
        <v>118578.2</v>
      </c>
      <c r="P2001">
        <v>0.32047300000000001</v>
      </c>
      <c r="Q2001"/>
    </row>
    <row r="2002" spans="1:17">
      <c r="A2002" t="s">
        <v>76</v>
      </c>
      <c r="B2002">
        <v>2059</v>
      </c>
      <c r="C2002">
        <v>56</v>
      </c>
      <c r="D2002" t="s">
        <v>418</v>
      </c>
      <c r="E2002" t="s">
        <v>411</v>
      </c>
      <c r="F2002" s="74">
        <v>46009</v>
      </c>
      <c r="G2002" s="83">
        <v>423.02</v>
      </c>
      <c r="H2002" t="s">
        <v>106</v>
      </c>
      <c r="I2002">
        <v>2025</v>
      </c>
      <c r="J2002" t="s">
        <v>363</v>
      </c>
      <c r="K2002" t="s">
        <v>337</v>
      </c>
      <c r="L2002">
        <v>12</v>
      </c>
      <c r="M2002" t="s">
        <v>180</v>
      </c>
      <c r="N2002" s="83">
        <v>38001.14</v>
      </c>
      <c r="O2002" s="83">
        <v>118578.2</v>
      </c>
      <c r="P2002">
        <v>0.32047300000000001</v>
      </c>
      <c r="Q2002"/>
    </row>
    <row r="2003" spans="1:17">
      <c r="A2003" t="s">
        <v>76</v>
      </c>
      <c r="B2003">
        <v>2060</v>
      </c>
      <c r="C2003">
        <v>56</v>
      </c>
      <c r="D2003" t="s">
        <v>418</v>
      </c>
      <c r="E2003" t="s">
        <v>411</v>
      </c>
      <c r="F2003" s="74">
        <v>46010</v>
      </c>
      <c r="G2003" s="83">
        <v>1826.41</v>
      </c>
      <c r="H2003" t="s">
        <v>106</v>
      </c>
      <c r="I2003">
        <v>2025</v>
      </c>
      <c r="J2003" t="s">
        <v>363</v>
      </c>
      <c r="K2003" t="s">
        <v>337</v>
      </c>
      <c r="L2003">
        <v>12</v>
      </c>
      <c r="M2003" t="s">
        <v>124</v>
      </c>
      <c r="N2003" s="83">
        <v>38001.14</v>
      </c>
      <c r="O2003" s="83">
        <v>118578.2</v>
      </c>
      <c r="P2003">
        <v>0.32047300000000001</v>
      </c>
      <c r="Q2003"/>
    </row>
    <row r="2004" spans="1:17">
      <c r="A2004" t="s">
        <v>76</v>
      </c>
      <c r="B2004">
        <v>2061</v>
      </c>
      <c r="C2004">
        <v>56</v>
      </c>
      <c r="D2004" t="s">
        <v>418</v>
      </c>
      <c r="E2004" t="s">
        <v>411</v>
      </c>
      <c r="F2004" s="74">
        <v>46010</v>
      </c>
      <c r="G2004" s="83">
        <v>106.95</v>
      </c>
      <c r="H2004" t="s">
        <v>106</v>
      </c>
      <c r="I2004">
        <v>2025</v>
      </c>
      <c r="J2004" t="s">
        <v>363</v>
      </c>
      <c r="K2004" t="s">
        <v>337</v>
      </c>
      <c r="L2004">
        <v>12</v>
      </c>
      <c r="M2004" t="s">
        <v>124</v>
      </c>
      <c r="N2004" s="83">
        <v>38001.14</v>
      </c>
      <c r="O2004" s="83">
        <v>118578.2</v>
      </c>
      <c r="P2004">
        <v>0.32047300000000001</v>
      </c>
      <c r="Q2004"/>
    </row>
    <row r="2005" spans="1:17">
      <c r="A2005" t="s">
        <v>76</v>
      </c>
      <c r="B2005">
        <v>2062</v>
      </c>
      <c r="C2005">
        <v>4</v>
      </c>
      <c r="D2005" t="s">
        <v>90</v>
      </c>
      <c r="E2005" t="s">
        <v>411</v>
      </c>
      <c r="F2005" s="74">
        <v>46010</v>
      </c>
      <c r="G2005" s="83">
        <v>130.05000000000001</v>
      </c>
      <c r="H2005" t="s">
        <v>106</v>
      </c>
      <c r="I2005">
        <v>2025</v>
      </c>
      <c r="J2005" t="s">
        <v>363</v>
      </c>
      <c r="K2005" t="s">
        <v>337</v>
      </c>
      <c r="L2005">
        <v>12</v>
      </c>
      <c r="M2005" t="s">
        <v>124</v>
      </c>
      <c r="N2005" s="83">
        <v>38001.14</v>
      </c>
      <c r="O2005" s="83">
        <v>118578.2</v>
      </c>
      <c r="P2005">
        <v>0.32047300000000001</v>
      </c>
      <c r="Q2005"/>
    </row>
    <row r="2006" spans="1:17">
      <c r="A2006" t="s">
        <v>76</v>
      </c>
      <c r="B2006">
        <v>2063</v>
      </c>
      <c r="C2006">
        <v>4</v>
      </c>
      <c r="D2006" t="s">
        <v>90</v>
      </c>
      <c r="E2006" t="s">
        <v>411</v>
      </c>
      <c r="F2006" s="74">
        <v>46010</v>
      </c>
      <c r="G2006" s="83">
        <v>157.47</v>
      </c>
      <c r="H2006" t="s">
        <v>106</v>
      </c>
      <c r="I2006">
        <v>2025</v>
      </c>
      <c r="J2006" t="s">
        <v>363</v>
      </c>
      <c r="K2006" t="s">
        <v>337</v>
      </c>
      <c r="L2006">
        <v>12</v>
      </c>
      <c r="M2006" t="s">
        <v>124</v>
      </c>
      <c r="N2006" s="83">
        <v>38001.14</v>
      </c>
      <c r="O2006" s="83">
        <v>118578.2</v>
      </c>
      <c r="P2006">
        <v>0.32047300000000001</v>
      </c>
      <c r="Q2006"/>
    </row>
    <row r="2007" spans="1:17">
      <c r="A2007" t="s">
        <v>76</v>
      </c>
      <c r="B2007">
        <v>2064</v>
      </c>
      <c r="C2007">
        <v>56</v>
      </c>
      <c r="D2007" t="s">
        <v>418</v>
      </c>
      <c r="E2007" t="s">
        <v>411</v>
      </c>
      <c r="F2007" s="74">
        <v>46011</v>
      </c>
      <c r="G2007" s="83">
        <v>328.54</v>
      </c>
      <c r="H2007" t="s">
        <v>106</v>
      </c>
      <c r="I2007">
        <v>2025</v>
      </c>
      <c r="J2007" t="s">
        <v>363</v>
      </c>
      <c r="K2007" t="s">
        <v>337</v>
      </c>
      <c r="L2007">
        <v>12</v>
      </c>
      <c r="M2007" t="s">
        <v>182</v>
      </c>
      <c r="N2007" s="83">
        <v>38001.14</v>
      </c>
      <c r="O2007" s="83">
        <v>118578.2</v>
      </c>
      <c r="P2007">
        <v>0.32047300000000001</v>
      </c>
      <c r="Q2007"/>
    </row>
    <row r="2008" spans="1:17">
      <c r="A2008" t="s">
        <v>76</v>
      </c>
      <c r="B2008">
        <v>2065</v>
      </c>
      <c r="C2008">
        <v>61</v>
      </c>
      <c r="D2008" t="s">
        <v>1574</v>
      </c>
      <c r="E2008" t="s">
        <v>411</v>
      </c>
      <c r="F2008" s="74">
        <v>46011</v>
      </c>
      <c r="G2008" s="83">
        <v>146.11000000000001</v>
      </c>
      <c r="H2008" t="s">
        <v>106</v>
      </c>
      <c r="I2008">
        <v>2025</v>
      </c>
      <c r="J2008" t="s">
        <v>363</v>
      </c>
      <c r="K2008" t="s">
        <v>337</v>
      </c>
      <c r="L2008">
        <v>12</v>
      </c>
      <c r="M2008" t="s">
        <v>182</v>
      </c>
      <c r="N2008" s="83">
        <v>38001.14</v>
      </c>
      <c r="O2008" s="83">
        <v>118578.2</v>
      </c>
      <c r="P2008">
        <v>0.32047300000000001</v>
      </c>
      <c r="Q2008"/>
    </row>
    <row r="2009" spans="1:17">
      <c r="A2009" t="s">
        <v>76</v>
      </c>
      <c r="B2009">
        <v>2066</v>
      </c>
      <c r="C2009">
        <v>63</v>
      </c>
      <c r="D2009" t="s">
        <v>412</v>
      </c>
      <c r="E2009" t="s">
        <v>411</v>
      </c>
      <c r="F2009" s="74">
        <v>46018</v>
      </c>
      <c r="G2009" s="83">
        <v>202.96</v>
      </c>
      <c r="H2009" t="s">
        <v>106</v>
      </c>
      <c r="I2009">
        <v>2025</v>
      </c>
      <c r="J2009" t="s">
        <v>363</v>
      </c>
      <c r="K2009" t="s">
        <v>337</v>
      </c>
      <c r="L2009">
        <v>12</v>
      </c>
      <c r="M2009" t="s">
        <v>227</v>
      </c>
      <c r="N2009" s="83">
        <v>38001.14</v>
      </c>
      <c r="O2009" s="83">
        <v>118578.2</v>
      </c>
      <c r="P2009">
        <v>0.32047300000000001</v>
      </c>
      <c r="Q2009"/>
    </row>
    <row r="2010" spans="1:17">
      <c r="A2010" t="s">
        <v>76</v>
      </c>
      <c r="B2010">
        <v>2067</v>
      </c>
      <c r="C2010">
        <v>63</v>
      </c>
      <c r="D2010" t="s">
        <v>412</v>
      </c>
      <c r="E2010" t="s">
        <v>411</v>
      </c>
      <c r="F2010" s="74">
        <v>46020</v>
      </c>
      <c r="G2010" s="83">
        <v>349.17</v>
      </c>
      <c r="H2010" t="s">
        <v>106</v>
      </c>
      <c r="I2010">
        <v>2025</v>
      </c>
      <c r="J2010" t="s">
        <v>363</v>
      </c>
      <c r="K2010" t="s">
        <v>337</v>
      </c>
      <c r="L2010">
        <v>12</v>
      </c>
      <c r="M2010" t="s">
        <v>129</v>
      </c>
      <c r="N2010" s="83">
        <v>38001.14</v>
      </c>
      <c r="O2010" s="83">
        <v>118578.2</v>
      </c>
      <c r="P2010">
        <v>0.32047300000000001</v>
      </c>
      <c r="Q2010"/>
    </row>
    <row r="2011" spans="1:17">
      <c r="A2011" t="s">
        <v>76</v>
      </c>
      <c r="B2011">
        <v>2068</v>
      </c>
      <c r="C2011">
        <v>15</v>
      </c>
      <c r="D2011" t="s">
        <v>97</v>
      </c>
      <c r="E2011" t="s">
        <v>411</v>
      </c>
      <c r="F2011" s="74">
        <v>46017</v>
      </c>
      <c r="G2011" s="83">
        <v>272.33</v>
      </c>
      <c r="H2011" t="s">
        <v>106</v>
      </c>
      <c r="I2011">
        <v>2025</v>
      </c>
      <c r="J2011" t="s">
        <v>363</v>
      </c>
      <c r="K2011" t="s">
        <v>337</v>
      </c>
      <c r="L2011">
        <v>12</v>
      </c>
      <c r="M2011" t="s">
        <v>128</v>
      </c>
      <c r="N2011" s="83">
        <v>38001.14</v>
      </c>
      <c r="O2011" s="83">
        <v>118578.2</v>
      </c>
      <c r="P2011">
        <v>0.32047300000000001</v>
      </c>
      <c r="Q2011"/>
    </row>
    <row r="2012" spans="1:17">
      <c r="A2012" t="s">
        <v>76</v>
      </c>
      <c r="B2012">
        <v>2069</v>
      </c>
      <c r="C2012">
        <v>57</v>
      </c>
      <c r="D2012" t="s">
        <v>956</v>
      </c>
      <c r="E2012" t="s">
        <v>411</v>
      </c>
      <c r="F2012" s="74">
        <v>46008</v>
      </c>
      <c r="G2012" s="83">
        <v>419.97</v>
      </c>
      <c r="H2012" t="s">
        <v>106</v>
      </c>
      <c r="I2012">
        <v>2025</v>
      </c>
      <c r="J2012" t="s">
        <v>363</v>
      </c>
      <c r="K2012" t="s">
        <v>337</v>
      </c>
      <c r="L2012">
        <v>12</v>
      </c>
      <c r="M2012" t="s">
        <v>123</v>
      </c>
      <c r="N2012" s="83">
        <v>38001.14</v>
      </c>
      <c r="O2012" s="83">
        <v>118578.2</v>
      </c>
      <c r="P2012">
        <v>0.32047300000000001</v>
      </c>
      <c r="Q2012"/>
    </row>
    <row r="2013" spans="1:17">
      <c r="A2013" t="s">
        <v>76</v>
      </c>
      <c r="B2013">
        <v>2070</v>
      </c>
      <c r="C2013">
        <v>56</v>
      </c>
      <c r="D2013" t="s">
        <v>418</v>
      </c>
      <c r="E2013" t="s">
        <v>411</v>
      </c>
      <c r="F2013" s="74">
        <v>45997</v>
      </c>
      <c r="G2013" s="83">
        <v>555.72</v>
      </c>
      <c r="H2013" t="s">
        <v>106</v>
      </c>
      <c r="I2013">
        <v>2025</v>
      </c>
      <c r="J2013" t="s">
        <v>363</v>
      </c>
      <c r="K2013" t="s">
        <v>337</v>
      </c>
      <c r="L2013">
        <v>12</v>
      </c>
      <c r="M2013" t="s">
        <v>179</v>
      </c>
      <c r="N2013" s="83">
        <v>38001.14</v>
      </c>
      <c r="O2013" s="83">
        <v>118578.2</v>
      </c>
      <c r="P2013">
        <v>0.32047300000000001</v>
      </c>
      <c r="Q2013"/>
    </row>
    <row r="2014" spans="1:17">
      <c r="A2014" t="s">
        <v>76</v>
      </c>
      <c r="B2014">
        <v>2071</v>
      </c>
      <c r="C2014">
        <v>56</v>
      </c>
      <c r="D2014" t="s">
        <v>418</v>
      </c>
      <c r="E2014" t="s">
        <v>411</v>
      </c>
      <c r="F2014" s="74">
        <v>45997</v>
      </c>
      <c r="G2014" s="83">
        <v>44.75</v>
      </c>
      <c r="H2014" t="s">
        <v>106</v>
      </c>
      <c r="I2014">
        <v>2025</v>
      </c>
      <c r="J2014" t="s">
        <v>363</v>
      </c>
      <c r="K2014" t="s">
        <v>337</v>
      </c>
      <c r="L2014">
        <v>12</v>
      </c>
      <c r="M2014" t="s">
        <v>179</v>
      </c>
      <c r="N2014" s="83">
        <v>38001.14</v>
      </c>
      <c r="O2014" s="83">
        <v>118578.2</v>
      </c>
      <c r="P2014">
        <v>0.32047300000000001</v>
      </c>
      <c r="Q2014"/>
    </row>
    <row r="2015" spans="1:17">
      <c r="A2015" t="s">
        <v>76</v>
      </c>
      <c r="B2015">
        <v>2072</v>
      </c>
      <c r="C2015">
        <v>56</v>
      </c>
      <c r="D2015" t="s">
        <v>418</v>
      </c>
      <c r="E2015" t="s">
        <v>411</v>
      </c>
      <c r="F2015" s="74">
        <v>46018</v>
      </c>
      <c r="G2015" s="83">
        <v>1307.3699999999999</v>
      </c>
      <c r="H2015" t="s">
        <v>106</v>
      </c>
      <c r="I2015">
        <v>2025</v>
      </c>
      <c r="J2015" t="s">
        <v>363</v>
      </c>
      <c r="K2015" t="s">
        <v>337</v>
      </c>
      <c r="L2015">
        <v>12</v>
      </c>
      <c r="M2015" t="s">
        <v>227</v>
      </c>
      <c r="N2015" s="83">
        <v>38001.14</v>
      </c>
      <c r="O2015" s="83">
        <v>118578.2</v>
      </c>
      <c r="P2015">
        <v>0.32047300000000001</v>
      </c>
      <c r="Q2015"/>
    </row>
    <row r="2016" spans="1:17">
      <c r="A2016" t="s">
        <v>76</v>
      </c>
      <c r="B2016">
        <v>2073</v>
      </c>
      <c r="C2016">
        <v>56</v>
      </c>
      <c r="D2016" t="s">
        <v>418</v>
      </c>
      <c r="E2016" t="s">
        <v>411</v>
      </c>
      <c r="F2016" s="74">
        <v>46021</v>
      </c>
      <c r="G2016" s="83">
        <v>2439.3200000000002</v>
      </c>
      <c r="H2016" t="s">
        <v>106</v>
      </c>
      <c r="I2016">
        <v>2025</v>
      </c>
      <c r="J2016" t="s">
        <v>363</v>
      </c>
      <c r="K2016" t="s">
        <v>337</v>
      </c>
      <c r="L2016">
        <v>12</v>
      </c>
      <c r="M2016" t="s">
        <v>130</v>
      </c>
      <c r="N2016" s="83">
        <v>38001.14</v>
      </c>
      <c r="O2016" s="83">
        <v>118578.2</v>
      </c>
      <c r="P2016">
        <v>0.32047300000000001</v>
      </c>
      <c r="Q2016"/>
    </row>
    <row r="2017" spans="1:17">
      <c r="A2017" t="s">
        <v>76</v>
      </c>
      <c r="B2017">
        <v>2074</v>
      </c>
      <c r="C2017">
        <v>61</v>
      </c>
      <c r="D2017" t="s">
        <v>1574</v>
      </c>
      <c r="E2017" t="s">
        <v>411</v>
      </c>
      <c r="F2017" s="74">
        <v>46020</v>
      </c>
      <c r="G2017" s="83">
        <v>252.06</v>
      </c>
      <c r="H2017" t="s">
        <v>106</v>
      </c>
      <c r="I2017">
        <v>2025</v>
      </c>
      <c r="J2017" t="s">
        <v>363</v>
      </c>
      <c r="K2017" t="s">
        <v>337</v>
      </c>
      <c r="L2017">
        <v>12</v>
      </c>
      <c r="M2017" t="s">
        <v>129</v>
      </c>
      <c r="N2017" s="83">
        <v>38001.14</v>
      </c>
      <c r="O2017" s="83">
        <v>118578.2</v>
      </c>
      <c r="P2017">
        <v>0.32047300000000001</v>
      </c>
      <c r="Q2017"/>
    </row>
    <row r="2018" spans="1:17">
      <c r="A2018" t="s">
        <v>76</v>
      </c>
      <c r="B2018">
        <v>2075</v>
      </c>
      <c r="C2018">
        <v>56</v>
      </c>
      <c r="D2018" t="s">
        <v>418</v>
      </c>
      <c r="E2018" t="s">
        <v>411</v>
      </c>
      <c r="F2018" s="74">
        <v>46042</v>
      </c>
      <c r="G2018" s="83">
        <v>944.27</v>
      </c>
      <c r="H2018" t="s">
        <v>106</v>
      </c>
      <c r="I2018">
        <v>2026</v>
      </c>
      <c r="J2018" t="s">
        <v>364</v>
      </c>
      <c r="K2018" t="s">
        <v>330</v>
      </c>
      <c r="L2018">
        <v>1</v>
      </c>
      <c r="M2018" t="s">
        <v>148</v>
      </c>
      <c r="N2018" s="83">
        <v>44176.88</v>
      </c>
      <c r="O2018" s="83">
        <v>157435.26999999999</v>
      </c>
      <c r="P2018">
        <v>0.28060299999999999</v>
      </c>
      <c r="Q2018"/>
    </row>
    <row r="2019" spans="1:17">
      <c r="A2019" t="s">
        <v>76</v>
      </c>
      <c r="B2019">
        <v>2076</v>
      </c>
      <c r="C2019">
        <v>63</v>
      </c>
      <c r="D2019" t="s">
        <v>412</v>
      </c>
      <c r="E2019" t="s">
        <v>411</v>
      </c>
      <c r="F2019" s="74">
        <v>46042</v>
      </c>
      <c r="G2019" s="83">
        <v>343.59</v>
      </c>
      <c r="H2019" t="s">
        <v>106</v>
      </c>
      <c r="I2019">
        <v>2026</v>
      </c>
      <c r="J2019" t="s">
        <v>364</v>
      </c>
      <c r="K2019" t="s">
        <v>330</v>
      </c>
      <c r="L2019">
        <v>1</v>
      </c>
      <c r="M2019" t="s">
        <v>148</v>
      </c>
      <c r="N2019" s="83">
        <v>44176.88</v>
      </c>
      <c r="O2019" s="83">
        <v>157435.26999999999</v>
      </c>
      <c r="P2019">
        <v>0.28060299999999999</v>
      </c>
      <c r="Q2019"/>
    </row>
    <row r="2020" spans="1:17">
      <c r="A2020" t="s">
        <v>76</v>
      </c>
      <c r="B2020">
        <v>2077</v>
      </c>
      <c r="C2020">
        <v>56</v>
      </c>
      <c r="D2020" t="s">
        <v>418</v>
      </c>
      <c r="E2020" t="s">
        <v>411</v>
      </c>
      <c r="F2020" s="74">
        <v>46039</v>
      </c>
      <c r="G2020" s="83">
        <v>1321.61</v>
      </c>
      <c r="H2020" t="s">
        <v>106</v>
      </c>
      <c r="I2020">
        <v>2026</v>
      </c>
      <c r="J2020" t="s">
        <v>364</v>
      </c>
      <c r="K2020" t="s">
        <v>330</v>
      </c>
      <c r="L2020">
        <v>1</v>
      </c>
      <c r="M2020" t="s">
        <v>146</v>
      </c>
      <c r="N2020" s="83">
        <v>44176.88</v>
      </c>
      <c r="O2020" s="83">
        <v>157435.26999999999</v>
      </c>
      <c r="P2020">
        <v>0.28060299999999999</v>
      </c>
      <c r="Q2020"/>
    </row>
    <row r="2021" spans="1:17">
      <c r="A2021" t="s">
        <v>76</v>
      </c>
      <c r="B2021">
        <v>2078</v>
      </c>
      <c r="C2021">
        <v>56</v>
      </c>
      <c r="D2021" t="s">
        <v>418</v>
      </c>
      <c r="E2021" t="s">
        <v>411</v>
      </c>
      <c r="F2021" s="74">
        <v>46039</v>
      </c>
      <c r="G2021" s="83">
        <v>299.98</v>
      </c>
      <c r="H2021" t="s">
        <v>106</v>
      </c>
      <c r="I2021">
        <v>2026</v>
      </c>
      <c r="J2021" t="s">
        <v>364</v>
      </c>
      <c r="K2021" t="s">
        <v>330</v>
      </c>
      <c r="L2021">
        <v>1</v>
      </c>
      <c r="M2021" t="s">
        <v>146</v>
      </c>
      <c r="N2021" s="83">
        <v>44176.88</v>
      </c>
      <c r="O2021" s="83">
        <v>157435.26999999999</v>
      </c>
      <c r="P2021">
        <v>0.28060299999999999</v>
      </c>
      <c r="Q2021"/>
    </row>
    <row r="2022" spans="1:17">
      <c r="A2022" t="s">
        <v>76</v>
      </c>
      <c r="B2022">
        <v>2079</v>
      </c>
      <c r="C2022">
        <v>56</v>
      </c>
      <c r="D2022" t="s">
        <v>418</v>
      </c>
      <c r="E2022" t="s">
        <v>411</v>
      </c>
      <c r="F2022" s="74">
        <v>46041</v>
      </c>
      <c r="G2022" s="83">
        <v>594.61</v>
      </c>
      <c r="H2022" t="s">
        <v>106</v>
      </c>
      <c r="I2022">
        <v>2026</v>
      </c>
      <c r="J2022" t="s">
        <v>364</v>
      </c>
      <c r="K2022" t="s">
        <v>330</v>
      </c>
      <c r="L2022">
        <v>1</v>
      </c>
      <c r="M2022" t="s">
        <v>147</v>
      </c>
      <c r="N2022" s="83">
        <v>44176.88</v>
      </c>
      <c r="O2022" s="83">
        <v>157435.26999999999</v>
      </c>
      <c r="P2022">
        <v>0.28060299999999999</v>
      </c>
      <c r="Q2022"/>
    </row>
    <row r="2023" spans="1:17">
      <c r="A2023" t="s">
        <v>76</v>
      </c>
      <c r="B2023">
        <v>2080</v>
      </c>
      <c r="C2023">
        <v>4</v>
      </c>
      <c r="D2023" t="s">
        <v>90</v>
      </c>
      <c r="E2023" t="s">
        <v>411</v>
      </c>
      <c r="F2023" s="74">
        <v>46041</v>
      </c>
      <c r="G2023" s="83">
        <v>524.72</v>
      </c>
      <c r="H2023" t="s">
        <v>106</v>
      </c>
      <c r="I2023">
        <v>2026</v>
      </c>
      <c r="J2023" t="s">
        <v>364</v>
      </c>
      <c r="K2023" t="s">
        <v>330</v>
      </c>
      <c r="L2023">
        <v>1</v>
      </c>
      <c r="M2023" t="s">
        <v>147</v>
      </c>
      <c r="N2023" s="83">
        <v>44176.88</v>
      </c>
      <c r="O2023" s="83">
        <v>157435.26999999999</v>
      </c>
      <c r="P2023">
        <v>0.28060299999999999</v>
      </c>
      <c r="Q2023"/>
    </row>
    <row r="2024" spans="1:17">
      <c r="A2024" t="s">
        <v>76</v>
      </c>
      <c r="B2024">
        <v>2081</v>
      </c>
      <c r="C2024">
        <v>4</v>
      </c>
      <c r="D2024" t="s">
        <v>90</v>
      </c>
      <c r="E2024" t="s">
        <v>411</v>
      </c>
      <c r="F2024" s="74">
        <v>46041</v>
      </c>
      <c r="G2024" s="83">
        <v>91.41</v>
      </c>
      <c r="H2024" t="s">
        <v>106</v>
      </c>
      <c r="I2024">
        <v>2026</v>
      </c>
      <c r="J2024" t="s">
        <v>364</v>
      </c>
      <c r="K2024" t="s">
        <v>330</v>
      </c>
      <c r="L2024">
        <v>1</v>
      </c>
      <c r="M2024" t="s">
        <v>147</v>
      </c>
      <c r="N2024" s="83">
        <v>44176.88</v>
      </c>
      <c r="O2024" s="83">
        <v>157435.26999999999</v>
      </c>
      <c r="P2024">
        <v>0.28060299999999999</v>
      </c>
      <c r="Q2024"/>
    </row>
    <row r="2025" spans="1:17">
      <c r="A2025" t="s">
        <v>76</v>
      </c>
      <c r="B2025">
        <v>2082</v>
      </c>
      <c r="C2025">
        <v>56</v>
      </c>
      <c r="D2025" t="s">
        <v>418</v>
      </c>
      <c r="E2025" t="s">
        <v>411</v>
      </c>
      <c r="F2025" s="74">
        <v>46041</v>
      </c>
      <c r="G2025" s="83">
        <v>490.44</v>
      </c>
      <c r="H2025" t="s">
        <v>106</v>
      </c>
      <c r="I2025">
        <v>2026</v>
      </c>
      <c r="J2025" t="s">
        <v>364</v>
      </c>
      <c r="K2025" t="s">
        <v>330</v>
      </c>
      <c r="L2025">
        <v>1</v>
      </c>
      <c r="M2025" t="s">
        <v>147</v>
      </c>
      <c r="N2025" s="83">
        <v>44176.88</v>
      </c>
      <c r="O2025" s="83">
        <v>157435.26999999999</v>
      </c>
      <c r="P2025">
        <v>0.28060299999999999</v>
      </c>
      <c r="Q2025"/>
    </row>
    <row r="2026" spans="1:17">
      <c r="A2026" t="s">
        <v>76</v>
      </c>
      <c r="B2026">
        <v>2083</v>
      </c>
      <c r="C2026">
        <v>56</v>
      </c>
      <c r="D2026" t="s">
        <v>418</v>
      </c>
      <c r="E2026" t="s">
        <v>411</v>
      </c>
      <c r="F2026" s="74">
        <v>46041</v>
      </c>
      <c r="G2026" s="83">
        <v>216.39</v>
      </c>
      <c r="H2026" t="s">
        <v>106</v>
      </c>
      <c r="I2026">
        <v>2026</v>
      </c>
      <c r="J2026" t="s">
        <v>364</v>
      </c>
      <c r="K2026" t="s">
        <v>330</v>
      </c>
      <c r="L2026">
        <v>1</v>
      </c>
      <c r="M2026" t="s">
        <v>147</v>
      </c>
      <c r="N2026" s="83">
        <v>44176.88</v>
      </c>
      <c r="O2026" s="83">
        <v>157435.26999999999</v>
      </c>
      <c r="P2026">
        <v>0.28060299999999999</v>
      </c>
      <c r="Q2026"/>
    </row>
    <row r="2027" spans="1:17">
      <c r="A2027" t="s">
        <v>76</v>
      </c>
      <c r="B2027">
        <v>2084</v>
      </c>
      <c r="C2027">
        <v>63</v>
      </c>
      <c r="D2027" t="s">
        <v>412</v>
      </c>
      <c r="E2027" t="s">
        <v>411</v>
      </c>
      <c r="F2027" s="74">
        <v>46041</v>
      </c>
      <c r="G2027" s="83">
        <v>611.85</v>
      </c>
      <c r="H2027" t="s">
        <v>106</v>
      </c>
      <c r="I2027">
        <v>2026</v>
      </c>
      <c r="J2027" t="s">
        <v>364</v>
      </c>
      <c r="K2027" t="s">
        <v>330</v>
      </c>
      <c r="L2027">
        <v>1</v>
      </c>
      <c r="M2027" t="s">
        <v>147</v>
      </c>
      <c r="N2027" s="83">
        <v>44176.88</v>
      </c>
      <c r="O2027" s="83">
        <v>157435.26999999999</v>
      </c>
      <c r="P2027">
        <v>0.28060299999999999</v>
      </c>
      <c r="Q2027"/>
    </row>
    <row r="2028" spans="1:17">
      <c r="A2028" t="s">
        <v>76</v>
      </c>
      <c r="B2028">
        <v>2085</v>
      </c>
      <c r="C2028">
        <v>4</v>
      </c>
      <c r="D2028" t="s">
        <v>90</v>
      </c>
      <c r="E2028" t="s">
        <v>411</v>
      </c>
      <c r="F2028" s="74">
        <v>46039</v>
      </c>
      <c r="G2028" s="83">
        <v>117.6</v>
      </c>
      <c r="H2028" t="s">
        <v>106</v>
      </c>
      <c r="I2028">
        <v>2026</v>
      </c>
      <c r="J2028" t="s">
        <v>364</v>
      </c>
      <c r="K2028" t="s">
        <v>330</v>
      </c>
      <c r="L2028">
        <v>1</v>
      </c>
      <c r="M2028" t="s">
        <v>146</v>
      </c>
      <c r="N2028" s="83">
        <v>44176.88</v>
      </c>
      <c r="O2028" s="83">
        <v>157435.26999999999</v>
      </c>
      <c r="P2028">
        <v>0.28060299999999999</v>
      </c>
      <c r="Q2028"/>
    </row>
    <row r="2029" spans="1:17">
      <c r="A2029" t="s">
        <v>76</v>
      </c>
      <c r="B2029">
        <v>2086</v>
      </c>
      <c r="C2029">
        <v>63</v>
      </c>
      <c r="D2029" t="s">
        <v>412</v>
      </c>
      <c r="E2029" t="s">
        <v>411</v>
      </c>
      <c r="F2029" s="74">
        <v>46039</v>
      </c>
      <c r="G2029" s="83">
        <v>98.93</v>
      </c>
      <c r="H2029" t="s">
        <v>106</v>
      </c>
      <c r="I2029">
        <v>2026</v>
      </c>
      <c r="J2029" t="s">
        <v>364</v>
      </c>
      <c r="K2029" t="s">
        <v>330</v>
      </c>
      <c r="L2029">
        <v>1</v>
      </c>
      <c r="M2029" t="s">
        <v>146</v>
      </c>
      <c r="N2029" s="83">
        <v>44176.88</v>
      </c>
      <c r="O2029" s="83">
        <v>157435.26999999999</v>
      </c>
      <c r="P2029">
        <v>0.28060299999999999</v>
      </c>
      <c r="Q2029"/>
    </row>
    <row r="2030" spans="1:17">
      <c r="A2030" t="s">
        <v>76</v>
      </c>
      <c r="B2030">
        <v>2087</v>
      </c>
      <c r="C2030">
        <v>63</v>
      </c>
      <c r="D2030" t="s">
        <v>412</v>
      </c>
      <c r="E2030" t="s">
        <v>411</v>
      </c>
      <c r="F2030" s="74">
        <v>46039</v>
      </c>
      <c r="G2030" s="83">
        <v>55</v>
      </c>
      <c r="H2030" t="s">
        <v>106</v>
      </c>
      <c r="I2030">
        <v>2026</v>
      </c>
      <c r="J2030" t="s">
        <v>364</v>
      </c>
      <c r="K2030" t="s">
        <v>330</v>
      </c>
      <c r="L2030">
        <v>1</v>
      </c>
      <c r="M2030" t="s">
        <v>146</v>
      </c>
      <c r="N2030" s="83">
        <v>44176.88</v>
      </c>
      <c r="O2030" s="83">
        <v>157435.26999999999</v>
      </c>
      <c r="P2030">
        <v>0.28060299999999999</v>
      </c>
      <c r="Q2030"/>
    </row>
    <row r="2031" spans="1:17">
      <c r="A2031" t="s">
        <v>76</v>
      </c>
      <c r="B2031">
        <v>2088</v>
      </c>
      <c r="C2031">
        <v>61</v>
      </c>
      <c r="D2031" t="s">
        <v>1574</v>
      </c>
      <c r="E2031" t="s">
        <v>411</v>
      </c>
      <c r="F2031" s="74">
        <v>46038</v>
      </c>
      <c r="G2031" s="83">
        <v>187.08</v>
      </c>
      <c r="H2031" t="s">
        <v>106</v>
      </c>
      <c r="I2031">
        <v>2026</v>
      </c>
      <c r="J2031" t="s">
        <v>364</v>
      </c>
      <c r="K2031" t="s">
        <v>330</v>
      </c>
      <c r="L2031">
        <v>1</v>
      </c>
      <c r="M2031" t="s">
        <v>145</v>
      </c>
      <c r="N2031" s="83">
        <v>44176.88</v>
      </c>
      <c r="O2031" s="83">
        <v>157435.26999999999</v>
      </c>
      <c r="P2031">
        <v>0.28060299999999999</v>
      </c>
      <c r="Q2031"/>
    </row>
    <row r="2032" spans="1:17">
      <c r="A2032" t="s">
        <v>76</v>
      </c>
      <c r="B2032">
        <v>2089</v>
      </c>
      <c r="C2032">
        <v>62</v>
      </c>
      <c r="D2032" t="s">
        <v>416</v>
      </c>
      <c r="E2032" t="s">
        <v>411</v>
      </c>
      <c r="F2032" s="74">
        <v>46038</v>
      </c>
      <c r="G2032" s="83">
        <v>1935.45</v>
      </c>
      <c r="H2032" t="s">
        <v>106</v>
      </c>
      <c r="I2032">
        <v>2026</v>
      </c>
      <c r="J2032" t="s">
        <v>364</v>
      </c>
      <c r="K2032" t="s">
        <v>330</v>
      </c>
      <c r="L2032">
        <v>1</v>
      </c>
      <c r="M2032" t="s">
        <v>145</v>
      </c>
      <c r="N2032" s="83">
        <v>44176.88</v>
      </c>
      <c r="O2032" s="83">
        <v>157435.26999999999</v>
      </c>
      <c r="P2032">
        <v>0.28060299999999999</v>
      </c>
      <c r="Q2032"/>
    </row>
    <row r="2033" spans="1:17">
      <c r="A2033" t="s">
        <v>76</v>
      </c>
      <c r="B2033">
        <v>2090</v>
      </c>
      <c r="C2033">
        <v>56</v>
      </c>
      <c r="D2033" t="s">
        <v>418</v>
      </c>
      <c r="E2033" t="s">
        <v>411</v>
      </c>
      <c r="F2033" s="74">
        <v>46038</v>
      </c>
      <c r="G2033" s="83">
        <v>691.28</v>
      </c>
      <c r="H2033" t="s">
        <v>106</v>
      </c>
      <c r="I2033">
        <v>2026</v>
      </c>
      <c r="J2033" t="s">
        <v>364</v>
      </c>
      <c r="K2033" t="s">
        <v>330</v>
      </c>
      <c r="L2033">
        <v>1</v>
      </c>
      <c r="M2033" t="s">
        <v>145</v>
      </c>
      <c r="N2033" s="83">
        <v>44176.88</v>
      </c>
      <c r="O2033" s="83">
        <v>157435.26999999999</v>
      </c>
      <c r="P2033">
        <v>0.28060299999999999</v>
      </c>
      <c r="Q2033"/>
    </row>
    <row r="2034" spans="1:17">
      <c r="A2034" t="s">
        <v>76</v>
      </c>
      <c r="B2034">
        <v>2091</v>
      </c>
      <c r="C2034">
        <v>63</v>
      </c>
      <c r="D2034" t="s">
        <v>412</v>
      </c>
      <c r="E2034" t="s">
        <v>411</v>
      </c>
      <c r="F2034" s="74">
        <v>46038</v>
      </c>
      <c r="G2034" s="83">
        <v>299</v>
      </c>
      <c r="H2034" t="s">
        <v>106</v>
      </c>
      <c r="I2034">
        <v>2026</v>
      </c>
      <c r="J2034" t="s">
        <v>364</v>
      </c>
      <c r="K2034" t="s">
        <v>330</v>
      </c>
      <c r="L2034">
        <v>1</v>
      </c>
      <c r="M2034" t="s">
        <v>145</v>
      </c>
      <c r="N2034" s="83">
        <v>44176.88</v>
      </c>
      <c r="O2034" s="83">
        <v>157435.26999999999</v>
      </c>
      <c r="P2034">
        <v>0.28060299999999999</v>
      </c>
      <c r="Q2034"/>
    </row>
    <row r="2035" spans="1:17">
      <c r="A2035" t="s">
        <v>76</v>
      </c>
      <c r="B2035">
        <v>2092</v>
      </c>
      <c r="C2035">
        <v>56</v>
      </c>
      <c r="D2035" t="s">
        <v>418</v>
      </c>
      <c r="E2035" t="s">
        <v>411</v>
      </c>
      <c r="F2035" s="74">
        <v>46038</v>
      </c>
      <c r="G2035" s="83">
        <v>293.97000000000003</v>
      </c>
      <c r="H2035" t="s">
        <v>106</v>
      </c>
      <c r="I2035">
        <v>2026</v>
      </c>
      <c r="J2035" t="s">
        <v>364</v>
      </c>
      <c r="K2035" t="s">
        <v>330</v>
      </c>
      <c r="L2035">
        <v>1</v>
      </c>
      <c r="M2035" t="s">
        <v>145</v>
      </c>
      <c r="N2035" s="83">
        <v>44176.88</v>
      </c>
      <c r="O2035" s="83">
        <v>157435.26999999999</v>
      </c>
      <c r="P2035">
        <v>0.28060299999999999</v>
      </c>
      <c r="Q2035"/>
    </row>
    <row r="2036" spans="1:17">
      <c r="A2036" t="s">
        <v>76</v>
      </c>
      <c r="B2036">
        <v>2093</v>
      </c>
      <c r="C2036">
        <v>4</v>
      </c>
      <c r="D2036" t="s">
        <v>90</v>
      </c>
      <c r="E2036" t="s">
        <v>411</v>
      </c>
      <c r="F2036" s="74">
        <v>46038</v>
      </c>
      <c r="G2036" s="83">
        <v>312.83</v>
      </c>
      <c r="H2036" t="s">
        <v>106</v>
      </c>
      <c r="I2036">
        <v>2026</v>
      </c>
      <c r="J2036" t="s">
        <v>364</v>
      </c>
      <c r="K2036" t="s">
        <v>330</v>
      </c>
      <c r="L2036">
        <v>1</v>
      </c>
      <c r="M2036" t="s">
        <v>145</v>
      </c>
      <c r="N2036" s="83">
        <v>44176.88</v>
      </c>
      <c r="O2036" s="83">
        <v>157435.26999999999</v>
      </c>
      <c r="P2036">
        <v>0.28060299999999999</v>
      </c>
      <c r="Q2036"/>
    </row>
    <row r="2037" spans="1:17">
      <c r="A2037" t="s">
        <v>76</v>
      </c>
      <c r="B2037">
        <v>2094</v>
      </c>
      <c r="C2037">
        <v>59</v>
      </c>
      <c r="D2037" t="s">
        <v>414</v>
      </c>
      <c r="E2037" t="s">
        <v>411</v>
      </c>
      <c r="F2037" s="74">
        <v>46038</v>
      </c>
      <c r="G2037" s="83">
        <v>176.84</v>
      </c>
      <c r="H2037" t="s">
        <v>106</v>
      </c>
      <c r="I2037">
        <v>2026</v>
      </c>
      <c r="J2037" t="s">
        <v>364</v>
      </c>
      <c r="K2037" t="s">
        <v>330</v>
      </c>
      <c r="L2037">
        <v>1</v>
      </c>
      <c r="M2037" t="s">
        <v>145</v>
      </c>
      <c r="N2037" s="83">
        <v>44176.88</v>
      </c>
      <c r="O2037" s="83">
        <v>157435.26999999999</v>
      </c>
      <c r="P2037">
        <v>0.28060299999999999</v>
      </c>
      <c r="Q2037"/>
    </row>
    <row r="2038" spans="1:17">
      <c r="A2038" t="s">
        <v>76</v>
      </c>
      <c r="B2038">
        <v>2095</v>
      </c>
      <c r="C2038">
        <v>4</v>
      </c>
      <c r="D2038" t="s">
        <v>90</v>
      </c>
      <c r="E2038" t="s">
        <v>411</v>
      </c>
      <c r="F2038" s="74">
        <v>46037</v>
      </c>
      <c r="G2038" s="83">
        <v>496.03</v>
      </c>
      <c r="H2038" t="s">
        <v>106</v>
      </c>
      <c r="I2038">
        <v>2026</v>
      </c>
      <c r="J2038" t="s">
        <v>364</v>
      </c>
      <c r="K2038" t="s">
        <v>330</v>
      </c>
      <c r="L2038">
        <v>1</v>
      </c>
      <c r="M2038" t="s">
        <v>299</v>
      </c>
      <c r="N2038" s="83">
        <v>44176.88</v>
      </c>
      <c r="O2038" s="83">
        <v>157435.26999999999</v>
      </c>
      <c r="P2038">
        <v>0.28060299999999999</v>
      </c>
      <c r="Q2038"/>
    </row>
    <row r="2039" spans="1:17">
      <c r="A2039" t="s">
        <v>76</v>
      </c>
      <c r="B2039">
        <v>2096</v>
      </c>
      <c r="C2039">
        <v>63</v>
      </c>
      <c r="D2039" t="s">
        <v>412</v>
      </c>
      <c r="E2039" t="s">
        <v>411</v>
      </c>
      <c r="F2039" s="74">
        <v>46036</v>
      </c>
      <c r="G2039" s="83">
        <v>695.58</v>
      </c>
      <c r="H2039" t="s">
        <v>106</v>
      </c>
      <c r="I2039">
        <v>2026</v>
      </c>
      <c r="J2039" t="s">
        <v>364</v>
      </c>
      <c r="K2039" t="s">
        <v>330</v>
      </c>
      <c r="L2039">
        <v>1</v>
      </c>
      <c r="M2039" t="s">
        <v>144</v>
      </c>
      <c r="N2039" s="83">
        <v>44176.88</v>
      </c>
      <c r="O2039" s="83">
        <v>157435.26999999999</v>
      </c>
      <c r="P2039">
        <v>0.28060299999999999</v>
      </c>
      <c r="Q2039"/>
    </row>
    <row r="2040" spans="1:17">
      <c r="A2040" t="s">
        <v>76</v>
      </c>
      <c r="B2040">
        <v>2097</v>
      </c>
      <c r="C2040">
        <v>56</v>
      </c>
      <c r="D2040" t="s">
        <v>418</v>
      </c>
      <c r="E2040" t="s">
        <v>411</v>
      </c>
      <c r="F2040" s="74">
        <v>46036</v>
      </c>
      <c r="G2040" s="83">
        <v>193.37</v>
      </c>
      <c r="H2040" t="s">
        <v>106</v>
      </c>
      <c r="I2040">
        <v>2026</v>
      </c>
      <c r="J2040" t="s">
        <v>364</v>
      </c>
      <c r="K2040" t="s">
        <v>330</v>
      </c>
      <c r="L2040">
        <v>1</v>
      </c>
      <c r="M2040" t="s">
        <v>144</v>
      </c>
      <c r="N2040" s="83">
        <v>44176.88</v>
      </c>
      <c r="O2040" s="83">
        <v>157435.26999999999</v>
      </c>
      <c r="P2040">
        <v>0.28060299999999999</v>
      </c>
      <c r="Q2040"/>
    </row>
    <row r="2041" spans="1:17">
      <c r="A2041" t="s">
        <v>76</v>
      </c>
      <c r="B2041">
        <v>2098</v>
      </c>
      <c r="C2041">
        <v>63</v>
      </c>
      <c r="D2041" t="s">
        <v>412</v>
      </c>
      <c r="E2041" t="s">
        <v>411</v>
      </c>
      <c r="F2041" s="74">
        <v>46037</v>
      </c>
      <c r="G2041" s="83">
        <v>46.69</v>
      </c>
      <c r="H2041" t="s">
        <v>106</v>
      </c>
      <c r="I2041">
        <v>2026</v>
      </c>
      <c r="J2041" t="s">
        <v>364</v>
      </c>
      <c r="K2041" t="s">
        <v>330</v>
      </c>
      <c r="L2041">
        <v>1</v>
      </c>
      <c r="M2041" t="s">
        <v>299</v>
      </c>
      <c r="N2041" s="83">
        <v>44176.88</v>
      </c>
      <c r="O2041" s="83">
        <v>157435.26999999999</v>
      </c>
      <c r="P2041">
        <v>0.28060299999999999</v>
      </c>
      <c r="Q2041"/>
    </row>
    <row r="2042" spans="1:17">
      <c r="A2042" t="s">
        <v>76</v>
      </c>
      <c r="B2042">
        <v>2099</v>
      </c>
      <c r="C2042">
        <v>56</v>
      </c>
      <c r="D2042" t="s">
        <v>418</v>
      </c>
      <c r="E2042" t="s">
        <v>411</v>
      </c>
      <c r="F2042" s="74">
        <v>46037</v>
      </c>
      <c r="G2042" s="83">
        <v>308.70999999999998</v>
      </c>
      <c r="H2042" t="s">
        <v>106</v>
      </c>
      <c r="I2042">
        <v>2026</v>
      </c>
      <c r="J2042" t="s">
        <v>364</v>
      </c>
      <c r="K2042" t="s">
        <v>330</v>
      </c>
      <c r="L2042">
        <v>1</v>
      </c>
      <c r="M2042" t="s">
        <v>299</v>
      </c>
      <c r="N2042" s="83">
        <v>44176.88</v>
      </c>
      <c r="O2042" s="83">
        <v>157435.26999999999</v>
      </c>
      <c r="P2042">
        <v>0.28060299999999999</v>
      </c>
      <c r="Q2042"/>
    </row>
    <row r="2043" spans="1:17">
      <c r="A2043" t="s">
        <v>76</v>
      </c>
      <c r="B2043">
        <v>2100</v>
      </c>
      <c r="C2043">
        <v>56</v>
      </c>
      <c r="D2043" t="s">
        <v>418</v>
      </c>
      <c r="E2043" t="s">
        <v>411</v>
      </c>
      <c r="F2043" s="74">
        <v>46036</v>
      </c>
      <c r="G2043" s="83">
        <v>465.93</v>
      </c>
      <c r="H2043" t="s">
        <v>106</v>
      </c>
      <c r="I2043">
        <v>2026</v>
      </c>
      <c r="J2043" t="s">
        <v>364</v>
      </c>
      <c r="K2043" t="s">
        <v>330</v>
      </c>
      <c r="L2043">
        <v>1</v>
      </c>
      <c r="M2043" t="s">
        <v>144</v>
      </c>
      <c r="N2043" s="83">
        <v>44176.88</v>
      </c>
      <c r="O2043" s="83">
        <v>157435.26999999999</v>
      </c>
      <c r="P2043">
        <v>0.28060299999999999</v>
      </c>
      <c r="Q2043"/>
    </row>
    <row r="2044" spans="1:17">
      <c r="A2044" t="s">
        <v>76</v>
      </c>
      <c r="B2044">
        <v>2101</v>
      </c>
      <c r="C2044">
        <v>56</v>
      </c>
      <c r="D2044" t="s">
        <v>418</v>
      </c>
      <c r="E2044" t="s">
        <v>411</v>
      </c>
      <c r="F2044" s="74">
        <v>46036</v>
      </c>
      <c r="G2044" s="83">
        <v>1369.57</v>
      </c>
      <c r="H2044" t="s">
        <v>106</v>
      </c>
      <c r="I2044">
        <v>2026</v>
      </c>
      <c r="J2044" t="s">
        <v>364</v>
      </c>
      <c r="K2044" t="s">
        <v>330</v>
      </c>
      <c r="L2044">
        <v>1</v>
      </c>
      <c r="M2044" t="s">
        <v>144</v>
      </c>
      <c r="N2044" s="83">
        <v>44176.88</v>
      </c>
      <c r="O2044" s="83">
        <v>157435.26999999999</v>
      </c>
      <c r="P2044">
        <v>0.28060299999999999</v>
      </c>
      <c r="Q2044"/>
    </row>
    <row r="2045" spans="1:17">
      <c r="A2045" t="s">
        <v>76</v>
      </c>
      <c r="B2045">
        <v>2102</v>
      </c>
      <c r="C2045">
        <v>59</v>
      </c>
      <c r="D2045" t="s">
        <v>414</v>
      </c>
      <c r="E2045" t="s">
        <v>411</v>
      </c>
      <c r="F2045" s="74">
        <v>46036</v>
      </c>
      <c r="G2045" s="83">
        <v>383.78</v>
      </c>
      <c r="H2045" t="s">
        <v>106</v>
      </c>
      <c r="I2045">
        <v>2026</v>
      </c>
      <c r="J2045" t="s">
        <v>364</v>
      </c>
      <c r="K2045" t="s">
        <v>330</v>
      </c>
      <c r="L2045">
        <v>1</v>
      </c>
      <c r="M2045" t="s">
        <v>144</v>
      </c>
      <c r="N2045" s="83">
        <v>44176.88</v>
      </c>
      <c r="O2045" s="83">
        <v>157435.26999999999</v>
      </c>
      <c r="P2045">
        <v>0.28060299999999999</v>
      </c>
      <c r="Q2045"/>
    </row>
    <row r="2046" spans="1:17">
      <c r="A2046" t="s">
        <v>76</v>
      </c>
      <c r="B2046">
        <v>2103</v>
      </c>
      <c r="C2046">
        <v>4</v>
      </c>
      <c r="D2046" t="s">
        <v>90</v>
      </c>
      <c r="E2046" t="s">
        <v>411</v>
      </c>
      <c r="F2046" s="74">
        <v>46035</v>
      </c>
      <c r="G2046" s="83">
        <v>216.04</v>
      </c>
      <c r="H2046" t="s">
        <v>106</v>
      </c>
      <c r="I2046">
        <v>2026</v>
      </c>
      <c r="J2046" t="s">
        <v>364</v>
      </c>
      <c r="K2046" t="s">
        <v>330</v>
      </c>
      <c r="L2046">
        <v>1</v>
      </c>
      <c r="M2046" t="s">
        <v>143</v>
      </c>
      <c r="N2046" s="83">
        <v>44176.88</v>
      </c>
      <c r="O2046" s="83">
        <v>157435.26999999999</v>
      </c>
      <c r="P2046">
        <v>0.28060299999999999</v>
      </c>
      <c r="Q2046"/>
    </row>
    <row r="2047" spans="1:17">
      <c r="A2047" t="s">
        <v>76</v>
      </c>
      <c r="B2047">
        <v>2104</v>
      </c>
      <c r="C2047">
        <v>4</v>
      </c>
      <c r="D2047" t="s">
        <v>90</v>
      </c>
      <c r="E2047" t="s">
        <v>411</v>
      </c>
      <c r="F2047" s="74">
        <v>46035</v>
      </c>
      <c r="G2047" s="83">
        <v>210.04</v>
      </c>
      <c r="H2047" t="s">
        <v>106</v>
      </c>
      <c r="I2047">
        <v>2026</v>
      </c>
      <c r="J2047" t="s">
        <v>364</v>
      </c>
      <c r="K2047" t="s">
        <v>330</v>
      </c>
      <c r="L2047">
        <v>1</v>
      </c>
      <c r="M2047" t="s">
        <v>143</v>
      </c>
      <c r="N2047" s="83">
        <v>44176.88</v>
      </c>
      <c r="O2047" s="83">
        <v>157435.26999999999</v>
      </c>
      <c r="P2047">
        <v>0.28060299999999999</v>
      </c>
      <c r="Q2047"/>
    </row>
    <row r="2048" spans="1:17">
      <c r="A2048" t="s">
        <v>76</v>
      </c>
      <c r="B2048">
        <v>2105</v>
      </c>
      <c r="C2048">
        <v>4</v>
      </c>
      <c r="D2048" t="s">
        <v>90</v>
      </c>
      <c r="E2048" t="s">
        <v>411</v>
      </c>
      <c r="F2048" s="74">
        <v>46031</v>
      </c>
      <c r="G2048" s="83">
        <v>222.97</v>
      </c>
      <c r="H2048" t="s">
        <v>106</v>
      </c>
      <c r="I2048">
        <v>2026</v>
      </c>
      <c r="J2048" t="s">
        <v>364</v>
      </c>
      <c r="K2048" t="s">
        <v>330</v>
      </c>
      <c r="L2048">
        <v>1</v>
      </c>
      <c r="M2048" t="s">
        <v>140</v>
      </c>
      <c r="N2048" s="83">
        <v>44176.88</v>
      </c>
      <c r="O2048" s="83">
        <v>157435.26999999999</v>
      </c>
      <c r="P2048">
        <v>0.28060299999999999</v>
      </c>
      <c r="Q2048"/>
    </row>
    <row r="2049" spans="1:17">
      <c r="A2049" t="s">
        <v>76</v>
      </c>
      <c r="B2049">
        <v>2106</v>
      </c>
      <c r="C2049">
        <v>56</v>
      </c>
      <c r="D2049" t="s">
        <v>418</v>
      </c>
      <c r="E2049" t="s">
        <v>411</v>
      </c>
      <c r="F2049" s="74">
        <v>46031</v>
      </c>
      <c r="G2049" s="83">
        <v>701.57</v>
      </c>
      <c r="H2049" t="s">
        <v>106</v>
      </c>
      <c r="I2049">
        <v>2026</v>
      </c>
      <c r="J2049" t="s">
        <v>364</v>
      </c>
      <c r="K2049" t="s">
        <v>330</v>
      </c>
      <c r="L2049">
        <v>1</v>
      </c>
      <c r="M2049" t="s">
        <v>140</v>
      </c>
      <c r="N2049" s="83">
        <v>44176.88</v>
      </c>
      <c r="O2049" s="83">
        <v>157435.26999999999</v>
      </c>
      <c r="P2049">
        <v>0.28060299999999999</v>
      </c>
      <c r="Q2049"/>
    </row>
    <row r="2050" spans="1:17">
      <c r="A2050" t="s">
        <v>76</v>
      </c>
      <c r="B2050">
        <v>2107</v>
      </c>
      <c r="C2050">
        <v>56</v>
      </c>
      <c r="D2050" t="s">
        <v>418</v>
      </c>
      <c r="E2050" t="s">
        <v>411</v>
      </c>
      <c r="F2050" s="74">
        <v>46031</v>
      </c>
      <c r="G2050" s="83">
        <v>639.55999999999995</v>
      </c>
      <c r="H2050" t="s">
        <v>106</v>
      </c>
      <c r="I2050">
        <v>2026</v>
      </c>
      <c r="J2050" t="s">
        <v>364</v>
      </c>
      <c r="K2050" t="s">
        <v>330</v>
      </c>
      <c r="L2050">
        <v>1</v>
      </c>
      <c r="M2050" t="s">
        <v>140</v>
      </c>
      <c r="N2050" s="83">
        <v>44176.88</v>
      </c>
      <c r="O2050" s="83">
        <v>157435.26999999999</v>
      </c>
      <c r="P2050">
        <v>0.28060299999999999</v>
      </c>
      <c r="Q2050"/>
    </row>
    <row r="2051" spans="1:17">
      <c r="A2051" t="s">
        <v>76</v>
      </c>
      <c r="B2051">
        <v>2108</v>
      </c>
      <c r="C2051">
        <v>56</v>
      </c>
      <c r="D2051" t="s">
        <v>418</v>
      </c>
      <c r="E2051" t="s">
        <v>411</v>
      </c>
      <c r="F2051" s="74">
        <v>46035</v>
      </c>
      <c r="G2051" s="83">
        <v>529</v>
      </c>
      <c r="H2051" t="s">
        <v>106</v>
      </c>
      <c r="I2051">
        <v>2026</v>
      </c>
      <c r="J2051" t="s">
        <v>364</v>
      </c>
      <c r="K2051" t="s">
        <v>330</v>
      </c>
      <c r="L2051">
        <v>1</v>
      </c>
      <c r="M2051" t="s">
        <v>143</v>
      </c>
      <c r="N2051" s="83">
        <v>44176.88</v>
      </c>
      <c r="O2051" s="83">
        <v>157435.26999999999</v>
      </c>
      <c r="P2051">
        <v>0.28060299999999999</v>
      </c>
      <c r="Q2051"/>
    </row>
    <row r="2052" spans="1:17">
      <c r="A2052" t="s">
        <v>76</v>
      </c>
      <c r="B2052">
        <v>2109</v>
      </c>
      <c r="C2052">
        <v>56</v>
      </c>
      <c r="D2052" t="s">
        <v>418</v>
      </c>
      <c r="E2052" t="s">
        <v>411</v>
      </c>
      <c r="F2052" s="74">
        <v>46032</v>
      </c>
      <c r="G2052" s="83">
        <v>58.6</v>
      </c>
      <c r="H2052" t="s">
        <v>106</v>
      </c>
      <c r="I2052">
        <v>2026</v>
      </c>
      <c r="J2052" t="s">
        <v>364</v>
      </c>
      <c r="K2052" t="s">
        <v>330</v>
      </c>
      <c r="L2052">
        <v>1</v>
      </c>
      <c r="M2052" t="s">
        <v>319</v>
      </c>
      <c r="N2052" s="83">
        <v>44176.88</v>
      </c>
      <c r="O2052" s="83">
        <v>157435.26999999999</v>
      </c>
      <c r="P2052">
        <v>0.28060299999999999</v>
      </c>
      <c r="Q2052"/>
    </row>
    <row r="2053" spans="1:17">
      <c r="A2053" t="s">
        <v>76</v>
      </c>
      <c r="B2053">
        <v>2110</v>
      </c>
      <c r="C2053">
        <v>61</v>
      </c>
      <c r="D2053" t="s">
        <v>1574</v>
      </c>
      <c r="E2053" t="s">
        <v>411</v>
      </c>
      <c r="F2053" s="74">
        <v>46029</v>
      </c>
      <c r="G2053" s="83">
        <v>187.08</v>
      </c>
      <c r="H2053" t="s">
        <v>106</v>
      </c>
      <c r="I2053">
        <v>2026</v>
      </c>
      <c r="J2053" t="s">
        <v>364</v>
      </c>
      <c r="K2053" t="s">
        <v>330</v>
      </c>
      <c r="L2053">
        <v>1</v>
      </c>
      <c r="M2053" t="s">
        <v>138</v>
      </c>
      <c r="N2053" s="83">
        <v>44176.88</v>
      </c>
      <c r="O2053" s="83">
        <v>157435.26999999999</v>
      </c>
      <c r="P2053">
        <v>0.28060299999999999</v>
      </c>
      <c r="Q2053"/>
    </row>
    <row r="2054" spans="1:17">
      <c r="A2054" t="s">
        <v>76</v>
      </c>
      <c r="B2054">
        <v>2111</v>
      </c>
      <c r="C2054">
        <v>56</v>
      </c>
      <c r="D2054" t="s">
        <v>418</v>
      </c>
      <c r="E2054" t="s">
        <v>411</v>
      </c>
      <c r="F2054" s="74">
        <v>46030</v>
      </c>
      <c r="G2054" s="83">
        <v>190.74</v>
      </c>
      <c r="H2054" t="s">
        <v>106</v>
      </c>
      <c r="I2054">
        <v>2026</v>
      </c>
      <c r="J2054" t="s">
        <v>364</v>
      </c>
      <c r="K2054" t="s">
        <v>330</v>
      </c>
      <c r="L2054">
        <v>1</v>
      </c>
      <c r="M2054" t="s">
        <v>139</v>
      </c>
      <c r="N2054" s="83">
        <v>44176.88</v>
      </c>
      <c r="O2054" s="83">
        <v>157435.26999999999</v>
      </c>
      <c r="P2054">
        <v>0.28060299999999999</v>
      </c>
      <c r="Q2054"/>
    </row>
    <row r="2055" spans="1:17">
      <c r="A2055" t="s">
        <v>76</v>
      </c>
      <c r="B2055">
        <v>2112</v>
      </c>
      <c r="C2055">
        <v>4</v>
      </c>
      <c r="D2055" t="s">
        <v>90</v>
      </c>
      <c r="E2055" t="s">
        <v>411</v>
      </c>
      <c r="F2055" s="74">
        <v>46029</v>
      </c>
      <c r="G2055" s="83">
        <v>140.72999999999999</v>
      </c>
      <c r="H2055" t="s">
        <v>106</v>
      </c>
      <c r="I2055">
        <v>2026</v>
      </c>
      <c r="J2055" t="s">
        <v>364</v>
      </c>
      <c r="K2055" t="s">
        <v>330</v>
      </c>
      <c r="L2055">
        <v>1</v>
      </c>
      <c r="M2055" t="s">
        <v>138</v>
      </c>
      <c r="N2055" s="83">
        <v>44176.88</v>
      </c>
      <c r="O2055" s="83">
        <v>157435.26999999999</v>
      </c>
      <c r="P2055">
        <v>0.28060299999999999</v>
      </c>
      <c r="Q2055"/>
    </row>
    <row r="2056" spans="1:17">
      <c r="A2056" t="s">
        <v>76</v>
      </c>
      <c r="B2056">
        <v>2113</v>
      </c>
      <c r="C2056">
        <v>56</v>
      </c>
      <c r="D2056" t="s">
        <v>418</v>
      </c>
      <c r="E2056" t="s">
        <v>411</v>
      </c>
      <c r="F2056" s="74">
        <v>46025</v>
      </c>
      <c r="G2056" s="83">
        <v>153.12</v>
      </c>
      <c r="H2056" t="s">
        <v>106</v>
      </c>
      <c r="I2056">
        <v>2026</v>
      </c>
      <c r="J2056" t="s">
        <v>364</v>
      </c>
      <c r="K2056" t="s">
        <v>330</v>
      </c>
      <c r="L2056">
        <v>1</v>
      </c>
      <c r="M2056" t="s">
        <v>134</v>
      </c>
      <c r="N2056" s="83">
        <v>44176.88</v>
      </c>
      <c r="O2056" s="83">
        <v>157435.26999999999</v>
      </c>
      <c r="P2056">
        <v>0.28060299999999999</v>
      </c>
      <c r="Q2056"/>
    </row>
    <row r="2057" spans="1:17">
      <c r="A2057" t="s">
        <v>76</v>
      </c>
      <c r="B2057">
        <v>2114</v>
      </c>
      <c r="C2057">
        <v>56</v>
      </c>
      <c r="D2057" t="s">
        <v>418</v>
      </c>
      <c r="E2057" t="s">
        <v>411</v>
      </c>
      <c r="F2057" s="74">
        <v>46017</v>
      </c>
      <c r="G2057" s="83">
        <v>272.33</v>
      </c>
      <c r="H2057" t="s">
        <v>106</v>
      </c>
      <c r="I2057">
        <v>2025</v>
      </c>
      <c r="J2057" t="s">
        <v>363</v>
      </c>
      <c r="K2057" t="s">
        <v>337</v>
      </c>
      <c r="L2057">
        <v>12</v>
      </c>
      <c r="M2057" t="s">
        <v>128</v>
      </c>
      <c r="N2057" s="83">
        <v>38001.14</v>
      </c>
      <c r="O2057" s="83">
        <v>118578.2</v>
      </c>
      <c r="P2057">
        <v>0.32047300000000001</v>
      </c>
      <c r="Q2057"/>
    </row>
    <row r="2058" spans="1:17">
      <c r="A2058" t="s">
        <v>76</v>
      </c>
      <c r="B2058">
        <v>2115</v>
      </c>
      <c r="C2058">
        <v>4</v>
      </c>
      <c r="D2058" t="s">
        <v>90</v>
      </c>
      <c r="E2058" t="s">
        <v>411</v>
      </c>
      <c r="F2058" s="74">
        <v>46020</v>
      </c>
      <c r="G2058" s="83">
        <v>326.93</v>
      </c>
      <c r="H2058" t="s">
        <v>106</v>
      </c>
      <c r="I2058">
        <v>2025</v>
      </c>
      <c r="J2058" t="s">
        <v>363</v>
      </c>
      <c r="K2058" t="s">
        <v>337</v>
      </c>
      <c r="L2058">
        <v>12</v>
      </c>
      <c r="M2058" t="s">
        <v>129</v>
      </c>
      <c r="N2058" s="83">
        <v>38001.14</v>
      </c>
      <c r="O2058" s="83">
        <v>118578.2</v>
      </c>
      <c r="P2058">
        <v>0.32047300000000001</v>
      </c>
      <c r="Q2058"/>
    </row>
    <row r="2059" spans="1:17">
      <c r="A2059" t="s">
        <v>76</v>
      </c>
      <c r="B2059">
        <v>2116</v>
      </c>
      <c r="C2059">
        <v>4</v>
      </c>
      <c r="D2059" t="s">
        <v>90</v>
      </c>
      <c r="E2059" t="s">
        <v>411</v>
      </c>
      <c r="F2059" s="74">
        <v>46025</v>
      </c>
      <c r="G2059" s="83">
        <v>683.26</v>
      </c>
      <c r="H2059" t="s">
        <v>106</v>
      </c>
      <c r="I2059">
        <v>2026</v>
      </c>
      <c r="J2059" t="s">
        <v>364</v>
      </c>
      <c r="K2059" t="s">
        <v>330</v>
      </c>
      <c r="L2059">
        <v>1</v>
      </c>
      <c r="M2059" t="s">
        <v>134</v>
      </c>
      <c r="N2059" s="83">
        <v>44176.88</v>
      </c>
      <c r="O2059" s="83">
        <v>157435.26999999999</v>
      </c>
      <c r="P2059">
        <v>0.28060299999999999</v>
      </c>
      <c r="Q2059"/>
    </row>
    <row r="2060" spans="1:17">
      <c r="A2060" t="s">
        <v>76</v>
      </c>
      <c r="B2060">
        <v>2117</v>
      </c>
      <c r="C2060">
        <v>63</v>
      </c>
      <c r="D2060" t="s">
        <v>412</v>
      </c>
      <c r="E2060" t="s">
        <v>411</v>
      </c>
      <c r="F2060" s="74">
        <v>46020</v>
      </c>
      <c r="G2060" s="83">
        <v>348.9</v>
      </c>
      <c r="H2060" t="s">
        <v>106</v>
      </c>
      <c r="I2060">
        <v>2025</v>
      </c>
      <c r="J2060" t="s">
        <v>363</v>
      </c>
      <c r="K2060" t="s">
        <v>337</v>
      </c>
      <c r="L2060">
        <v>12</v>
      </c>
      <c r="M2060" t="s">
        <v>129</v>
      </c>
      <c r="N2060" s="83">
        <v>38001.14</v>
      </c>
      <c r="O2060" s="83">
        <v>118578.2</v>
      </c>
      <c r="P2060">
        <v>0.32047300000000001</v>
      </c>
      <c r="Q2060"/>
    </row>
    <row r="2061" spans="1:17">
      <c r="A2061" t="s">
        <v>76</v>
      </c>
      <c r="B2061">
        <v>2118</v>
      </c>
      <c r="C2061">
        <v>62</v>
      </c>
      <c r="D2061" t="s">
        <v>416</v>
      </c>
      <c r="E2061" t="s">
        <v>411</v>
      </c>
      <c r="F2061" s="74">
        <v>46027</v>
      </c>
      <c r="G2061" s="83">
        <v>1834.37</v>
      </c>
      <c r="H2061" t="s">
        <v>106</v>
      </c>
      <c r="I2061">
        <v>2026</v>
      </c>
      <c r="J2061" t="s">
        <v>364</v>
      </c>
      <c r="K2061" t="s">
        <v>330</v>
      </c>
      <c r="L2061">
        <v>1</v>
      </c>
      <c r="M2061" t="s">
        <v>135</v>
      </c>
      <c r="N2061" s="83">
        <v>44176.88</v>
      </c>
      <c r="O2061" s="83">
        <v>157435.26999999999</v>
      </c>
      <c r="P2061">
        <v>0.28060299999999999</v>
      </c>
      <c r="Q2061"/>
    </row>
    <row r="2062" spans="1:17">
      <c r="A2062" t="s">
        <v>76</v>
      </c>
      <c r="B2062">
        <v>2119</v>
      </c>
      <c r="C2062">
        <v>56</v>
      </c>
      <c r="D2062" t="s">
        <v>418</v>
      </c>
      <c r="E2062" t="s">
        <v>411</v>
      </c>
      <c r="F2062" s="74">
        <v>46028</v>
      </c>
      <c r="G2062" s="83">
        <v>1499.19</v>
      </c>
      <c r="H2062" t="s">
        <v>106</v>
      </c>
      <c r="I2062">
        <v>2026</v>
      </c>
      <c r="J2062" t="s">
        <v>364</v>
      </c>
      <c r="K2062" t="s">
        <v>330</v>
      </c>
      <c r="L2062">
        <v>1</v>
      </c>
      <c r="M2062" t="s">
        <v>136</v>
      </c>
      <c r="N2062" s="83">
        <v>44176.88</v>
      </c>
      <c r="O2062" s="83">
        <v>157435.26999999999</v>
      </c>
      <c r="P2062">
        <v>0.28060299999999999</v>
      </c>
      <c r="Q2062"/>
    </row>
    <row r="2063" spans="1:17">
      <c r="A2063" t="s">
        <v>76</v>
      </c>
      <c r="B2063">
        <v>2120</v>
      </c>
      <c r="C2063">
        <v>4</v>
      </c>
      <c r="D2063" t="s">
        <v>90</v>
      </c>
      <c r="E2063" t="s">
        <v>411</v>
      </c>
      <c r="F2063" s="74">
        <v>46028</v>
      </c>
      <c r="G2063" s="83">
        <v>397.24</v>
      </c>
      <c r="H2063" t="s">
        <v>106</v>
      </c>
      <c r="I2063">
        <v>2026</v>
      </c>
      <c r="J2063" t="s">
        <v>364</v>
      </c>
      <c r="K2063" t="s">
        <v>330</v>
      </c>
      <c r="L2063">
        <v>1</v>
      </c>
      <c r="M2063" t="s">
        <v>136</v>
      </c>
      <c r="N2063" s="83">
        <v>44176.88</v>
      </c>
      <c r="O2063" s="83">
        <v>157435.26999999999</v>
      </c>
      <c r="P2063">
        <v>0.28060299999999999</v>
      </c>
      <c r="Q2063"/>
    </row>
    <row r="2064" spans="1:17">
      <c r="A2064" t="s">
        <v>76</v>
      </c>
      <c r="B2064">
        <v>2121</v>
      </c>
      <c r="C2064">
        <v>63</v>
      </c>
      <c r="D2064" t="s">
        <v>412</v>
      </c>
      <c r="E2064" t="s">
        <v>411</v>
      </c>
      <c r="F2064" s="74">
        <v>46029</v>
      </c>
      <c r="G2064" s="83">
        <v>121.75</v>
      </c>
      <c r="H2064" t="s">
        <v>106</v>
      </c>
      <c r="I2064">
        <v>2026</v>
      </c>
      <c r="J2064" t="s">
        <v>364</v>
      </c>
      <c r="K2064" t="s">
        <v>330</v>
      </c>
      <c r="L2064">
        <v>1</v>
      </c>
      <c r="M2064" t="s">
        <v>138</v>
      </c>
      <c r="N2064" s="83">
        <v>44176.88</v>
      </c>
      <c r="O2064" s="83">
        <v>157435.26999999999</v>
      </c>
      <c r="P2064">
        <v>0.28060299999999999</v>
      </c>
      <c r="Q2064"/>
    </row>
    <row r="2065" spans="1:17">
      <c r="A2065" t="s">
        <v>76</v>
      </c>
      <c r="B2065">
        <v>2122</v>
      </c>
      <c r="C2065">
        <v>56</v>
      </c>
      <c r="D2065" t="s">
        <v>418</v>
      </c>
      <c r="E2065" t="s">
        <v>411</v>
      </c>
      <c r="F2065" s="74">
        <v>46028</v>
      </c>
      <c r="G2065" s="83">
        <v>86.92</v>
      </c>
      <c r="H2065" t="s">
        <v>106</v>
      </c>
      <c r="I2065">
        <v>2026</v>
      </c>
      <c r="J2065" t="s">
        <v>364</v>
      </c>
      <c r="K2065" t="s">
        <v>330</v>
      </c>
      <c r="L2065">
        <v>1</v>
      </c>
      <c r="M2065" t="s">
        <v>136</v>
      </c>
      <c r="N2065" s="83">
        <v>44176.88</v>
      </c>
      <c r="O2065" s="83">
        <v>157435.26999999999</v>
      </c>
      <c r="P2065">
        <v>0.28060299999999999</v>
      </c>
      <c r="Q2065"/>
    </row>
    <row r="2066" spans="1:17">
      <c r="A2066" t="s">
        <v>76</v>
      </c>
      <c r="B2066">
        <v>2123</v>
      </c>
      <c r="C2066">
        <v>56</v>
      </c>
      <c r="D2066" t="s">
        <v>418</v>
      </c>
      <c r="E2066" t="s">
        <v>411</v>
      </c>
      <c r="F2066" s="74">
        <v>46025</v>
      </c>
      <c r="G2066" s="83">
        <v>1922.66</v>
      </c>
      <c r="H2066" t="s">
        <v>106</v>
      </c>
      <c r="I2066">
        <v>2026</v>
      </c>
      <c r="J2066" t="s">
        <v>364</v>
      </c>
      <c r="K2066" t="s">
        <v>330</v>
      </c>
      <c r="L2066">
        <v>1</v>
      </c>
      <c r="M2066" t="s">
        <v>134</v>
      </c>
      <c r="N2066" s="83">
        <v>44176.88</v>
      </c>
      <c r="O2066" s="83">
        <v>157435.26999999999</v>
      </c>
      <c r="P2066">
        <v>0.28060299999999999</v>
      </c>
      <c r="Q2066"/>
    </row>
    <row r="2067" spans="1:17">
      <c r="A2067" t="s">
        <v>76</v>
      </c>
      <c r="B2067">
        <v>2124</v>
      </c>
      <c r="C2067">
        <v>56</v>
      </c>
      <c r="D2067" t="s">
        <v>418</v>
      </c>
      <c r="E2067" t="s">
        <v>411</v>
      </c>
      <c r="F2067" s="74">
        <v>46025</v>
      </c>
      <c r="G2067" s="83">
        <v>455.01</v>
      </c>
      <c r="H2067" t="s">
        <v>106</v>
      </c>
      <c r="I2067">
        <v>2026</v>
      </c>
      <c r="J2067" t="s">
        <v>364</v>
      </c>
      <c r="K2067" t="s">
        <v>330</v>
      </c>
      <c r="L2067">
        <v>1</v>
      </c>
      <c r="M2067" t="s">
        <v>134</v>
      </c>
      <c r="N2067" s="83">
        <v>44176.88</v>
      </c>
      <c r="O2067" s="83">
        <v>157435.26999999999</v>
      </c>
      <c r="P2067">
        <v>0.28060299999999999</v>
      </c>
      <c r="Q2067"/>
    </row>
    <row r="2068" spans="1:17">
      <c r="A2068" t="s">
        <v>76</v>
      </c>
      <c r="B2068">
        <v>2125</v>
      </c>
      <c r="C2068">
        <v>56</v>
      </c>
      <c r="D2068" t="s">
        <v>418</v>
      </c>
      <c r="E2068" t="s">
        <v>411</v>
      </c>
      <c r="F2068" s="74">
        <v>46024</v>
      </c>
      <c r="G2068" s="83">
        <v>518.25</v>
      </c>
      <c r="H2068" t="s">
        <v>106</v>
      </c>
      <c r="I2068">
        <v>2026</v>
      </c>
      <c r="J2068" t="s">
        <v>364</v>
      </c>
      <c r="K2068" t="s">
        <v>330</v>
      </c>
      <c r="L2068">
        <v>1</v>
      </c>
      <c r="M2068" t="s">
        <v>133</v>
      </c>
      <c r="N2068" s="83">
        <v>44176.88</v>
      </c>
      <c r="O2068" s="83">
        <v>157435.26999999999</v>
      </c>
      <c r="P2068">
        <v>0.28060299999999999</v>
      </c>
      <c r="Q2068"/>
    </row>
    <row r="2069" spans="1:17">
      <c r="A2069" t="s">
        <v>76</v>
      </c>
      <c r="B2069">
        <v>2126</v>
      </c>
      <c r="C2069">
        <v>63</v>
      </c>
      <c r="D2069" t="s">
        <v>412</v>
      </c>
      <c r="E2069" t="s">
        <v>411</v>
      </c>
      <c r="F2069" s="74">
        <v>46022</v>
      </c>
      <c r="G2069" s="83">
        <v>337.78</v>
      </c>
      <c r="H2069" t="s">
        <v>106</v>
      </c>
      <c r="I2069">
        <v>2025</v>
      </c>
      <c r="J2069" t="s">
        <v>363</v>
      </c>
      <c r="K2069" t="s">
        <v>337</v>
      </c>
      <c r="L2069">
        <v>12</v>
      </c>
      <c r="M2069" t="s">
        <v>131</v>
      </c>
      <c r="N2069" s="83">
        <v>38001.14</v>
      </c>
      <c r="O2069" s="83">
        <v>118578.2</v>
      </c>
      <c r="P2069">
        <v>0.32047300000000001</v>
      </c>
      <c r="Q2069"/>
    </row>
    <row r="2070" spans="1:17">
      <c r="A2070" t="s">
        <v>76</v>
      </c>
      <c r="B2070">
        <v>2127</v>
      </c>
      <c r="C2070">
        <v>56</v>
      </c>
      <c r="D2070" t="s">
        <v>418</v>
      </c>
      <c r="E2070" t="s">
        <v>411</v>
      </c>
      <c r="F2070" s="74">
        <v>46022</v>
      </c>
      <c r="G2070" s="83">
        <v>278.26</v>
      </c>
      <c r="H2070" t="s">
        <v>106</v>
      </c>
      <c r="I2070">
        <v>2025</v>
      </c>
      <c r="J2070" t="s">
        <v>363</v>
      </c>
      <c r="K2070" t="s">
        <v>337</v>
      </c>
      <c r="L2070">
        <v>12</v>
      </c>
      <c r="M2070" t="s">
        <v>131</v>
      </c>
      <c r="N2070" s="83">
        <v>38001.14</v>
      </c>
      <c r="O2070" s="83">
        <v>118578.2</v>
      </c>
      <c r="P2070">
        <v>0.32047300000000001</v>
      </c>
      <c r="Q2070"/>
    </row>
    <row r="2071" spans="1:17">
      <c r="A2071" t="s">
        <v>76</v>
      </c>
      <c r="B2071">
        <v>2128</v>
      </c>
      <c r="C2071">
        <v>61</v>
      </c>
      <c r="D2071" t="s">
        <v>1574</v>
      </c>
      <c r="E2071" t="s">
        <v>411</v>
      </c>
      <c r="F2071" s="74">
        <v>46020</v>
      </c>
      <c r="G2071" s="83">
        <v>252.06</v>
      </c>
      <c r="H2071" t="s">
        <v>106</v>
      </c>
      <c r="I2071">
        <v>2025</v>
      </c>
      <c r="J2071" t="s">
        <v>363</v>
      </c>
      <c r="K2071" t="s">
        <v>337</v>
      </c>
      <c r="L2071">
        <v>12</v>
      </c>
      <c r="M2071" t="s">
        <v>129</v>
      </c>
      <c r="N2071" s="83">
        <v>38001.14</v>
      </c>
      <c r="O2071" s="83">
        <v>118578.2</v>
      </c>
      <c r="P2071">
        <v>0.32047300000000001</v>
      </c>
      <c r="Q2071"/>
    </row>
    <row r="2072" spans="1:17">
      <c r="A2072" t="s">
        <v>76</v>
      </c>
      <c r="B2072">
        <v>2129</v>
      </c>
      <c r="C2072">
        <v>56</v>
      </c>
      <c r="D2072" t="s">
        <v>418</v>
      </c>
      <c r="E2072" t="s">
        <v>411</v>
      </c>
      <c r="F2072" s="74">
        <v>46021</v>
      </c>
      <c r="G2072" s="83">
        <v>2899.57</v>
      </c>
      <c r="H2072" t="s">
        <v>106</v>
      </c>
      <c r="I2072">
        <v>2025</v>
      </c>
      <c r="J2072" t="s">
        <v>363</v>
      </c>
      <c r="K2072" t="s">
        <v>337</v>
      </c>
      <c r="L2072">
        <v>12</v>
      </c>
      <c r="M2072" t="s">
        <v>130</v>
      </c>
      <c r="N2072" s="83">
        <v>38001.14</v>
      </c>
      <c r="O2072" s="83">
        <v>118578.2</v>
      </c>
      <c r="P2072">
        <v>0.32047300000000001</v>
      </c>
      <c r="Q2072"/>
    </row>
    <row r="2073" spans="1:17">
      <c r="A2073" t="s">
        <v>76</v>
      </c>
      <c r="B2073">
        <v>2130</v>
      </c>
      <c r="C2073">
        <v>59</v>
      </c>
      <c r="D2073" t="s">
        <v>414</v>
      </c>
      <c r="E2073" t="s">
        <v>411</v>
      </c>
      <c r="F2073" s="74">
        <v>46015</v>
      </c>
      <c r="G2073" s="83">
        <v>588.85</v>
      </c>
      <c r="H2073" t="s">
        <v>106</v>
      </c>
      <c r="I2073">
        <v>2025</v>
      </c>
      <c r="J2073" t="s">
        <v>363</v>
      </c>
      <c r="K2073" t="s">
        <v>337</v>
      </c>
      <c r="L2073">
        <v>12</v>
      </c>
      <c r="M2073" t="s">
        <v>126</v>
      </c>
      <c r="N2073" s="83">
        <v>38001.14</v>
      </c>
      <c r="O2073" s="83">
        <v>118578.2</v>
      </c>
      <c r="P2073">
        <v>0.32047300000000001</v>
      </c>
      <c r="Q2073"/>
    </row>
    <row r="2074" spans="1:17">
      <c r="A2074" t="s">
        <v>76</v>
      </c>
      <c r="B2074">
        <v>2131</v>
      </c>
      <c r="C2074">
        <v>4</v>
      </c>
      <c r="D2074" t="s">
        <v>90</v>
      </c>
      <c r="E2074" t="s">
        <v>411</v>
      </c>
      <c r="F2074" s="74">
        <v>46017</v>
      </c>
      <c r="G2074" s="83">
        <v>41.4</v>
      </c>
      <c r="H2074" t="s">
        <v>106</v>
      </c>
      <c r="I2074">
        <v>2025</v>
      </c>
      <c r="J2074" t="s">
        <v>363</v>
      </c>
      <c r="K2074" t="s">
        <v>337</v>
      </c>
      <c r="L2074">
        <v>12</v>
      </c>
      <c r="M2074" t="s">
        <v>128</v>
      </c>
      <c r="N2074" s="83">
        <v>38001.14</v>
      </c>
      <c r="O2074" s="83">
        <v>118578.2</v>
      </c>
      <c r="P2074">
        <v>0.32047300000000001</v>
      </c>
      <c r="Q2074"/>
    </row>
    <row r="2075" spans="1:17">
      <c r="A2075" t="s">
        <v>76</v>
      </c>
      <c r="B2075">
        <v>2132</v>
      </c>
      <c r="C2075">
        <v>4</v>
      </c>
      <c r="D2075" t="s">
        <v>90</v>
      </c>
      <c r="E2075" t="s">
        <v>411</v>
      </c>
      <c r="F2075" s="74">
        <v>46017</v>
      </c>
      <c r="G2075" s="83">
        <v>253.55</v>
      </c>
      <c r="H2075" t="s">
        <v>106</v>
      </c>
      <c r="I2075">
        <v>2025</v>
      </c>
      <c r="J2075" t="s">
        <v>363</v>
      </c>
      <c r="K2075" t="s">
        <v>337</v>
      </c>
      <c r="L2075">
        <v>12</v>
      </c>
      <c r="M2075" t="s">
        <v>128</v>
      </c>
      <c r="N2075" s="83">
        <v>38001.14</v>
      </c>
      <c r="O2075" s="83">
        <v>118578.2</v>
      </c>
      <c r="P2075">
        <v>0.32047300000000001</v>
      </c>
      <c r="Q2075"/>
    </row>
    <row r="2076" spans="1:17">
      <c r="A2076" t="s">
        <v>76</v>
      </c>
      <c r="B2076">
        <v>2133</v>
      </c>
      <c r="C2076">
        <v>63</v>
      </c>
      <c r="D2076" t="s">
        <v>412</v>
      </c>
      <c r="E2076" t="s">
        <v>411</v>
      </c>
      <c r="F2076" s="74">
        <v>46014</v>
      </c>
      <c r="G2076" s="83">
        <v>352.76</v>
      </c>
      <c r="H2076" t="s">
        <v>106</v>
      </c>
      <c r="I2076">
        <v>2025</v>
      </c>
      <c r="J2076" t="s">
        <v>363</v>
      </c>
      <c r="K2076" t="s">
        <v>337</v>
      </c>
      <c r="L2076">
        <v>12</v>
      </c>
      <c r="M2076" t="s">
        <v>125</v>
      </c>
      <c r="N2076" s="83">
        <v>38001.14</v>
      </c>
      <c r="O2076" s="83">
        <v>118578.2</v>
      </c>
      <c r="P2076">
        <v>0.32047300000000001</v>
      </c>
      <c r="Q2076"/>
    </row>
    <row r="2077" spans="1:17">
      <c r="A2077" t="s">
        <v>76</v>
      </c>
      <c r="B2077">
        <v>2134</v>
      </c>
      <c r="C2077">
        <v>63</v>
      </c>
      <c r="D2077" t="s">
        <v>412</v>
      </c>
      <c r="E2077" t="s">
        <v>411</v>
      </c>
      <c r="F2077" s="74">
        <v>45992</v>
      </c>
      <c r="G2077" s="83">
        <v>202.84</v>
      </c>
      <c r="H2077" t="s">
        <v>106</v>
      </c>
      <c r="I2077">
        <v>2025</v>
      </c>
      <c r="J2077" t="s">
        <v>363</v>
      </c>
      <c r="K2077" t="s">
        <v>337</v>
      </c>
      <c r="L2077">
        <v>12</v>
      </c>
      <c r="M2077" t="s">
        <v>314</v>
      </c>
      <c r="N2077" s="83">
        <v>38001.14</v>
      </c>
      <c r="O2077" s="83">
        <v>118578.2</v>
      </c>
      <c r="P2077">
        <v>0.32047300000000001</v>
      </c>
      <c r="Q2077"/>
    </row>
    <row r="2078" spans="1:17">
      <c r="A2078" t="s">
        <v>76</v>
      </c>
      <c r="B2078">
        <v>2135</v>
      </c>
      <c r="C2078">
        <v>56</v>
      </c>
      <c r="D2078" t="s">
        <v>418</v>
      </c>
      <c r="E2078" t="s">
        <v>411</v>
      </c>
      <c r="F2078" s="74">
        <v>46018</v>
      </c>
      <c r="G2078" s="83">
        <v>1250.1099999999999</v>
      </c>
      <c r="H2078" t="s">
        <v>106</v>
      </c>
      <c r="I2078">
        <v>2025</v>
      </c>
      <c r="J2078" t="s">
        <v>363</v>
      </c>
      <c r="K2078" t="s">
        <v>337</v>
      </c>
      <c r="L2078">
        <v>12</v>
      </c>
      <c r="M2078" t="s">
        <v>227</v>
      </c>
      <c r="N2078" s="83">
        <v>38001.14</v>
      </c>
      <c r="O2078" s="83">
        <v>118578.2</v>
      </c>
      <c r="P2078">
        <v>0.32047300000000001</v>
      </c>
      <c r="Q2078"/>
    </row>
    <row r="2079" spans="1:17">
      <c r="A2079" t="s">
        <v>76</v>
      </c>
      <c r="B2079">
        <v>2136</v>
      </c>
      <c r="C2079">
        <v>63</v>
      </c>
      <c r="D2079" t="s">
        <v>412</v>
      </c>
      <c r="E2079" t="s">
        <v>411</v>
      </c>
      <c r="F2079" s="74">
        <v>46028</v>
      </c>
      <c r="G2079" s="83">
        <v>228.96</v>
      </c>
      <c r="H2079" t="s">
        <v>106</v>
      </c>
      <c r="I2079">
        <v>2026</v>
      </c>
      <c r="J2079" t="s">
        <v>364</v>
      </c>
      <c r="K2079" t="s">
        <v>330</v>
      </c>
      <c r="L2079">
        <v>1</v>
      </c>
      <c r="M2079" t="s">
        <v>136</v>
      </c>
      <c r="N2079" s="83">
        <v>44176.88</v>
      </c>
      <c r="O2079" s="83">
        <v>157435.26999999999</v>
      </c>
      <c r="P2079">
        <v>0.28060299999999999</v>
      </c>
      <c r="Q2079"/>
    </row>
    <row r="2080" spans="1:17">
      <c r="A2080" t="s">
        <v>76</v>
      </c>
      <c r="B2080">
        <v>2137</v>
      </c>
      <c r="C2080">
        <v>57</v>
      </c>
      <c r="D2080" t="s">
        <v>956</v>
      </c>
      <c r="E2080" t="s">
        <v>411</v>
      </c>
      <c r="F2080" s="74">
        <v>46008</v>
      </c>
      <c r="G2080" s="83">
        <v>419.57</v>
      </c>
      <c r="H2080" t="s">
        <v>106</v>
      </c>
      <c r="I2080">
        <v>2025</v>
      </c>
      <c r="J2080" t="s">
        <v>363</v>
      </c>
      <c r="K2080" t="s">
        <v>337</v>
      </c>
      <c r="L2080">
        <v>12</v>
      </c>
      <c r="M2080" t="s">
        <v>123</v>
      </c>
      <c r="N2080" s="83">
        <v>38001.14</v>
      </c>
      <c r="O2080" s="83">
        <v>118578.2</v>
      </c>
      <c r="P2080">
        <v>0.32047300000000001</v>
      </c>
      <c r="Q2080"/>
    </row>
    <row r="2081" spans="1:17">
      <c r="A2081" t="s">
        <v>76</v>
      </c>
      <c r="B2081">
        <v>2138</v>
      </c>
      <c r="C2081">
        <v>57</v>
      </c>
      <c r="D2081" t="s">
        <v>956</v>
      </c>
      <c r="E2081" t="s">
        <v>411</v>
      </c>
      <c r="F2081" s="74">
        <v>46022</v>
      </c>
      <c r="G2081" s="83">
        <v>612.29</v>
      </c>
      <c r="H2081" t="s">
        <v>106</v>
      </c>
      <c r="I2081">
        <v>2025</v>
      </c>
      <c r="J2081" t="s">
        <v>363</v>
      </c>
      <c r="K2081" t="s">
        <v>337</v>
      </c>
      <c r="L2081">
        <v>12</v>
      </c>
      <c r="M2081" t="s">
        <v>131</v>
      </c>
      <c r="N2081" s="83">
        <v>38001.14</v>
      </c>
      <c r="O2081" s="83">
        <v>118578.2</v>
      </c>
      <c r="P2081">
        <v>0.32047300000000001</v>
      </c>
      <c r="Q2081"/>
    </row>
    <row r="2082" spans="1:17">
      <c r="A2082" t="s">
        <v>76</v>
      </c>
      <c r="B2082">
        <v>2139</v>
      </c>
      <c r="C2082">
        <v>57</v>
      </c>
      <c r="D2082" t="s">
        <v>956</v>
      </c>
      <c r="E2082" t="s">
        <v>411</v>
      </c>
      <c r="F2082" s="74">
        <v>46029</v>
      </c>
      <c r="G2082" s="83">
        <v>465.27</v>
      </c>
      <c r="H2082" t="s">
        <v>106</v>
      </c>
      <c r="I2082">
        <v>2026</v>
      </c>
      <c r="J2082" t="s">
        <v>364</v>
      </c>
      <c r="K2082" t="s">
        <v>330</v>
      </c>
      <c r="L2082">
        <v>1</v>
      </c>
      <c r="M2082" t="s">
        <v>138</v>
      </c>
      <c r="N2082" s="83">
        <v>44176.88</v>
      </c>
      <c r="O2082" s="83">
        <v>157435.26999999999</v>
      </c>
      <c r="P2082">
        <v>0.28060299999999999</v>
      </c>
      <c r="Q2082"/>
    </row>
    <row r="2083" spans="1:17">
      <c r="A2083" t="s">
        <v>76</v>
      </c>
      <c r="B2083">
        <v>2140</v>
      </c>
      <c r="C2083">
        <v>4</v>
      </c>
      <c r="D2083" t="s">
        <v>90</v>
      </c>
      <c r="E2083" t="s">
        <v>411</v>
      </c>
      <c r="F2083" s="74">
        <v>46043</v>
      </c>
      <c r="G2083" s="83">
        <v>662.28</v>
      </c>
      <c r="H2083" t="s">
        <v>106</v>
      </c>
      <c r="I2083">
        <v>2026</v>
      </c>
      <c r="J2083" t="s">
        <v>364</v>
      </c>
      <c r="K2083" t="s">
        <v>330</v>
      </c>
      <c r="L2083">
        <v>1</v>
      </c>
      <c r="M2083" t="s">
        <v>149</v>
      </c>
      <c r="N2083" s="83">
        <v>44176.88</v>
      </c>
      <c r="O2083" s="83">
        <v>157435.26999999999</v>
      </c>
      <c r="P2083">
        <v>0.28060299999999999</v>
      </c>
      <c r="Q2083"/>
    </row>
    <row r="2084" spans="1:17">
      <c r="A2084" t="s">
        <v>76</v>
      </c>
      <c r="B2084">
        <v>2141</v>
      </c>
      <c r="C2084">
        <v>56</v>
      </c>
      <c r="D2084" t="s">
        <v>418</v>
      </c>
      <c r="E2084" t="s">
        <v>411</v>
      </c>
      <c r="F2084" s="74">
        <v>46043</v>
      </c>
      <c r="G2084" s="83">
        <v>910.65</v>
      </c>
      <c r="H2084" t="s">
        <v>106</v>
      </c>
      <c r="I2084">
        <v>2026</v>
      </c>
      <c r="J2084" t="s">
        <v>364</v>
      </c>
      <c r="K2084" t="s">
        <v>330</v>
      </c>
      <c r="L2084">
        <v>1</v>
      </c>
      <c r="M2084" t="s">
        <v>149</v>
      </c>
      <c r="N2084" s="83">
        <v>44176.88</v>
      </c>
      <c r="O2084" s="83">
        <v>157435.26999999999</v>
      </c>
      <c r="P2084">
        <v>0.28060299999999999</v>
      </c>
      <c r="Q2084"/>
    </row>
    <row r="2085" spans="1:17">
      <c r="A2085" t="s">
        <v>76</v>
      </c>
      <c r="B2085">
        <v>2142</v>
      </c>
      <c r="C2085">
        <v>56</v>
      </c>
      <c r="D2085" t="s">
        <v>418</v>
      </c>
      <c r="E2085" t="s">
        <v>411</v>
      </c>
      <c r="F2085" s="74">
        <v>46043</v>
      </c>
      <c r="G2085" s="83">
        <v>244.03</v>
      </c>
      <c r="H2085" t="s">
        <v>106</v>
      </c>
      <c r="I2085">
        <v>2026</v>
      </c>
      <c r="J2085" t="s">
        <v>364</v>
      </c>
      <c r="K2085" t="s">
        <v>330</v>
      </c>
      <c r="L2085">
        <v>1</v>
      </c>
      <c r="M2085" t="s">
        <v>149</v>
      </c>
      <c r="N2085" s="83">
        <v>44176.88</v>
      </c>
      <c r="O2085" s="83">
        <v>157435.26999999999</v>
      </c>
      <c r="P2085">
        <v>0.28060299999999999</v>
      </c>
      <c r="Q2085"/>
    </row>
    <row r="2086" spans="1:17">
      <c r="A2086" t="s">
        <v>76</v>
      </c>
      <c r="B2086">
        <v>2143</v>
      </c>
      <c r="C2086">
        <v>62</v>
      </c>
      <c r="D2086" t="s">
        <v>416</v>
      </c>
      <c r="E2086" t="s">
        <v>411</v>
      </c>
      <c r="F2086" s="74">
        <v>46043</v>
      </c>
      <c r="G2086" s="83">
        <v>209.6</v>
      </c>
      <c r="H2086" t="s">
        <v>106</v>
      </c>
      <c r="I2086">
        <v>2026</v>
      </c>
      <c r="J2086" t="s">
        <v>364</v>
      </c>
      <c r="K2086" t="s">
        <v>330</v>
      </c>
      <c r="L2086">
        <v>1</v>
      </c>
      <c r="M2086" t="s">
        <v>149</v>
      </c>
      <c r="N2086" s="83">
        <v>44176.88</v>
      </c>
      <c r="O2086" s="83">
        <v>157435.26999999999</v>
      </c>
      <c r="P2086">
        <v>0.28060299999999999</v>
      </c>
      <c r="Q2086"/>
    </row>
    <row r="2087" spans="1:17">
      <c r="A2087" t="s">
        <v>76</v>
      </c>
      <c r="B2087">
        <v>2144</v>
      </c>
      <c r="C2087">
        <v>56</v>
      </c>
      <c r="D2087" t="s">
        <v>418</v>
      </c>
      <c r="E2087" t="s">
        <v>411</v>
      </c>
      <c r="F2087" s="74">
        <v>46044</v>
      </c>
      <c r="G2087" s="83">
        <v>1279.32</v>
      </c>
      <c r="H2087" t="s">
        <v>106</v>
      </c>
      <c r="I2087">
        <v>2026</v>
      </c>
      <c r="J2087" t="s">
        <v>364</v>
      </c>
      <c r="K2087" t="s">
        <v>330</v>
      </c>
      <c r="L2087">
        <v>1</v>
      </c>
      <c r="M2087" t="s">
        <v>301</v>
      </c>
      <c r="N2087" s="83">
        <v>44176.88</v>
      </c>
      <c r="O2087" s="83">
        <v>157435.26999999999</v>
      </c>
      <c r="P2087">
        <v>0.28060299999999999</v>
      </c>
      <c r="Q2087"/>
    </row>
    <row r="2088" spans="1:17">
      <c r="A2088" t="s">
        <v>76</v>
      </c>
      <c r="B2088">
        <v>2145</v>
      </c>
      <c r="C2088">
        <v>63</v>
      </c>
      <c r="D2088" t="s">
        <v>412</v>
      </c>
      <c r="E2088" t="s">
        <v>411</v>
      </c>
      <c r="F2088" s="74">
        <v>46044</v>
      </c>
      <c r="G2088" s="83">
        <v>808.21</v>
      </c>
      <c r="H2088" t="s">
        <v>106</v>
      </c>
      <c r="I2088">
        <v>2026</v>
      </c>
      <c r="J2088" t="s">
        <v>364</v>
      </c>
      <c r="K2088" t="s">
        <v>330</v>
      </c>
      <c r="L2088">
        <v>1</v>
      </c>
      <c r="M2088" t="s">
        <v>301</v>
      </c>
      <c r="N2088" s="83">
        <v>44176.88</v>
      </c>
      <c r="O2088" s="83">
        <v>157435.26999999999</v>
      </c>
      <c r="P2088">
        <v>0.28060299999999999</v>
      </c>
      <c r="Q2088"/>
    </row>
    <row r="2089" spans="1:17">
      <c r="A2089" t="s">
        <v>76</v>
      </c>
      <c r="B2089">
        <v>2146</v>
      </c>
      <c r="C2089">
        <v>4</v>
      </c>
      <c r="D2089" t="s">
        <v>90</v>
      </c>
      <c r="E2089" t="s">
        <v>411</v>
      </c>
      <c r="F2089" s="74">
        <v>46044</v>
      </c>
      <c r="G2089" s="83">
        <v>676.42</v>
      </c>
      <c r="H2089" t="s">
        <v>106</v>
      </c>
      <c r="I2089">
        <v>2026</v>
      </c>
      <c r="J2089" t="s">
        <v>364</v>
      </c>
      <c r="K2089" t="s">
        <v>330</v>
      </c>
      <c r="L2089">
        <v>1</v>
      </c>
      <c r="M2089" t="s">
        <v>301</v>
      </c>
      <c r="N2089" s="83">
        <v>44176.88</v>
      </c>
      <c r="O2089" s="83">
        <v>157435.26999999999</v>
      </c>
      <c r="P2089">
        <v>0.28060299999999999</v>
      </c>
      <c r="Q2089"/>
    </row>
    <row r="2090" spans="1:17">
      <c r="A2090" t="s">
        <v>76</v>
      </c>
      <c r="B2090">
        <v>2147</v>
      </c>
      <c r="C2090">
        <v>56</v>
      </c>
      <c r="D2090" t="s">
        <v>418</v>
      </c>
      <c r="E2090" t="s">
        <v>411</v>
      </c>
      <c r="F2090" s="74">
        <v>46044</v>
      </c>
      <c r="G2090" s="83">
        <v>168.8</v>
      </c>
      <c r="H2090" t="s">
        <v>106</v>
      </c>
      <c r="I2090">
        <v>2026</v>
      </c>
      <c r="J2090" t="s">
        <v>364</v>
      </c>
      <c r="K2090" t="s">
        <v>330</v>
      </c>
      <c r="L2090">
        <v>1</v>
      </c>
      <c r="M2090" t="s">
        <v>301</v>
      </c>
      <c r="N2090" s="83">
        <v>44176.88</v>
      </c>
      <c r="O2090" s="83">
        <v>157435.26999999999</v>
      </c>
      <c r="P2090">
        <v>0.28060299999999999</v>
      </c>
      <c r="Q2090"/>
    </row>
    <row r="2091" spans="1:17">
      <c r="A2091" t="s">
        <v>76</v>
      </c>
      <c r="B2091">
        <v>2148</v>
      </c>
      <c r="C2091">
        <v>56</v>
      </c>
      <c r="D2091" t="s">
        <v>418</v>
      </c>
      <c r="E2091" t="s">
        <v>411</v>
      </c>
      <c r="F2091" s="74">
        <v>46045</v>
      </c>
      <c r="G2091" s="83">
        <v>658.44</v>
      </c>
      <c r="H2091" t="s">
        <v>106</v>
      </c>
      <c r="I2091">
        <v>2026</v>
      </c>
      <c r="J2091" t="s">
        <v>364</v>
      </c>
      <c r="K2091" t="s">
        <v>330</v>
      </c>
      <c r="L2091">
        <v>1</v>
      </c>
      <c r="M2091" t="s">
        <v>150</v>
      </c>
      <c r="N2091" s="83">
        <v>44176.88</v>
      </c>
      <c r="O2091" s="83">
        <v>157435.26999999999</v>
      </c>
      <c r="P2091">
        <v>0.28060299999999999</v>
      </c>
      <c r="Q2091"/>
    </row>
    <row r="2092" spans="1:17">
      <c r="A2092" t="s">
        <v>76</v>
      </c>
      <c r="B2092">
        <v>2149</v>
      </c>
      <c r="C2092">
        <v>63</v>
      </c>
      <c r="D2092" t="s">
        <v>412</v>
      </c>
      <c r="E2092" t="s">
        <v>411</v>
      </c>
      <c r="F2092" s="74">
        <v>46045</v>
      </c>
      <c r="G2092" s="83">
        <v>58.2</v>
      </c>
      <c r="H2092" t="s">
        <v>106</v>
      </c>
      <c r="I2092">
        <v>2026</v>
      </c>
      <c r="J2092" t="s">
        <v>364</v>
      </c>
      <c r="K2092" t="s">
        <v>330</v>
      </c>
      <c r="L2092">
        <v>1</v>
      </c>
      <c r="M2092" t="s">
        <v>150</v>
      </c>
      <c r="N2092" s="83">
        <v>44176.88</v>
      </c>
      <c r="O2092" s="83">
        <v>157435.26999999999</v>
      </c>
      <c r="P2092">
        <v>0.28060299999999999</v>
      </c>
      <c r="Q2092"/>
    </row>
    <row r="2093" spans="1:17">
      <c r="A2093" t="s">
        <v>76</v>
      </c>
      <c r="B2093">
        <v>2150</v>
      </c>
      <c r="C2093">
        <v>56</v>
      </c>
      <c r="D2093" t="s">
        <v>418</v>
      </c>
      <c r="E2093" t="s">
        <v>411</v>
      </c>
      <c r="F2093" s="74">
        <v>46045</v>
      </c>
      <c r="G2093" s="83">
        <v>220.29</v>
      </c>
      <c r="H2093" t="s">
        <v>106</v>
      </c>
      <c r="I2093">
        <v>2026</v>
      </c>
      <c r="J2093" t="s">
        <v>364</v>
      </c>
      <c r="K2093" t="s">
        <v>330</v>
      </c>
      <c r="L2093">
        <v>1</v>
      </c>
      <c r="M2093" t="s">
        <v>150</v>
      </c>
      <c r="N2093" s="83">
        <v>44176.88</v>
      </c>
      <c r="O2093" s="83">
        <v>157435.26999999999</v>
      </c>
      <c r="P2093">
        <v>0.28060299999999999</v>
      </c>
      <c r="Q2093"/>
    </row>
    <row r="2094" spans="1:17">
      <c r="A2094" t="s">
        <v>76</v>
      </c>
      <c r="B2094">
        <v>2151</v>
      </c>
      <c r="C2094">
        <v>56</v>
      </c>
      <c r="D2094" t="s">
        <v>418</v>
      </c>
      <c r="E2094" t="s">
        <v>411</v>
      </c>
      <c r="F2094" s="74">
        <v>46046</v>
      </c>
      <c r="G2094" s="83">
        <v>768.92</v>
      </c>
      <c r="H2094" t="s">
        <v>106</v>
      </c>
      <c r="I2094">
        <v>2026</v>
      </c>
      <c r="J2094" t="s">
        <v>364</v>
      </c>
      <c r="K2094" t="s">
        <v>330</v>
      </c>
      <c r="L2094">
        <v>1</v>
      </c>
      <c r="M2094" t="s">
        <v>302</v>
      </c>
      <c r="N2094" s="83">
        <v>44176.88</v>
      </c>
      <c r="O2094" s="83">
        <v>157435.26999999999</v>
      </c>
      <c r="P2094">
        <v>0.28060299999999999</v>
      </c>
      <c r="Q2094"/>
    </row>
    <row r="2095" spans="1:17">
      <c r="A2095" t="s">
        <v>76</v>
      </c>
      <c r="B2095">
        <v>2152</v>
      </c>
      <c r="C2095">
        <v>56</v>
      </c>
      <c r="D2095" t="s">
        <v>418</v>
      </c>
      <c r="E2095" t="s">
        <v>411</v>
      </c>
      <c r="F2095" s="74">
        <v>46046</v>
      </c>
      <c r="G2095" s="83">
        <v>638.5</v>
      </c>
      <c r="H2095" t="s">
        <v>106</v>
      </c>
      <c r="I2095">
        <v>2026</v>
      </c>
      <c r="J2095" t="s">
        <v>364</v>
      </c>
      <c r="K2095" t="s">
        <v>330</v>
      </c>
      <c r="L2095">
        <v>1</v>
      </c>
      <c r="M2095" t="s">
        <v>302</v>
      </c>
      <c r="N2095" s="83">
        <v>44176.88</v>
      </c>
      <c r="O2095" s="83">
        <v>157435.26999999999</v>
      </c>
      <c r="P2095">
        <v>0.28060299999999999</v>
      </c>
      <c r="Q2095"/>
    </row>
    <row r="2096" spans="1:17">
      <c r="A2096" t="s">
        <v>76</v>
      </c>
      <c r="B2096">
        <v>2153</v>
      </c>
      <c r="C2096">
        <v>4</v>
      </c>
      <c r="D2096" t="s">
        <v>90</v>
      </c>
      <c r="E2096" t="s">
        <v>411</v>
      </c>
      <c r="F2096" s="74">
        <v>46046</v>
      </c>
      <c r="G2096" s="83">
        <v>451.82</v>
      </c>
      <c r="H2096" t="s">
        <v>106</v>
      </c>
      <c r="I2096">
        <v>2026</v>
      </c>
      <c r="J2096" t="s">
        <v>364</v>
      </c>
      <c r="K2096" t="s">
        <v>330</v>
      </c>
      <c r="L2096">
        <v>1</v>
      </c>
      <c r="M2096" t="s">
        <v>302</v>
      </c>
      <c r="N2096" s="83">
        <v>44176.88</v>
      </c>
      <c r="O2096" s="83">
        <v>157435.26999999999</v>
      </c>
      <c r="P2096">
        <v>0.28060299999999999</v>
      </c>
      <c r="Q2096"/>
    </row>
    <row r="2097" spans="1:17">
      <c r="A2097" t="s">
        <v>76</v>
      </c>
      <c r="B2097">
        <v>2154</v>
      </c>
      <c r="C2097">
        <v>4</v>
      </c>
      <c r="D2097" t="s">
        <v>90</v>
      </c>
      <c r="E2097" t="s">
        <v>411</v>
      </c>
      <c r="F2097" s="74">
        <v>46049</v>
      </c>
      <c r="G2097" s="83">
        <v>227.85</v>
      </c>
      <c r="H2097" t="s">
        <v>106</v>
      </c>
      <c r="I2097">
        <v>2026</v>
      </c>
      <c r="J2097" t="s">
        <v>364</v>
      </c>
      <c r="K2097" t="s">
        <v>330</v>
      </c>
      <c r="L2097">
        <v>1</v>
      </c>
      <c r="M2097" t="s">
        <v>228</v>
      </c>
      <c r="N2097" s="83">
        <v>44176.88</v>
      </c>
      <c r="O2097" s="83">
        <v>157435.26999999999</v>
      </c>
      <c r="P2097">
        <v>0.28060299999999999</v>
      </c>
      <c r="Q2097"/>
    </row>
    <row r="2098" spans="1:17">
      <c r="A2098" t="s">
        <v>76</v>
      </c>
      <c r="B2098">
        <v>2155</v>
      </c>
      <c r="C2098">
        <v>10</v>
      </c>
      <c r="D2098" t="s">
        <v>81</v>
      </c>
      <c r="E2098" t="s">
        <v>411</v>
      </c>
      <c r="F2098" s="74">
        <v>46049</v>
      </c>
      <c r="G2098" s="83">
        <v>361.7</v>
      </c>
      <c r="H2098" t="s">
        <v>106</v>
      </c>
      <c r="I2098">
        <v>2026</v>
      </c>
      <c r="J2098" t="s">
        <v>364</v>
      </c>
      <c r="K2098" t="s">
        <v>330</v>
      </c>
      <c r="L2098">
        <v>1</v>
      </c>
      <c r="M2098" t="s">
        <v>228</v>
      </c>
      <c r="N2098" s="83">
        <v>44176.88</v>
      </c>
      <c r="O2098" s="83">
        <v>157435.26999999999</v>
      </c>
      <c r="P2098">
        <v>0.28060299999999999</v>
      </c>
      <c r="Q2098"/>
    </row>
    <row r="2099" spans="1:17">
      <c r="A2099" t="s">
        <v>76</v>
      </c>
      <c r="B2099">
        <v>2156</v>
      </c>
      <c r="C2099">
        <v>4</v>
      </c>
      <c r="D2099" t="s">
        <v>90</v>
      </c>
      <c r="E2099" t="s">
        <v>411</v>
      </c>
      <c r="F2099" s="74">
        <v>46048</v>
      </c>
      <c r="G2099" s="83">
        <v>387.77</v>
      </c>
      <c r="H2099" t="s">
        <v>106</v>
      </c>
      <c r="I2099">
        <v>2026</v>
      </c>
      <c r="J2099" t="s">
        <v>364</v>
      </c>
      <c r="K2099" t="s">
        <v>330</v>
      </c>
      <c r="L2099">
        <v>1</v>
      </c>
      <c r="M2099" t="s">
        <v>229</v>
      </c>
      <c r="N2099" s="83">
        <v>44176.88</v>
      </c>
      <c r="O2099" s="83">
        <v>157435.26999999999</v>
      </c>
      <c r="P2099">
        <v>0.28060299999999999</v>
      </c>
      <c r="Q2099"/>
    </row>
    <row r="2100" spans="1:17">
      <c r="A2100" t="s">
        <v>76</v>
      </c>
      <c r="B2100">
        <v>2157</v>
      </c>
      <c r="C2100">
        <v>63</v>
      </c>
      <c r="D2100" t="s">
        <v>412</v>
      </c>
      <c r="E2100" t="s">
        <v>411</v>
      </c>
      <c r="F2100" s="74">
        <v>46048</v>
      </c>
      <c r="G2100" s="83">
        <v>575.04</v>
      </c>
      <c r="H2100" t="s">
        <v>106</v>
      </c>
      <c r="I2100">
        <v>2026</v>
      </c>
      <c r="J2100" t="s">
        <v>364</v>
      </c>
      <c r="K2100" t="s">
        <v>330</v>
      </c>
      <c r="L2100">
        <v>1</v>
      </c>
      <c r="M2100" t="s">
        <v>229</v>
      </c>
      <c r="N2100" s="83">
        <v>44176.88</v>
      </c>
      <c r="O2100" s="83">
        <v>157435.26999999999</v>
      </c>
      <c r="P2100">
        <v>0.28060299999999999</v>
      </c>
      <c r="Q2100"/>
    </row>
    <row r="2101" spans="1:17">
      <c r="A2101" t="s">
        <v>76</v>
      </c>
      <c r="B2101">
        <v>2158</v>
      </c>
      <c r="C2101">
        <v>10</v>
      </c>
      <c r="D2101" t="s">
        <v>81</v>
      </c>
      <c r="E2101" t="s">
        <v>411</v>
      </c>
      <c r="F2101" s="74">
        <v>46048</v>
      </c>
      <c r="G2101" s="83">
        <v>218.18</v>
      </c>
      <c r="H2101" t="s">
        <v>106</v>
      </c>
      <c r="I2101">
        <v>2026</v>
      </c>
      <c r="J2101" t="s">
        <v>364</v>
      </c>
      <c r="K2101" t="s">
        <v>330</v>
      </c>
      <c r="L2101">
        <v>1</v>
      </c>
      <c r="M2101" t="s">
        <v>229</v>
      </c>
      <c r="N2101" s="83">
        <v>44176.88</v>
      </c>
      <c r="O2101" s="83">
        <v>157435.26999999999</v>
      </c>
      <c r="P2101">
        <v>0.28060299999999999</v>
      </c>
      <c r="Q2101"/>
    </row>
    <row r="2102" spans="1:17">
      <c r="A2102" t="s">
        <v>76</v>
      </c>
      <c r="B2102">
        <v>2159</v>
      </c>
      <c r="C2102">
        <v>10</v>
      </c>
      <c r="D2102" t="s">
        <v>81</v>
      </c>
      <c r="E2102" t="s">
        <v>411</v>
      </c>
      <c r="F2102" s="74">
        <v>46046</v>
      </c>
      <c r="G2102" s="83">
        <v>638.5</v>
      </c>
      <c r="H2102" t="s">
        <v>106</v>
      </c>
      <c r="I2102">
        <v>2026</v>
      </c>
      <c r="J2102" t="s">
        <v>364</v>
      </c>
      <c r="K2102" t="s">
        <v>330</v>
      </c>
      <c r="L2102">
        <v>1</v>
      </c>
      <c r="M2102" t="s">
        <v>302</v>
      </c>
      <c r="N2102" s="83">
        <v>44176.88</v>
      </c>
      <c r="O2102" s="83">
        <v>157435.26999999999</v>
      </c>
      <c r="P2102">
        <v>0.28060299999999999</v>
      </c>
      <c r="Q2102"/>
    </row>
    <row r="2103" spans="1:17">
      <c r="A2103" t="s">
        <v>76</v>
      </c>
      <c r="B2103">
        <v>2160</v>
      </c>
      <c r="C2103">
        <v>57</v>
      </c>
      <c r="D2103" t="s">
        <v>956</v>
      </c>
      <c r="E2103" t="s">
        <v>411</v>
      </c>
      <c r="F2103" s="74">
        <v>46049</v>
      </c>
      <c r="G2103" s="83">
        <v>2469.54</v>
      </c>
      <c r="H2103" t="s">
        <v>106</v>
      </c>
      <c r="I2103">
        <v>2026</v>
      </c>
      <c r="J2103" t="s">
        <v>364</v>
      </c>
      <c r="K2103" t="s">
        <v>330</v>
      </c>
      <c r="L2103">
        <v>1</v>
      </c>
      <c r="M2103" t="s">
        <v>228</v>
      </c>
      <c r="N2103" s="83">
        <v>44176.88</v>
      </c>
      <c r="O2103" s="83">
        <v>157435.26999999999</v>
      </c>
      <c r="P2103">
        <v>0.28060299999999999</v>
      </c>
      <c r="Q2103"/>
    </row>
    <row r="2104" spans="1:17">
      <c r="A2104" t="s">
        <v>76</v>
      </c>
      <c r="B2104">
        <v>2161</v>
      </c>
      <c r="C2104">
        <v>63</v>
      </c>
      <c r="D2104" t="s">
        <v>412</v>
      </c>
      <c r="E2104" t="s">
        <v>411</v>
      </c>
      <c r="F2104" s="74">
        <v>46049</v>
      </c>
      <c r="G2104" s="83">
        <v>278.69</v>
      </c>
      <c r="H2104" t="s">
        <v>106</v>
      </c>
      <c r="I2104">
        <v>2026</v>
      </c>
      <c r="J2104" t="s">
        <v>364</v>
      </c>
      <c r="K2104" t="s">
        <v>330</v>
      </c>
      <c r="L2104">
        <v>1</v>
      </c>
      <c r="M2104" t="s">
        <v>228</v>
      </c>
      <c r="N2104" s="83">
        <v>44176.88</v>
      </c>
      <c r="O2104" s="83">
        <v>157435.26999999999</v>
      </c>
      <c r="P2104">
        <v>0.28060299999999999</v>
      </c>
      <c r="Q2104"/>
    </row>
    <row r="2105" spans="1:17">
      <c r="A2105" t="s">
        <v>76</v>
      </c>
      <c r="B2105">
        <v>2162</v>
      </c>
      <c r="C2105">
        <v>4</v>
      </c>
      <c r="D2105" t="s">
        <v>90</v>
      </c>
      <c r="E2105" t="s">
        <v>411</v>
      </c>
      <c r="F2105" s="74">
        <v>46050</v>
      </c>
      <c r="G2105" s="83">
        <v>241.71</v>
      </c>
      <c r="H2105" t="s">
        <v>106</v>
      </c>
      <c r="I2105">
        <v>2026</v>
      </c>
      <c r="J2105" t="s">
        <v>364</v>
      </c>
      <c r="K2105" t="s">
        <v>330</v>
      </c>
      <c r="L2105">
        <v>1</v>
      </c>
      <c r="M2105" t="s">
        <v>152</v>
      </c>
      <c r="N2105" s="83">
        <v>44176.88</v>
      </c>
      <c r="O2105" s="83">
        <v>157435.26999999999</v>
      </c>
      <c r="P2105">
        <v>0.28060299999999999</v>
      </c>
      <c r="Q2105"/>
    </row>
    <row r="2106" spans="1:17">
      <c r="A2106" t="s">
        <v>76</v>
      </c>
      <c r="B2106">
        <v>2163</v>
      </c>
      <c r="C2106">
        <v>56</v>
      </c>
      <c r="D2106" t="s">
        <v>418</v>
      </c>
      <c r="E2106" t="s">
        <v>411</v>
      </c>
      <c r="F2106" s="74">
        <v>46050</v>
      </c>
      <c r="G2106" s="83">
        <v>303.31</v>
      </c>
      <c r="H2106" t="s">
        <v>106</v>
      </c>
      <c r="I2106">
        <v>2026</v>
      </c>
      <c r="J2106" t="s">
        <v>364</v>
      </c>
      <c r="K2106" t="s">
        <v>330</v>
      </c>
      <c r="L2106">
        <v>1</v>
      </c>
      <c r="M2106" t="s">
        <v>152</v>
      </c>
      <c r="N2106" s="83">
        <v>44176.88</v>
      </c>
      <c r="O2106" s="83">
        <v>157435.26999999999</v>
      </c>
      <c r="P2106">
        <v>0.28060299999999999</v>
      </c>
      <c r="Q2106"/>
    </row>
    <row r="2107" spans="1:17">
      <c r="A2107" t="s">
        <v>76</v>
      </c>
      <c r="B2107">
        <v>2164</v>
      </c>
      <c r="C2107">
        <v>56</v>
      </c>
      <c r="D2107" t="s">
        <v>418</v>
      </c>
      <c r="E2107" t="s">
        <v>411</v>
      </c>
      <c r="F2107" s="74">
        <v>46051</v>
      </c>
      <c r="G2107" s="83">
        <v>868.49</v>
      </c>
      <c r="H2107" t="s">
        <v>106</v>
      </c>
      <c r="I2107">
        <v>2026</v>
      </c>
      <c r="J2107" t="s">
        <v>364</v>
      </c>
      <c r="K2107" t="s">
        <v>330</v>
      </c>
      <c r="L2107">
        <v>1</v>
      </c>
      <c r="M2107" t="s">
        <v>151</v>
      </c>
      <c r="N2107" s="83">
        <v>44176.88</v>
      </c>
      <c r="O2107" s="83">
        <v>157435.26999999999</v>
      </c>
      <c r="P2107">
        <v>0.28060299999999999</v>
      </c>
      <c r="Q2107"/>
    </row>
    <row r="2108" spans="1:17">
      <c r="A2108" t="s">
        <v>76</v>
      </c>
      <c r="B2108">
        <v>2165</v>
      </c>
      <c r="C2108">
        <v>4</v>
      </c>
      <c r="D2108" t="s">
        <v>90</v>
      </c>
      <c r="E2108" t="s">
        <v>411</v>
      </c>
      <c r="F2108" s="74">
        <v>46051</v>
      </c>
      <c r="G2108" s="83">
        <v>327.11</v>
      </c>
      <c r="H2108" t="s">
        <v>106</v>
      </c>
      <c r="I2108">
        <v>2026</v>
      </c>
      <c r="J2108" t="s">
        <v>364</v>
      </c>
      <c r="K2108" t="s">
        <v>330</v>
      </c>
      <c r="L2108">
        <v>1</v>
      </c>
      <c r="M2108" t="s">
        <v>151</v>
      </c>
      <c r="N2108" s="83">
        <v>44176.88</v>
      </c>
      <c r="O2108" s="83">
        <v>157435.26999999999</v>
      </c>
      <c r="P2108">
        <v>0.28060299999999999</v>
      </c>
      <c r="Q2108"/>
    </row>
    <row r="2109" spans="1:17">
      <c r="A2109" t="s">
        <v>76</v>
      </c>
      <c r="B2109">
        <v>2166</v>
      </c>
      <c r="C2109">
        <v>56</v>
      </c>
      <c r="D2109" t="s">
        <v>418</v>
      </c>
      <c r="E2109" t="s">
        <v>411</v>
      </c>
      <c r="F2109" s="74">
        <v>46051</v>
      </c>
      <c r="G2109" s="83">
        <v>395.7</v>
      </c>
      <c r="H2109" t="s">
        <v>106</v>
      </c>
      <c r="I2109">
        <v>2026</v>
      </c>
      <c r="J2109" t="s">
        <v>364</v>
      </c>
      <c r="K2109" t="s">
        <v>330</v>
      </c>
      <c r="L2109">
        <v>1</v>
      </c>
      <c r="M2109" t="s">
        <v>151</v>
      </c>
      <c r="N2109" s="83">
        <v>44176.88</v>
      </c>
      <c r="O2109" s="83">
        <v>157435.26999999999</v>
      </c>
      <c r="P2109">
        <v>0.28060299999999999</v>
      </c>
      <c r="Q2109"/>
    </row>
    <row r="2110" spans="1:17">
      <c r="A2110" t="s">
        <v>76</v>
      </c>
      <c r="B2110">
        <v>2167</v>
      </c>
      <c r="C2110">
        <v>63</v>
      </c>
      <c r="D2110" t="s">
        <v>412</v>
      </c>
      <c r="E2110" t="s">
        <v>411</v>
      </c>
      <c r="F2110" s="74">
        <v>46052</v>
      </c>
      <c r="G2110" s="83">
        <v>776.94</v>
      </c>
      <c r="H2110" t="s">
        <v>106</v>
      </c>
      <c r="I2110">
        <v>2026</v>
      </c>
      <c r="J2110" t="s">
        <v>364</v>
      </c>
      <c r="K2110" t="s">
        <v>330</v>
      </c>
      <c r="L2110">
        <v>1</v>
      </c>
      <c r="M2110" t="s">
        <v>303</v>
      </c>
      <c r="N2110" s="83">
        <v>44176.88</v>
      </c>
      <c r="O2110" s="83">
        <v>157435.26999999999</v>
      </c>
      <c r="P2110">
        <v>0.28060299999999999</v>
      </c>
      <c r="Q2110"/>
    </row>
    <row r="2111" spans="1:17">
      <c r="A2111" t="s">
        <v>76</v>
      </c>
      <c r="B2111">
        <v>2168</v>
      </c>
      <c r="C2111">
        <v>56</v>
      </c>
      <c r="D2111" t="s">
        <v>418</v>
      </c>
      <c r="E2111" t="s">
        <v>411</v>
      </c>
      <c r="F2111" s="74">
        <v>46052</v>
      </c>
      <c r="G2111" s="83">
        <v>1411.44</v>
      </c>
      <c r="H2111" t="s">
        <v>106</v>
      </c>
      <c r="I2111">
        <v>2026</v>
      </c>
      <c r="J2111" t="s">
        <v>364</v>
      </c>
      <c r="K2111" t="s">
        <v>330</v>
      </c>
      <c r="L2111">
        <v>1</v>
      </c>
      <c r="M2111" t="s">
        <v>303</v>
      </c>
      <c r="N2111" s="83">
        <v>44176.88</v>
      </c>
      <c r="O2111" s="83">
        <v>157435.26999999999</v>
      </c>
      <c r="P2111">
        <v>0.28060299999999999</v>
      </c>
      <c r="Q2111"/>
    </row>
    <row r="2112" spans="1:17">
      <c r="A2112" t="s">
        <v>76</v>
      </c>
      <c r="B2112">
        <v>2169</v>
      </c>
      <c r="C2112">
        <v>4</v>
      </c>
      <c r="D2112" t="s">
        <v>90</v>
      </c>
      <c r="E2112" t="s">
        <v>411</v>
      </c>
      <c r="F2112" s="74">
        <v>46052</v>
      </c>
      <c r="G2112" s="83">
        <v>353.93</v>
      </c>
      <c r="H2112" t="s">
        <v>106</v>
      </c>
      <c r="I2112">
        <v>2026</v>
      </c>
      <c r="J2112" t="s">
        <v>364</v>
      </c>
      <c r="K2112" t="s">
        <v>330</v>
      </c>
      <c r="L2112">
        <v>1</v>
      </c>
      <c r="M2112" t="s">
        <v>303</v>
      </c>
      <c r="N2112" s="83">
        <v>44176.88</v>
      </c>
      <c r="O2112" s="83">
        <v>157435.26999999999</v>
      </c>
      <c r="P2112">
        <v>0.28060299999999999</v>
      </c>
      <c r="Q2112"/>
    </row>
    <row r="2113" spans="1:17">
      <c r="A2113" t="s">
        <v>76</v>
      </c>
      <c r="B2113">
        <v>2170</v>
      </c>
      <c r="C2113">
        <v>4</v>
      </c>
      <c r="D2113" t="s">
        <v>90</v>
      </c>
      <c r="E2113" t="s">
        <v>411</v>
      </c>
      <c r="F2113" s="74">
        <v>46052</v>
      </c>
      <c r="G2113" s="83">
        <v>177.1</v>
      </c>
      <c r="H2113" t="s">
        <v>106</v>
      </c>
      <c r="I2113">
        <v>2026</v>
      </c>
      <c r="J2113" t="s">
        <v>364</v>
      </c>
      <c r="K2113" t="s">
        <v>330</v>
      </c>
      <c r="L2113">
        <v>1</v>
      </c>
      <c r="M2113" t="s">
        <v>303</v>
      </c>
      <c r="N2113" s="83">
        <v>44176.88</v>
      </c>
      <c r="O2113" s="83">
        <v>157435.26999999999</v>
      </c>
      <c r="P2113">
        <v>0.28060299999999999</v>
      </c>
      <c r="Q2113"/>
    </row>
    <row r="2114" spans="1:17">
      <c r="A2114" t="s">
        <v>76</v>
      </c>
      <c r="B2114">
        <v>2171</v>
      </c>
      <c r="C2114">
        <v>56</v>
      </c>
      <c r="D2114" t="s">
        <v>418</v>
      </c>
      <c r="E2114" t="s">
        <v>411</v>
      </c>
      <c r="F2114" s="74">
        <v>46052</v>
      </c>
      <c r="G2114" s="83">
        <v>540.30999999999995</v>
      </c>
      <c r="H2114" t="s">
        <v>106</v>
      </c>
      <c r="I2114">
        <v>2026</v>
      </c>
      <c r="J2114" t="s">
        <v>364</v>
      </c>
      <c r="K2114" t="s">
        <v>330</v>
      </c>
      <c r="L2114">
        <v>1</v>
      </c>
      <c r="M2114" t="s">
        <v>303</v>
      </c>
      <c r="N2114" s="83">
        <v>44176.88</v>
      </c>
      <c r="O2114" s="83">
        <v>157435.26999999999</v>
      </c>
      <c r="P2114">
        <v>0.28060299999999999</v>
      </c>
      <c r="Q2114"/>
    </row>
    <row r="2115" spans="1:17">
      <c r="A2115" t="s">
        <v>76</v>
      </c>
      <c r="B2115">
        <v>2172</v>
      </c>
      <c r="C2115">
        <v>4</v>
      </c>
      <c r="D2115" t="s">
        <v>90</v>
      </c>
      <c r="E2115" t="s">
        <v>411</v>
      </c>
      <c r="F2115" s="74">
        <v>46055</v>
      </c>
      <c r="G2115" s="83">
        <v>71.61</v>
      </c>
      <c r="H2115" t="s">
        <v>106</v>
      </c>
      <c r="I2115">
        <v>2026</v>
      </c>
      <c r="J2115" t="s">
        <v>365</v>
      </c>
      <c r="K2115" t="s">
        <v>331</v>
      </c>
      <c r="L2115">
        <v>2</v>
      </c>
      <c r="M2115" t="s">
        <v>282</v>
      </c>
      <c r="N2115" s="83">
        <v>24178.77</v>
      </c>
      <c r="O2115" s="83">
        <v>79196.990000000005</v>
      </c>
      <c r="P2115">
        <v>0.30529899999999999</v>
      </c>
      <c r="Q2115"/>
    </row>
    <row r="2116" spans="1:17">
      <c r="A2116" t="s">
        <v>76</v>
      </c>
      <c r="B2116">
        <v>2173</v>
      </c>
      <c r="C2116">
        <v>56</v>
      </c>
      <c r="D2116" t="s">
        <v>418</v>
      </c>
      <c r="E2116" t="s">
        <v>411</v>
      </c>
      <c r="F2116" s="74">
        <v>46053</v>
      </c>
      <c r="G2116" s="83">
        <v>839.25</v>
      </c>
      <c r="H2116" t="s">
        <v>106</v>
      </c>
      <c r="I2116">
        <v>2026</v>
      </c>
      <c r="J2116" t="s">
        <v>364</v>
      </c>
      <c r="K2116" t="s">
        <v>330</v>
      </c>
      <c r="L2116">
        <v>1</v>
      </c>
      <c r="M2116" t="s">
        <v>232</v>
      </c>
      <c r="N2116" s="83">
        <v>44176.88</v>
      </c>
      <c r="O2116" s="83">
        <v>157435.26999999999</v>
      </c>
      <c r="P2116">
        <v>0.28060299999999999</v>
      </c>
      <c r="Q2116"/>
    </row>
    <row r="2117" spans="1:17">
      <c r="A2117" t="s">
        <v>76</v>
      </c>
      <c r="B2117">
        <v>2174</v>
      </c>
      <c r="C2117">
        <v>4</v>
      </c>
      <c r="D2117" t="s">
        <v>90</v>
      </c>
      <c r="E2117" t="s">
        <v>411</v>
      </c>
      <c r="F2117" s="74">
        <v>46056</v>
      </c>
      <c r="G2117" s="83">
        <v>370.52</v>
      </c>
      <c r="H2117" t="s">
        <v>106</v>
      </c>
      <c r="I2117">
        <v>2026</v>
      </c>
      <c r="J2117" t="s">
        <v>365</v>
      </c>
      <c r="K2117" t="s">
        <v>331</v>
      </c>
      <c r="L2117">
        <v>2</v>
      </c>
      <c r="M2117" t="s">
        <v>233</v>
      </c>
      <c r="N2117" s="83">
        <v>24178.77</v>
      </c>
      <c r="O2117" s="83">
        <v>79196.990000000005</v>
      </c>
      <c r="P2117">
        <v>0.30529899999999999</v>
      </c>
      <c r="Q2117"/>
    </row>
    <row r="2118" spans="1:17">
      <c r="A2118" t="s">
        <v>76</v>
      </c>
      <c r="B2118">
        <v>2175</v>
      </c>
      <c r="C2118">
        <v>4</v>
      </c>
      <c r="D2118" t="s">
        <v>90</v>
      </c>
      <c r="E2118" t="s">
        <v>411</v>
      </c>
      <c r="F2118" s="74">
        <v>46056</v>
      </c>
      <c r="G2118" s="83">
        <v>17.13</v>
      </c>
      <c r="H2118" t="s">
        <v>106</v>
      </c>
      <c r="I2118">
        <v>2026</v>
      </c>
      <c r="J2118" t="s">
        <v>365</v>
      </c>
      <c r="K2118" t="s">
        <v>331</v>
      </c>
      <c r="L2118">
        <v>2</v>
      </c>
      <c r="M2118" t="s">
        <v>233</v>
      </c>
      <c r="N2118" s="83">
        <v>24178.77</v>
      </c>
      <c r="O2118" s="83">
        <v>79196.990000000005</v>
      </c>
      <c r="P2118">
        <v>0.30529899999999999</v>
      </c>
      <c r="Q2118"/>
    </row>
    <row r="2119" spans="1:17">
      <c r="A2119" t="s">
        <v>76</v>
      </c>
      <c r="B2119">
        <v>2176</v>
      </c>
      <c r="C2119">
        <v>4</v>
      </c>
      <c r="D2119" t="s">
        <v>90</v>
      </c>
      <c r="E2119" t="s">
        <v>411</v>
      </c>
      <c r="F2119" s="74">
        <v>46055</v>
      </c>
      <c r="G2119" s="83">
        <v>71.61</v>
      </c>
      <c r="H2119" t="s">
        <v>106</v>
      </c>
      <c r="I2119">
        <v>2026</v>
      </c>
      <c r="J2119" t="s">
        <v>365</v>
      </c>
      <c r="K2119" t="s">
        <v>331</v>
      </c>
      <c r="L2119">
        <v>2</v>
      </c>
      <c r="M2119" t="s">
        <v>282</v>
      </c>
      <c r="N2119" s="83">
        <v>24178.77</v>
      </c>
      <c r="O2119" s="83">
        <v>79196.990000000005</v>
      </c>
      <c r="P2119">
        <v>0.30529899999999999</v>
      </c>
      <c r="Q2119"/>
    </row>
    <row r="2120" spans="1:17">
      <c r="A2120" t="s">
        <v>76</v>
      </c>
      <c r="B2120">
        <v>2177</v>
      </c>
      <c r="C2120">
        <v>63</v>
      </c>
      <c r="D2120" t="s">
        <v>412</v>
      </c>
      <c r="E2120" t="s">
        <v>411</v>
      </c>
      <c r="F2120" s="74">
        <v>46056</v>
      </c>
      <c r="G2120" s="83">
        <v>328.66</v>
      </c>
      <c r="H2120" t="s">
        <v>106</v>
      </c>
      <c r="I2120">
        <v>2026</v>
      </c>
      <c r="J2120" t="s">
        <v>365</v>
      </c>
      <c r="K2120" t="s">
        <v>331</v>
      </c>
      <c r="L2120">
        <v>2</v>
      </c>
      <c r="M2120" t="s">
        <v>233</v>
      </c>
      <c r="N2120" s="83">
        <v>24178.77</v>
      </c>
      <c r="O2120" s="83">
        <v>79196.990000000005</v>
      </c>
      <c r="P2120">
        <v>0.30529899999999999</v>
      </c>
      <c r="Q2120"/>
    </row>
    <row r="2121" spans="1:17">
      <c r="A2121" t="s">
        <v>76</v>
      </c>
      <c r="B2121">
        <v>2178</v>
      </c>
      <c r="C2121">
        <v>56</v>
      </c>
      <c r="D2121" t="s">
        <v>418</v>
      </c>
      <c r="E2121" t="s">
        <v>411</v>
      </c>
      <c r="F2121" s="74">
        <v>46057</v>
      </c>
      <c r="G2121" s="83">
        <v>1062.07</v>
      </c>
      <c r="H2121" t="s">
        <v>106</v>
      </c>
      <c r="I2121">
        <v>2026</v>
      </c>
      <c r="J2121" t="s">
        <v>365</v>
      </c>
      <c r="K2121" t="s">
        <v>331</v>
      </c>
      <c r="L2121">
        <v>2</v>
      </c>
      <c r="M2121" t="s">
        <v>234</v>
      </c>
      <c r="N2121" s="83">
        <v>24178.77</v>
      </c>
      <c r="O2121" s="83">
        <v>79196.990000000005</v>
      </c>
      <c r="P2121">
        <v>0.30529899999999999</v>
      </c>
      <c r="Q2121"/>
    </row>
    <row r="2122" spans="1:17">
      <c r="A2122" t="s">
        <v>76</v>
      </c>
      <c r="B2122">
        <v>2182</v>
      </c>
      <c r="C2122">
        <v>56</v>
      </c>
      <c r="D2122" t="s">
        <v>418</v>
      </c>
      <c r="E2122" t="s">
        <v>411</v>
      </c>
      <c r="F2122" s="74">
        <v>46058</v>
      </c>
      <c r="G2122" s="83">
        <v>127.88</v>
      </c>
      <c r="H2122" t="s">
        <v>106</v>
      </c>
      <c r="I2122">
        <v>2026</v>
      </c>
      <c r="J2122" t="s">
        <v>365</v>
      </c>
      <c r="K2122" t="s">
        <v>331</v>
      </c>
      <c r="L2122">
        <v>2</v>
      </c>
      <c r="M2122" t="s">
        <v>235</v>
      </c>
      <c r="N2122" s="83">
        <v>24178.77</v>
      </c>
      <c r="O2122" s="83">
        <v>79196.990000000005</v>
      </c>
      <c r="P2122">
        <v>0.30529899999999999</v>
      </c>
      <c r="Q2122"/>
    </row>
    <row r="2123" spans="1:17">
      <c r="A2123" t="s">
        <v>76</v>
      </c>
      <c r="B2123">
        <v>2183</v>
      </c>
      <c r="C2123">
        <v>56</v>
      </c>
      <c r="D2123" t="s">
        <v>418</v>
      </c>
      <c r="E2123" t="s">
        <v>411</v>
      </c>
      <c r="F2123" s="74">
        <v>46058</v>
      </c>
      <c r="G2123" s="83">
        <v>567.33000000000004</v>
      </c>
      <c r="H2123" t="s">
        <v>106</v>
      </c>
      <c r="I2123">
        <v>2026</v>
      </c>
      <c r="J2123" t="s">
        <v>365</v>
      </c>
      <c r="K2123" t="s">
        <v>331</v>
      </c>
      <c r="L2123">
        <v>2</v>
      </c>
      <c r="M2123" t="s">
        <v>235</v>
      </c>
      <c r="N2123" s="83">
        <v>24178.77</v>
      </c>
      <c r="O2123" s="83">
        <v>79196.990000000005</v>
      </c>
      <c r="P2123">
        <v>0.30529899999999999</v>
      </c>
      <c r="Q2123"/>
    </row>
    <row r="2124" spans="1:17">
      <c r="A2124" t="s">
        <v>76</v>
      </c>
      <c r="B2124">
        <v>2184</v>
      </c>
      <c r="C2124">
        <v>4</v>
      </c>
      <c r="D2124" t="s">
        <v>90</v>
      </c>
      <c r="E2124" t="s">
        <v>411</v>
      </c>
      <c r="F2124" s="74">
        <v>46058</v>
      </c>
      <c r="G2124" s="83">
        <v>48.27</v>
      </c>
      <c r="H2124" t="s">
        <v>106</v>
      </c>
      <c r="I2124">
        <v>2026</v>
      </c>
      <c r="J2124" t="s">
        <v>365</v>
      </c>
      <c r="K2124" t="s">
        <v>331</v>
      </c>
      <c r="L2124">
        <v>2</v>
      </c>
      <c r="M2124" t="s">
        <v>235</v>
      </c>
      <c r="N2124" s="83">
        <v>24178.77</v>
      </c>
      <c r="O2124" s="83">
        <v>79196.990000000005</v>
      </c>
      <c r="P2124">
        <v>0.30529899999999999</v>
      </c>
      <c r="Q2124"/>
    </row>
    <row r="2125" spans="1:17">
      <c r="A2125" t="s">
        <v>76</v>
      </c>
      <c r="B2125">
        <v>2185</v>
      </c>
      <c r="C2125">
        <v>4</v>
      </c>
      <c r="D2125" t="s">
        <v>90</v>
      </c>
      <c r="E2125" t="s">
        <v>411</v>
      </c>
      <c r="F2125" s="74">
        <v>46058</v>
      </c>
      <c r="G2125" s="83">
        <v>308.64999999999998</v>
      </c>
      <c r="H2125" t="s">
        <v>106</v>
      </c>
      <c r="I2125">
        <v>2026</v>
      </c>
      <c r="J2125" t="s">
        <v>365</v>
      </c>
      <c r="K2125" t="s">
        <v>331</v>
      </c>
      <c r="L2125">
        <v>2</v>
      </c>
      <c r="M2125" t="s">
        <v>235</v>
      </c>
      <c r="N2125" s="83">
        <v>24178.77</v>
      </c>
      <c r="O2125" s="83">
        <v>79196.990000000005</v>
      </c>
      <c r="P2125">
        <v>0.30529899999999999</v>
      </c>
      <c r="Q2125"/>
    </row>
    <row r="2126" spans="1:17">
      <c r="A2126" t="s">
        <v>76</v>
      </c>
      <c r="B2126">
        <v>2186</v>
      </c>
      <c r="C2126">
        <v>56</v>
      </c>
      <c r="D2126" t="s">
        <v>418</v>
      </c>
      <c r="E2126" t="s">
        <v>411</v>
      </c>
      <c r="F2126" s="74">
        <v>46059</v>
      </c>
      <c r="G2126" s="83">
        <v>766.39</v>
      </c>
      <c r="H2126" t="s">
        <v>106</v>
      </c>
      <c r="I2126">
        <v>2026</v>
      </c>
      <c r="J2126" t="s">
        <v>365</v>
      </c>
      <c r="K2126" t="s">
        <v>331</v>
      </c>
      <c r="L2126">
        <v>2</v>
      </c>
      <c r="M2126" t="s">
        <v>283</v>
      </c>
      <c r="N2126" s="83">
        <v>24178.77</v>
      </c>
      <c r="O2126" s="83">
        <v>79196.990000000005</v>
      </c>
      <c r="P2126">
        <v>0.30529899999999999</v>
      </c>
      <c r="Q2126"/>
    </row>
    <row r="2127" spans="1:17">
      <c r="A2127" t="s">
        <v>76</v>
      </c>
      <c r="B2127">
        <v>2187</v>
      </c>
      <c r="C2127">
        <v>63</v>
      </c>
      <c r="D2127" t="s">
        <v>412</v>
      </c>
      <c r="E2127" t="s">
        <v>411</v>
      </c>
      <c r="F2127" s="74">
        <v>46059</v>
      </c>
      <c r="G2127" s="83">
        <v>986.53</v>
      </c>
      <c r="H2127" t="s">
        <v>106</v>
      </c>
      <c r="I2127">
        <v>2026</v>
      </c>
      <c r="J2127" t="s">
        <v>365</v>
      </c>
      <c r="K2127" t="s">
        <v>331</v>
      </c>
      <c r="L2127">
        <v>2</v>
      </c>
      <c r="M2127" t="s">
        <v>283</v>
      </c>
      <c r="N2127" s="83">
        <v>24178.77</v>
      </c>
      <c r="O2127" s="83">
        <v>79196.990000000005</v>
      </c>
      <c r="P2127">
        <v>0.30529899999999999</v>
      </c>
      <c r="Q2127"/>
    </row>
    <row r="2128" spans="1:17">
      <c r="A2128" t="s">
        <v>76</v>
      </c>
      <c r="B2128">
        <v>2188</v>
      </c>
      <c r="C2128">
        <v>4</v>
      </c>
      <c r="D2128" t="s">
        <v>90</v>
      </c>
      <c r="E2128" t="s">
        <v>411</v>
      </c>
      <c r="F2128" s="74">
        <v>46059</v>
      </c>
      <c r="G2128" s="83">
        <v>263.49</v>
      </c>
      <c r="H2128" t="s">
        <v>106</v>
      </c>
      <c r="I2128">
        <v>2026</v>
      </c>
      <c r="J2128" t="s">
        <v>365</v>
      </c>
      <c r="K2128" t="s">
        <v>331</v>
      </c>
      <c r="L2128">
        <v>2</v>
      </c>
      <c r="M2128" t="s">
        <v>283</v>
      </c>
      <c r="N2128" s="83">
        <v>24178.77</v>
      </c>
      <c r="O2128" s="83">
        <v>79196.990000000005</v>
      </c>
      <c r="P2128">
        <v>0.30529899999999999</v>
      </c>
      <c r="Q2128"/>
    </row>
    <row r="2129" spans="1:17">
      <c r="A2129" t="s">
        <v>76</v>
      </c>
      <c r="B2129">
        <v>2189</v>
      </c>
      <c r="C2129">
        <v>56</v>
      </c>
      <c r="D2129" t="s">
        <v>418</v>
      </c>
      <c r="E2129" t="s">
        <v>411</v>
      </c>
      <c r="F2129" s="74">
        <v>46059</v>
      </c>
      <c r="G2129" s="83">
        <v>178.58</v>
      </c>
      <c r="H2129" t="s">
        <v>106</v>
      </c>
      <c r="I2129">
        <v>2026</v>
      </c>
      <c r="J2129" t="s">
        <v>365</v>
      </c>
      <c r="K2129" t="s">
        <v>331</v>
      </c>
      <c r="L2129">
        <v>2</v>
      </c>
      <c r="M2129" t="s">
        <v>283</v>
      </c>
      <c r="N2129" s="83">
        <v>24178.77</v>
      </c>
      <c r="O2129" s="83">
        <v>79196.990000000005</v>
      </c>
      <c r="P2129">
        <v>0.30529899999999999</v>
      </c>
      <c r="Q2129"/>
    </row>
    <row r="2130" spans="1:17">
      <c r="A2130" t="s">
        <v>76</v>
      </c>
      <c r="B2130">
        <v>2190</v>
      </c>
      <c r="C2130">
        <v>4</v>
      </c>
      <c r="D2130" t="s">
        <v>90</v>
      </c>
      <c r="E2130" t="s">
        <v>411</v>
      </c>
      <c r="F2130" s="74">
        <v>46060</v>
      </c>
      <c r="G2130" s="83">
        <v>343.64</v>
      </c>
      <c r="H2130" t="s">
        <v>106</v>
      </c>
      <c r="I2130">
        <v>2026</v>
      </c>
      <c r="J2130" t="s">
        <v>365</v>
      </c>
      <c r="K2130" t="s">
        <v>331</v>
      </c>
      <c r="L2130">
        <v>2</v>
      </c>
      <c r="M2130" t="s">
        <v>240</v>
      </c>
      <c r="N2130" s="83">
        <v>24178.77</v>
      </c>
      <c r="O2130" s="83">
        <v>79196.990000000005</v>
      </c>
      <c r="P2130">
        <v>0.30529899999999999</v>
      </c>
      <c r="Q2130"/>
    </row>
    <row r="2131" spans="1:17">
      <c r="A2131" t="s">
        <v>76</v>
      </c>
      <c r="B2131">
        <v>2191</v>
      </c>
      <c r="C2131">
        <v>56</v>
      </c>
      <c r="D2131" t="s">
        <v>418</v>
      </c>
      <c r="E2131" t="s">
        <v>411</v>
      </c>
      <c r="F2131" s="74">
        <v>46060</v>
      </c>
      <c r="G2131" s="83">
        <v>926.51</v>
      </c>
      <c r="H2131" t="s">
        <v>106</v>
      </c>
      <c r="I2131">
        <v>2026</v>
      </c>
      <c r="J2131" t="s">
        <v>365</v>
      </c>
      <c r="K2131" t="s">
        <v>331</v>
      </c>
      <c r="L2131">
        <v>2</v>
      </c>
      <c r="M2131" t="s">
        <v>240</v>
      </c>
      <c r="N2131" s="83">
        <v>24178.77</v>
      </c>
      <c r="O2131" s="83">
        <v>79196.990000000005</v>
      </c>
      <c r="P2131">
        <v>0.30529899999999999</v>
      </c>
      <c r="Q2131"/>
    </row>
    <row r="2132" spans="1:17">
      <c r="A2132" t="s">
        <v>76</v>
      </c>
      <c r="B2132">
        <v>2192</v>
      </c>
      <c r="C2132">
        <v>56</v>
      </c>
      <c r="D2132" t="s">
        <v>418</v>
      </c>
      <c r="E2132" t="s">
        <v>411</v>
      </c>
      <c r="F2132" s="74">
        <v>46060</v>
      </c>
      <c r="G2132" s="83">
        <v>202.09</v>
      </c>
      <c r="H2132" t="s">
        <v>106</v>
      </c>
      <c r="I2132">
        <v>2026</v>
      </c>
      <c r="J2132" t="s">
        <v>365</v>
      </c>
      <c r="K2132" t="s">
        <v>331</v>
      </c>
      <c r="L2132">
        <v>2</v>
      </c>
      <c r="M2132" t="s">
        <v>240</v>
      </c>
      <c r="N2132" s="83">
        <v>24178.77</v>
      </c>
      <c r="O2132" s="83">
        <v>79196.990000000005</v>
      </c>
      <c r="P2132">
        <v>0.30529899999999999</v>
      </c>
      <c r="Q2132"/>
    </row>
    <row r="2133" spans="1:17">
      <c r="A2133" t="s">
        <v>76</v>
      </c>
      <c r="B2133">
        <v>2193</v>
      </c>
      <c r="C2133">
        <v>10</v>
      </c>
      <c r="D2133" t="s">
        <v>81</v>
      </c>
      <c r="E2133" t="s">
        <v>411</v>
      </c>
      <c r="F2133" s="74">
        <v>46062</v>
      </c>
      <c r="G2133" s="83">
        <v>208.24</v>
      </c>
      <c r="H2133" t="s">
        <v>106</v>
      </c>
      <c r="I2133">
        <v>2026</v>
      </c>
      <c r="J2133" t="s">
        <v>365</v>
      </c>
      <c r="K2133" t="s">
        <v>331</v>
      </c>
      <c r="L2133">
        <v>2</v>
      </c>
      <c r="M2133" t="s">
        <v>236</v>
      </c>
      <c r="N2133" s="83">
        <v>24178.77</v>
      </c>
      <c r="O2133" s="83">
        <v>79196.990000000005</v>
      </c>
      <c r="P2133">
        <v>0.30529899999999999</v>
      </c>
      <c r="Q2133"/>
    </row>
    <row r="2134" spans="1:17">
      <c r="A2134" t="s">
        <v>76</v>
      </c>
      <c r="B2134">
        <v>2194</v>
      </c>
      <c r="C2134">
        <v>59</v>
      </c>
      <c r="D2134" t="s">
        <v>414</v>
      </c>
      <c r="E2134" t="s">
        <v>411</v>
      </c>
      <c r="F2134" s="74">
        <v>46062</v>
      </c>
      <c r="G2134" s="83">
        <v>608.21</v>
      </c>
      <c r="H2134" t="s">
        <v>106</v>
      </c>
      <c r="I2134">
        <v>2026</v>
      </c>
      <c r="J2134" t="s">
        <v>365</v>
      </c>
      <c r="K2134" t="s">
        <v>331</v>
      </c>
      <c r="L2134">
        <v>2</v>
      </c>
      <c r="M2134" t="s">
        <v>236</v>
      </c>
      <c r="N2134" s="83">
        <v>24178.77</v>
      </c>
      <c r="O2134" s="83">
        <v>79196.990000000005</v>
      </c>
      <c r="P2134">
        <v>0.30529899999999999</v>
      </c>
      <c r="Q2134"/>
    </row>
    <row r="2135" spans="1:17">
      <c r="A2135" t="s">
        <v>76</v>
      </c>
      <c r="B2135">
        <v>2195</v>
      </c>
      <c r="C2135">
        <v>4</v>
      </c>
      <c r="D2135" t="s">
        <v>90</v>
      </c>
      <c r="E2135" t="s">
        <v>411</v>
      </c>
      <c r="F2135" s="74">
        <v>46063</v>
      </c>
      <c r="G2135" s="83">
        <v>210.17</v>
      </c>
      <c r="H2135" t="s">
        <v>106</v>
      </c>
      <c r="I2135">
        <v>2026</v>
      </c>
      <c r="J2135" t="s">
        <v>365</v>
      </c>
      <c r="K2135" t="s">
        <v>331</v>
      </c>
      <c r="L2135">
        <v>2</v>
      </c>
      <c r="M2135" t="s">
        <v>237</v>
      </c>
      <c r="N2135" s="83">
        <v>24178.77</v>
      </c>
      <c r="O2135" s="83">
        <v>79196.990000000005</v>
      </c>
      <c r="P2135">
        <v>0.30529899999999999</v>
      </c>
      <c r="Q2135"/>
    </row>
    <row r="2136" spans="1:17">
      <c r="A2136" t="s">
        <v>76</v>
      </c>
      <c r="B2136">
        <v>2196</v>
      </c>
      <c r="C2136">
        <v>4</v>
      </c>
      <c r="D2136" t="s">
        <v>90</v>
      </c>
      <c r="E2136" t="s">
        <v>411</v>
      </c>
      <c r="F2136" s="74">
        <v>46063</v>
      </c>
      <c r="G2136" s="83">
        <v>4.72</v>
      </c>
      <c r="H2136" t="s">
        <v>106</v>
      </c>
      <c r="I2136">
        <v>2026</v>
      </c>
      <c r="J2136" t="s">
        <v>365</v>
      </c>
      <c r="K2136" t="s">
        <v>331</v>
      </c>
      <c r="L2136">
        <v>2</v>
      </c>
      <c r="M2136" t="s">
        <v>237</v>
      </c>
      <c r="N2136" s="83">
        <v>24178.77</v>
      </c>
      <c r="O2136" s="83">
        <v>79196.990000000005</v>
      </c>
      <c r="P2136">
        <v>0.30529899999999999</v>
      </c>
      <c r="Q2136"/>
    </row>
    <row r="2137" spans="1:17">
      <c r="A2137" t="s">
        <v>76</v>
      </c>
      <c r="B2137">
        <v>2197</v>
      </c>
      <c r="C2137">
        <v>63</v>
      </c>
      <c r="D2137" t="s">
        <v>412</v>
      </c>
      <c r="E2137" t="s">
        <v>411</v>
      </c>
      <c r="F2137" s="74">
        <v>46063</v>
      </c>
      <c r="G2137" s="83">
        <v>253.84</v>
      </c>
      <c r="H2137" t="s">
        <v>106</v>
      </c>
      <c r="I2137">
        <v>2026</v>
      </c>
      <c r="J2137" t="s">
        <v>365</v>
      </c>
      <c r="K2137" t="s">
        <v>331</v>
      </c>
      <c r="L2137">
        <v>2</v>
      </c>
      <c r="M2137" t="s">
        <v>237</v>
      </c>
      <c r="N2137" s="83">
        <v>24178.77</v>
      </c>
      <c r="O2137" s="83">
        <v>79196.990000000005</v>
      </c>
      <c r="P2137">
        <v>0.30529899999999999</v>
      </c>
      <c r="Q2137"/>
    </row>
    <row r="2138" spans="1:17">
      <c r="A2138" t="s">
        <v>76</v>
      </c>
      <c r="B2138">
        <v>2198</v>
      </c>
      <c r="C2138">
        <v>56</v>
      </c>
      <c r="D2138" t="s">
        <v>418</v>
      </c>
      <c r="E2138" t="s">
        <v>411</v>
      </c>
      <c r="F2138" s="74">
        <v>46063</v>
      </c>
      <c r="G2138" s="83">
        <v>1215.8</v>
      </c>
      <c r="H2138" t="s">
        <v>106</v>
      </c>
      <c r="I2138">
        <v>2026</v>
      </c>
      <c r="J2138" t="s">
        <v>365</v>
      </c>
      <c r="K2138" t="s">
        <v>331</v>
      </c>
      <c r="L2138">
        <v>2</v>
      </c>
      <c r="M2138" t="s">
        <v>237</v>
      </c>
      <c r="N2138" s="83">
        <v>24178.77</v>
      </c>
      <c r="O2138" s="83">
        <v>79196.990000000005</v>
      </c>
      <c r="P2138">
        <v>0.30529899999999999</v>
      </c>
      <c r="Q2138"/>
    </row>
    <row r="2139" spans="1:17">
      <c r="A2139" t="s">
        <v>76</v>
      </c>
      <c r="B2139">
        <v>2199</v>
      </c>
      <c r="C2139">
        <v>56</v>
      </c>
      <c r="D2139" t="s">
        <v>418</v>
      </c>
      <c r="E2139" t="s">
        <v>411</v>
      </c>
      <c r="F2139" s="74">
        <v>46064</v>
      </c>
      <c r="G2139" s="83">
        <v>186.34</v>
      </c>
      <c r="H2139" t="s">
        <v>106</v>
      </c>
      <c r="I2139">
        <v>2026</v>
      </c>
      <c r="J2139" t="s">
        <v>365</v>
      </c>
      <c r="K2139" t="s">
        <v>331</v>
      </c>
      <c r="L2139">
        <v>2</v>
      </c>
      <c r="M2139" t="s">
        <v>238</v>
      </c>
      <c r="N2139" s="83">
        <v>24178.77</v>
      </c>
      <c r="O2139" s="83">
        <v>79196.990000000005</v>
      </c>
      <c r="P2139">
        <v>0.30529899999999999</v>
      </c>
      <c r="Q2139"/>
    </row>
    <row r="2140" spans="1:17">
      <c r="A2140" t="s">
        <v>76</v>
      </c>
      <c r="B2140">
        <v>2200</v>
      </c>
      <c r="C2140">
        <v>56</v>
      </c>
      <c r="D2140" t="s">
        <v>418</v>
      </c>
      <c r="E2140" t="s">
        <v>411</v>
      </c>
      <c r="F2140" s="74">
        <v>46064</v>
      </c>
      <c r="G2140" s="83">
        <v>661.39</v>
      </c>
      <c r="H2140" t="s">
        <v>106</v>
      </c>
      <c r="I2140">
        <v>2026</v>
      </c>
      <c r="J2140" t="s">
        <v>365</v>
      </c>
      <c r="K2140" t="s">
        <v>331</v>
      </c>
      <c r="L2140">
        <v>2</v>
      </c>
      <c r="M2140" t="s">
        <v>238</v>
      </c>
      <c r="N2140" s="83">
        <v>24178.77</v>
      </c>
      <c r="O2140" s="83">
        <v>79196.990000000005</v>
      </c>
      <c r="P2140">
        <v>0.30529899999999999</v>
      </c>
      <c r="Q2140"/>
    </row>
    <row r="2141" spans="1:17">
      <c r="A2141" t="s">
        <v>76</v>
      </c>
      <c r="B2141">
        <v>2201</v>
      </c>
      <c r="C2141">
        <v>4</v>
      </c>
      <c r="D2141" t="s">
        <v>90</v>
      </c>
      <c r="E2141" t="s">
        <v>411</v>
      </c>
      <c r="F2141" s="74">
        <v>46064</v>
      </c>
      <c r="G2141" s="83">
        <v>220.08</v>
      </c>
      <c r="H2141" t="s">
        <v>106</v>
      </c>
      <c r="I2141">
        <v>2026</v>
      </c>
      <c r="J2141" t="s">
        <v>365</v>
      </c>
      <c r="K2141" t="s">
        <v>331</v>
      </c>
      <c r="L2141">
        <v>2</v>
      </c>
      <c r="M2141" t="s">
        <v>238</v>
      </c>
      <c r="N2141" s="83">
        <v>24178.77</v>
      </c>
      <c r="O2141" s="83">
        <v>79196.990000000005</v>
      </c>
      <c r="P2141">
        <v>0.30529899999999999</v>
      </c>
      <c r="Q2141"/>
    </row>
    <row r="2142" spans="1:17">
      <c r="A2142" t="s">
        <v>76</v>
      </c>
      <c r="B2142">
        <v>2202</v>
      </c>
      <c r="C2142">
        <v>69</v>
      </c>
      <c r="D2142" t="s">
        <v>949</v>
      </c>
      <c r="E2142" t="s">
        <v>411</v>
      </c>
      <c r="F2142" s="74">
        <v>46065</v>
      </c>
      <c r="G2142" s="83">
        <v>473.55</v>
      </c>
      <c r="H2142" t="s">
        <v>106</v>
      </c>
      <c r="I2142">
        <v>2026</v>
      </c>
      <c r="J2142" t="s">
        <v>365</v>
      </c>
      <c r="K2142" t="s">
        <v>331</v>
      </c>
      <c r="L2142">
        <v>2</v>
      </c>
      <c r="M2142" t="s">
        <v>239</v>
      </c>
      <c r="N2142" s="83">
        <v>24178.77</v>
      </c>
      <c r="O2142" s="83">
        <v>79196.990000000005</v>
      </c>
      <c r="P2142">
        <v>0.30529899999999999</v>
      </c>
      <c r="Q2142"/>
    </row>
    <row r="2143" spans="1:17">
      <c r="A2143" t="s">
        <v>76</v>
      </c>
      <c r="B2143">
        <v>2203</v>
      </c>
      <c r="C2143">
        <v>4</v>
      </c>
      <c r="D2143" t="s">
        <v>90</v>
      </c>
      <c r="E2143" t="s">
        <v>411</v>
      </c>
      <c r="F2143" s="74">
        <v>46065</v>
      </c>
      <c r="G2143" s="83">
        <v>331.29</v>
      </c>
      <c r="H2143" t="s">
        <v>106</v>
      </c>
      <c r="I2143">
        <v>2026</v>
      </c>
      <c r="J2143" t="s">
        <v>365</v>
      </c>
      <c r="K2143" t="s">
        <v>331</v>
      </c>
      <c r="L2143">
        <v>2</v>
      </c>
      <c r="M2143" t="s">
        <v>239</v>
      </c>
      <c r="N2143" s="83">
        <v>24178.77</v>
      </c>
      <c r="O2143" s="83">
        <v>79196.990000000005</v>
      </c>
      <c r="P2143">
        <v>0.30529899999999999</v>
      </c>
      <c r="Q2143"/>
    </row>
    <row r="2144" spans="1:17">
      <c r="A2144" t="s">
        <v>76</v>
      </c>
      <c r="B2144">
        <v>2204</v>
      </c>
      <c r="C2144">
        <v>56</v>
      </c>
      <c r="D2144" t="s">
        <v>418</v>
      </c>
      <c r="E2144" t="s">
        <v>411</v>
      </c>
      <c r="F2144" s="74">
        <v>46065</v>
      </c>
      <c r="G2144" s="83">
        <v>1495.93</v>
      </c>
      <c r="H2144" t="s">
        <v>106</v>
      </c>
      <c r="I2144">
        <v>2026</v>
      </c>
      <c r="J2144" t="s">
        <v>365</v>
      </c>
      <c r="K2144" t="s">
        <v>331</v>
      </c>
      <c r="L2144">
        <v>2</v>
      </c>
      <c r="M2144" t="s">
        <v>239</v>
      </c>
      <c r="N2144" s="83">
        <v>24178.77</v>
      </c>
      <c r="O2144" s="83">
        <v>79196.990000000005</v>
      </c>
      <c r="P2144">
        <v>0.30529899999999999</v>
      </c>
      <c r="Q2144"/>
    </row>
    <row r="2145" spans="1:17">
      <c r="A2145" t="s">
        <v>76</v>
      </c>
      <c r="B2145">
        <v>2205</v>
      </c>
      <c r="C2145">
        <v>63</v>
      </c>
      <c r="D2145" t="s">
        <v>412</v>
      </c>
      <c r="E2145" t="s">
        <v>411</v>
      </c>
      <c r="F2145" s="74">
        <v>46065</v>
      </c>
      <c r="G2145" s="83">
        <v>1273.75</v>
      </c>
      <c r="H2145" t="s">
        <v>106</v>
      </c>
      <c r="I2145">
        <v>2026</v>
      </c>
      <c r="J2145" t="s">
        <v>365</v>
      </c>
      <c r="K2145" t="s">
        <v>331</v>
      </c>
      <c r="L2145">
        <v>2</v>
      </c>
      <c r="M2145" t="s">
        <v>239</v>
      </c>
      <c r="N2145" s="83">
        <v>24178.77</v>
      </c>
      <c r="O2145" s="83">
        <v>79196.990000000005</v>
      </c>
      <c r="P2145">
        <v>0.30529899999999999</v>
      </c>
      <c r="Q2145"/>
    </row>
    <row r="2146" spans="1:17">
      <c r="A2146" t="s">
        <v>76</v>
      </c>
      <c r="B2146">
        <v>2206</v>
      </c>
      <c r="C2146">
        <v>63</v>
      </c>
      <c r="D2146" t="s">
        <v>412</v>
      </c>
      <c r="E2146" t="s">
        <v>411</v>
      </c>
      <c r="F2146" s="74">
        <v>46067</v>
      </c>
      <c r="G2146" s="83">
        <v>40</v>
      </c>
      <c r="H2146" t="s">
        <v>106</v>
      </c>
      <c r="I2146">
        <v>2026</v>
      </c>
      <c r="J2146" t="s">
        <v>365</v>
      </c>
      <c r="K2146" t="s">
        <v>331</v>
      </c>
      <c r="L2146">
        <v>2</v>
      </c>
      <c r="M2146" t="s">
        <v>285</v>
      </c>
      <c r="N2146" s="83">
        <v>24178.77</v>
      </c>
      <c r="O2146" s="83">
        <v>79196.990000000005</v>
      </c>
      <c r="P2146">
        <v>0.30529899999999999</v>
      </c>
      <c r="Q2146"/>
    </row>
    <row r="2147" spans="1:17">
      <c r="A2147" t="s">
        <v>76</v>
      </c>
      <c r="B2147">
        <v>2207</v>
      </c>
      <c r="C2147">
        <v>56</v>
      </c>
      <c r="D2147" t="s">
        <v>418</v>
      </c>
      <c r="E2147" t="s">
        <v>411</v>
      </c>
      <c r="F2147" s="74">
        <v>46067</v>
      </c>
      <c r="G2147" s="83">
        <v>456.9</v>
      </c>
      <c r="H2147" t="s">
        <v>106</v>
      </c>
      <c r="I2147">
        <v>2026</v>
      </c>
      <c r="J2147" t="s">
        <v>365</v>
      </c>
      <c r="K2147" t="s">
        <v>331</v>
      </c>
      <c r="L2147">
        <v>2</v>
      </c>
      <c r="M2147" t="s">
        <v>285</v>
      </c>
      <c r="N2147" s="83">
        <v>24178.77</v>
      </c>
      <c r="O2147" s="83">
        <v>79196.990000000005</v>
      </c>
      <c r="P2147">
        <v>0.30529899999999999</v>
      </c>
      <c r="Q2147"/>
    </row>
    <row r="2148" spans="1:17">
      <c r="A2148" t="s">
        <v>76</v>
      </c>
      <c r="B2148">
        <v>2208</v>
      </c>
      <c r="C2148">
        <v>56</v>
      </c>
      <c r="D2148" t="s">
        <v>418</v>
      </c>
      <c r="E2148" t="s">
        <v>411</v>
      </c>
      <c r="F2148" s="74">
        <v>46067</v>
      </c>
      <c r="G2148" s="83">
        <v>225.38</v>
      </c>
      <c r="H2148" t="s">
        <v>106</v>
      </c>
      <c r="I2148">
        <v>2026</v>
      </c>
      <c r="J2148" t="s">
        <v>365</v>
      </c>
      <c r="K2148" t="s">
        <v>331</v>
      </c>
      <c r="L2148">
        <v>2</v>
      </c>
      <c r="M2148" t="s">
        <v>285</v>
      </c>
      <c r="N2148" s="83">
        <v>24178.77</v>
      </c>
      <c r="O2148" s="83">
        <v>79196.990000000005</v>
      </c>
      <c r="P2148">
        <v>0.30529899999999999</v>
      </c>
      <c r="Q2148"/>
    </row>
    <row r="2149" spans="1:17">
      <c r="A2149" t="s">
        <v>76</v>
      </c>
      <c r="B2149">
        <v>2209</v>
      </c>
      <c r="C2149">
        <v>4</v>
      </c>
      <c r="D2149" t="s">
        <v>90</v>
      </c>
      <c r="E2149" t="s">
        <v>411</v>
      </c>
      <c r="F2149" s="74">
        <v>46067</v>
      </c>
      <c r="G2149" s="83">
        <v>526.74</v>
      </c>
      <c r="H2149" t="s">
        <v>106</v>
      </c>
      <c r="I2149">
        <v>2026</v>
      </c>
      <c r="J2149" t="s">
        <v>365</v>
      </c>
      <c r="K2149" t="s">
        <v>331</v>
      </c>
      <c r="L2149">
        <v>2</v>
      </c>
      <c r="M2149" t="s">
        <v>285</v>
      </c>
      <c r="N2149" s="83">
        <v>24178.77</v>
      </c>
      <c r="O2149" s="83">
        <v>79196.990000000005</v>
      </c>
      <c r="P2149">
        <v>0.30529899999999999</v>
      </c>
      <c r="Q2149"/>
    </row>
    <row r="2150" spans="1:17">
      <c r="A2150" t="s">
        <v>76</v>
      </c>
      <c r="B2150">
        <v>2211</v>
      </c>
      <c r="C2150">
        <v>69</v>
      </c>
      <c r="D2150" t="s">
        <v>949</v>
      </c>
      <c r="E2150" t="s">
        <v>411</v>
      </c>
      <c r="F2150" s="74">
        <v>46069</v>
      </c>
      <c r="G2150" s="83">
        <v>239.4</v>
      </c>
      <c r="H2150" t="s">
        <v>106</v>
      </c>
      <c r="I2150">
        <v>2026</v>
      </c>
      <c r="J2150" t="s">
        <v>365</v>
      </c>
      <c r="K2150" t="s">
        <v>331</v>
      </c>
      <c r="L2150">
        <v>2</v>
      </c>
      <c r="M2150" t="s">
        <v>241</v>
      </c>
      <c r="N2150" s="83">
        <v>24178.77</v>
      </c>
      <c r="O2150" s="83">
        <v>79196.990000000005</v>
      </c>
      <c r="P2150">
        <v>0.30529899999999999</v>
      </c>
      <c r="Q2150"/>
    </row>
    <row r="2151" spans="1:17">
      <c r="A2151" t="s">
        <v>76</v>
      </c>
      <c r="B2151">
        <v>2212</v>
      </c>
      <c r="C2151">
        <v>63</v>
      </c>
      <c r="D2151" t="s">
        <v>412</v>
      </c>
      <c r="E2151" t="s">
        <v>411</v>
      </c>
      <c r="F2151" s="74">
        <v>46069</v>
      </c>
      <c r="G2151" s="83">
        <v>318.06</v>
      </c>
      <c r="H2151" t="s">
        <v>106</v>
      </c>
      <c r="I2151">
        <v>2026</v>
      </c>
      <c r="J2151" t="s">
        <v>365</v>
      </c>
      <c r="K2151" t="s">
        <v>331</v>
      </c>
      <c r="L2151">
        <v>2</v>
      </c>
      <c r="M2151" t="s">
        <v>241</v>
      </c>
      <c r="N2151" s="83">
        <v>24178.77</v>
      </c>
      <c r="O2151" s="83">
        <v>79196.990000000005</v>
      </c>
      <c r="P2151">
        <v>0.30529899999999999</v>
      </c>
      <c r="Q2151"/>
    </row>
    <row r="2152" spans="1:17">
      <c r="A2152" t="s">
        <v>76</v>
      </c>
      <c r="B2152">
        <v>2213</v>
      </c>
      <c r="C2152">
        <v>56</v>
      </c>
      <c r="D2152" t="s">
        <v>418</v>
      </c>
      <c r="E2152" t="s">
        <v>411</v>
      </c>
      <c r="F2152" s="74">
        <v>46070</v>
      </c>
      <c r="G2152" s="83">
        <v>79.12</v>
      </c>
      <c r="H2152" t="s">
        <v>106</v>
      </c>
      <c r="I2152">
        <v>2026</v>
      </c>
      <c r="J2152" t="s">
        <v>365</v>
      </c>
      <c r="K2152" t="s">
        <v>331</v>
      </c>
      <c r="L2152">
        <v>2</v>
      </c>
      <c r="M2152" t="s">
        <v>243</v>
      </c>
      <c r="N2152" s="83">
        <v>24178.77</v>
      </c>
      <c r="O2152" s="83">
        <v>79196.990000000005</v>
      </c>
      <c r="P2152">
        <v>0.30529899999999999</v>
      </c>
      <c r="Q2152"/>
    </row>
    <row r="2153" spans="1:17">
      <c r="A2153" t="s">
        <v>76</v>
      </c>
      <c r="B2153">
        <v>2214</v>
      </c>
      <c r="C2153">
        <v>63</v>
      </c>
      <c r="D2153" t="s">
        <v>412</v>
      </c>
      <c r="E2153" t="s">
        <v>411</v>
      </c>
      <c r="F2153" s="74">
        <v>46070</v>
      </c>
      <c r="G2153" s="83">
        <v>5.56</v>
      </c>
      <c r="H2153" t="s">
        <v>106</v>
      </c>
      <c r="I2153">
        <v>2026</v>
      </c>
      <c r="J2153" t="s">
        <v>365</v>
      </c>
      <c r="K2153" t="s">
        <v>331</v>
      </c>
      <c r="L2153">
        <v>2</v>
      </c>
      <c r="M2153" t="s">
        <v>243</v>
      </c>
      <c r="N2153" s="83">
        <v>24178.77</v>
      </c>
      <c r="O2153" s="83">
        <v>79196.990000000005</v>
      </c>
      <c r="P2153">
        <v>0.30529899999999999</v>
      </c>
      <c r="Q2153"/>
    </row>
    <row r="2154" spans="1:17">
      <c r="A2154" t="s">
        <v>76</v>
      </c>
      <c r="B2154">
        <v>2215</v>
      </c>
      <c r="C2154">
        <v>56</v>
      </c>
      <c r="D2154" t="s">
        <v>418</v>
      </c>
      <c r="E2154" t="s">
        <v>411</v>
      </c>
      <c r="F2154" s="74">
        <v>46070</v>
      </c>
      <c r="G2154" s="83">
        <v>289.95999999999998</v>
      </c>
      <c r="H2154" t="s">
        <v>106</v>
      </c>
      <c r="I2154">
        <v>2026</v>
      </c>
      <c r="J2154" t="s">
        <v>365</v>
      </c>
      <c r="K2154" t="s">
        <v>331</v>
      </c>
      <c r="L2154">
        <v>2</v>
      </c>
      <c r="M2154" t="s">
        <v>243</v>
      </c>
      <c r="N2154" s="83">
        <v>24178.77</v>
      </c>
      <c r="O2154" s="83">
        <v>79196.990000000005</v>
      </c>
      <c r="P2154">
        <v>0.30529899999999999</v>
      </c>
      <c r="Q2154"/>
    </row>
    <row r="2155" spans="1:17">
      <c r="A2155" t="s">
        <v>76</v>
      </c>
      <c r="B2155">
        <v>2216</v>
      </c>
      <c r="C2155">
        <v>57</v>
      </c>
      <c r="D2155" t="s">
        <v>956</v>
      </c>
      <c r="E2155" t="s">
        <v>411</v>
      </c>
      <c r="F2155" s="74">
        <v>46064</v>
      </c>
      <c r="G2155" s="83">
        <v>645.65</v>
      </c>
      <c r="H2155" t="s">
        <v>106</v>
      </c>
      <c r="I2155">
        <v>2026</v>
      </c>
      <c r="J2155" t="s">
        <v>365</v>
      </c>
      <c r="K2155" t="s">
        <v>331</v>
      </c>
      <c r="L2155">
        <v>2</v>
      </c>
      <c r="M2155" t="s">
        <v>238</v>
      </c>
      <c r="N2155" s="83">
        <v>24178.77</v>
      </c>
      <c r="O2155" s="83">
        <v>79196.990000000005</v>
      </c>
      <c r="P2155">
        <v>0.30529899999999999</v>
      </c>
      <c r="Q2155"/>
    </row>
    <row r="2156" spans="1:17">
      <c r="A2156" t="s">
        <v>76</v>
      </c>
      <c r="B2156">
        <v>2217</v>
      </c>
      <c r="C2156">
        <v>63</v>
      </c>
      <c r="D2156" t="s">
        <v>412</v>
      </c>
      <c r="E2156" t="s">
        <v>411</v>
      </c>
      <c r="F2156" s="74">
        <v>46071</v>
      </c>
      <c r="G2156" s="83">
        <v>290.10000000000002</v>
      </c>
      <c r="H2156" t="s">
        <v>106</v>
      </c>
      <c r="I2156">
        <v>2026</v>
      </c>
      <c r="J2156" t="s">
        <v>365</v>
      </c>
      <c r="K2156" t="s">
        <v>331</v>
      </c>
      <c r="L2156">
        <v>2</v>
      </c>
      <c r="M2156" t="s">
        <v>244</v>
      </c>
      <c r="N2156" s="83">
        <v>24178.77</v>
      </c>
      <c r="O2156" s="83">
        <v>79196.990000000005</v>
      </c>
      <c r="P2156">
        <v>0.30529899999999999</v>
      </c>
      <c r="Q2156"/>
    </row>
    <row r="2157" spans="1:17">
      <c r="A2157" t="s">
        <v>76</v>
      </c>
      <c r="B2157">
        <v>2218</v>
      </c>
      <c r="C2157">
        <v>56</v>
      </c>
      <c r="D2157" t="s">
        <v>418</v>
      </c>
      <c r="E2157" t="s">
        <v>411</v>
      </c>
      <c r="F2157" s="74">
        <v>46071</v>
      </c>
      <c r="G2157" s="83">
        <v>317.52999999999997</v>
      </c>
      <c r="H2157" t="s">
        <v>106</v>
      </c>
      <c r="I2157">
        <v>2026</v>
      </c>
      <c r="J2157" t="s">
        <v>365</v>
      </c>
      <c r="K2157" t="s">
        <v>331</v>
      </c>
      <c r="L2157">
        <v>2</v>
      </c>
      <c r="M2157" t="s">
        <v>244</v>
      </c>
      <c r="N2157" s="83">
        <v>24178.77</v>
      </c>
      <c r="O2157" s="83">
        <v>79196.990000000005</v>
      </c>
      <c r="P2157">
        <v>0.30529899999999999</v>
      </c>
      <c r="Q2157"/>
    </row>
    <row r="2158" spans="1:17">
      <c r="A2158" t="s">
        <v>76</v>
      </c>
      <c r="B2158">
        <v>2219</v>
      </c>
      <c r="C2158">
        <v>56</v>
      </c>
      <c r="D2158" t="s">
        <v>418</v>
      </c>
      <c r="E2158" t="s">
        <v>411</v>
      </c>
      <c r="F2158" s="74">
        <v>46071</v>
      </c>
      <c r="G2158" s="83">
        <v>292.58</v>
      </c>
      <c r="H2158" t="s">
        <v>106</v>
      </c>
      <c r="I2158">
        <v>2026</v>
      </c>
      <c r="J2158" t="s">
        <v>365</v>
      </c>
      <c r="K2158" t="s">
        <v>331</v>
      </c>
      <c r="L2158">
        <v>2</v>
      </c>
      <c r="M2158" t="s">
        <v>244</v>
      </c>
      <c r="N2158" s="83">
        <v>24178.77</v>
      </c>
      <c r="O2158" s="83">
        <v>79196.990000000005</v>
      </c>
      <c r="P2158">
        <v>0.30529899999999999</v>
      </c>
      <c r="Q2158"/>
    </row>
    <row r="2159" spans="1:17">
      <c r="A2159" t="s">
        <v>76</v>
      </c>
      <c r="B2159">
        <v>2220</v>
      </c>
      <c r="C2159">
        <v>62</v>
      </c>
      <c r="D2159" t="s">
        <v>416</v>
      </c>
      <c r="E2159" t="s">
        <v>411</v>
      </c>
      <c r="F2159" s="74">
        <v>46071</v>
      </c>
      <c r="G2159" s="83">
        <v>260.85000000000002</v>
      </c>
      <c r="H2159" t="s">
        <v>106</v>
      </c>
      <c r="I2159">
        <v>2026</v>
      </c>
      <c r="J2159" t="s">
        <v>365</v>
      </c>
      <c r="K2159" t="s">
        <v>331</v>
      </c>
      <c r="L2159">
        <v>2</v>
      </c>
      <c r="M2159" t="s">
        <v>244</v>
      </c>
      <c r="N2159" s="83">
        <v>24178.77</v>
      </c>
      <c r="O2159" s="83">
        <v>79196.990000000005</v>
      </c>
      <c r="P2159">
        <v>0.30529899999999999</v>
      </c>
      <c r="Q2159"/>
    </row>
    <row r="2160" spans="1:17">
      <c r="A2160" t="s">
        <v>76</v>
      </c>
      <c r="B2160">
        <v>2221</v>
      </c>
      <c r="C2160">
        <v>4</v>
      </c>
      <c r="D2160" t="s">
        <v>90</v>
      </c>
      <c r="E2160" t="s">
        <v>411</v>
      </c>
      <c r="F2160" s="74">
        <v>46072</v>
      </c>
      <c r="G2160" s="83">
        <v>46.09</v>
      </c>
      <c r="H2160" t="s">
        <v>106</v>
      </c>
      <c r="I2160">
        <v>2026</v>
      </c>
      <c r="J2160" t="s">
        <v>365</v>
      </c>
      <c r="K2160" t="s">
        <v>331</v>
      </c>
      <c r="L2160">
        <v>2</v>
      </c>
      <c r="M2160" t="s">
        <v>245</v>
      </c>
      <c r="N2160" s="83">
        <v>24178.77</v>
      </c>
      <c r="O2160" s="83">
        <v>79196.990000000005</v>
      </c>
      <c r="P2160">
        <v>0.30529899999999999</v>
      </c>
      <c r="Q2160"/>
    </row>
    <row r="2161" spans="1:17">
      <c r="A2161" t="s">
        <v>76</v>
      </c>
      <c r="B2161">
        <v>2222</v>
      </c>
      <c r="C2161">
        <v>56</v>
      </c>
      <c r="D2161" t="s">
        <v>418</v>
      </c>
      <c r="E2161" t="s">
        <v>411</v>
      </c>
      <c r="F2161" s="74">
        <v>46072</v>
      </c>
      <c r="G2161" s="83">
        <v>63.25</v>
      </c>
      <c r="H2161" t="s">
        <v>106</v>
      </c>
      <c r="I2161">
        <v>2026</v>
      </c>
      <c r="J2161" t="s">
        <v>365</v>
      </c>
      <c r="K2161" t="s">
        <v>331</v>
      </c>
      <c r="L2161">
        <v>2</v>
      </c>
      <c r="M2161" t="s">
        <v>245</v>
      </c>
      <c r="N2161" s="83">
        <v>24178.77</v>
      </c>
      <c r="O2161" s="83">
        <v>79196.990000000005</v>
      </c>
      <c r="P2161">
        <v>0.30529899999999999</v>
      </c>
      <c r="Q2161"/>
    </row>
    <row r="2162" spans="1:17">
      <c r="A2162" t="s">
        <v>76</v>
      </c>
      <c r="B2162">
        <v>2223</v>
      </c>
      <c r="C2162">
        <v>56</v>
      </c>
      <c r="D2162" t="s">
        <v>418</v>
      </c>
      <c r="E2162" t="s">
        <v>411</v>
      </c>
      <c r="F2162" s="74">
        <v>46072</v>
      </c>
      <c r="G2162" s="83">
        <v>536.9</v>
      </c>
      <c r="H2162" t="s">
        <v>106</v>
      </c>
      <c r="I2162">
        <v>2026</v>
      </c>
      <c r="J2162" t="s">
        <v>365</v>
      </c>
      <c r="K2162" t="s">
        <v>331</v>
      </c>
      <c r="L2162">
        <v>2</v>
      </c>
      <c r="M2162" t="s">
        <v>245</v>
      </c>
      <c r="N2162" s="83">
        <v>24178.77</v>
      </c>
      <c r="O2162" s="83">
        <v>79196.990000000005</v>
      </c>
      <c r="P2162">
        <v>0.30529899999999999</v>
      </c>
      <c r="Q2162"/>
    </row>
    <row r="2163" spans="1:17">
      <c r="A2163" t="s">
        <v>76</v>
      </c>
      <c r="B2163">
        <v>2224</v>
      </c>
      <c r="C2163">
        <v>56</v>
      </c>
      <c r="D2163" t="s">
        <v>418</v>
      </c>
      <c r="E2163" t="s">
        <v>411</v>
      </c>
      <c r="F2163" s="74">
        <v>46072</v>
      </c>
      <c r="G2163" s="83">
        <v>19.36</v>
      </c>
      <c r="H2163" t="s">
        <v>106</v>
      </c>
      <c r="I2163">
        <v>2026</v>
      </c>
      <c r="J2163" t="s">
        <v>365</v>
      </c>
      <c r="K2163" t="s">
        <v>331</v>
      </c>
      <c r="L2163">
        <v>2</v>
      </c>
      <c r="M2163" t="s">
        <v>245</v>
      </c>
      <c r="N2163" s="83">
        <v>24178.77</v>
      </c>
      <c r="O2163" s="83">
        <v>79196.990000000005</v>
      </c>
      <c r="P2163">
        <v>0.30529899999999999</v>
      </c>
      <c r="Q2163"/>
    </row>
    <row r="2164" spans="1:17">
      <c r="A2164" t="s">
        <v>76</v>
      </c>
      <c r="B2164">
        <v>2225</v>
      </c>
      <c r="C2164">
        <v>56</v>
      </c>
      <c r="D2164" t="s">
        <v>418</v>
      </c>
      <c r="E2164" t="s">
        <v>411</v>
      </c>
      <c r="F2164" s="74">
        <v>46072</v>
      </c>
      <c r="G2164" s="83">
        <v>918.64</v>
      </c>
      <c r="H2164" t="s">
        <v>106</v>
      </c>
      <c r="I2164">
        <v>2026</v>
      </c>
      <c r="J2164" t="s">
        <v>365</v>
      </c>
      <c r="K2164" t="s">
        <v>331</v>
      </c>
      <c r="L2164">
        <v>2</v>
      </c>
      <c r="M2164" t="s">
        <v>245</v>
      </c>
      <c r="N2164" s="83">
        <v>24178.77</v>
      </c>
      <c r="O2164" s="83">
        <v>79196.990000000005</v>
      </c>
      <c r="P2164">
        <v>0.30529899999999999</v>
      </c>
      <c r="Q2164"/>
    </row>
    <row r="2165" spans="1:17">
      <c r="A2165" t="s">
        <v>76</v>
      </c>
      <c r="B2165">
        <v>2226</v>
      </c>
      <c r="C2165">
        <v>4</v>
      </c>
      <c r="D2165" t="s">
        <v>90</v>
      </c>
      <c r="E2165" t="s">
        <v>411</v>
      </c>
      <c r="F2165" s="74">
        <v>46073</v>
      </c>
      <c r="G2165" s="83">
        <v>118.49</v>
      </c>
      <c r="H2165" t="s">
        <v>106</v>
      </c>
      <c r="I2165">
        <v>2026</v>
      </c>
      <c r="J2165" t="s">
        <v>365</v>
      </c>
      <c r="K2165" t="s">
        <v>331</v>
      </c>
      <c r="L2165">
        <v>2</v>
      </c>
      <c r="M2165" t="s">
        <v>304</v>
      </c>
      <c r="N2165" s="83">
        <v>24178.77</v>
      </c>
      <c r="O2165" s="83">
        <v>79196.990000000005</v>
      </c>
      <c r="P2165">
        <v>0.30529899999999999</v>
      </c>
      <c r="Q2165"/>
    </row>
    <row r="2166" spans="1:17">
      <c r="A2166" t="s">
        <v>76</v>
      </c>
      <c r="B2166">
        <v>2227</v>
      </c>
      <c r="C2166">
        <v>4</v>
      </c>
      <c r="D2166" t="s">
        <v>90</v>
      </c>
      <c r="E2166" t="s">
        <v>411</v>
      </c>
      <c r="F2166" s="74">
        <v>46073</v>
      </c>
      <c r="G2166" s="83">
        <v>10</v>
      </c>
      <c r="H2166" t="s">
        <v>106</v>
      </c>
      <c r="I2166">
        <v>2026</v>
      </c>
      <c r="J2166" t="s">
        <v>365</v>
      </c>
      <c r="K2166" t="s">
        <v>331</v>
      </c>
      <c r="L2166">
        <v>2</v>
      </c>
      <c r="M2166" t="s">
        <v>304</v>
      </c>
      <c r="N2166" s="83">
        <v>24178.77</v>
      </c>
      <c r="O2166" s="83">
        <v>79196.990000000005</v>
      </c>
      <c r="P2166">
        <v>0.30529899999999999</v>
      </c>
      <c r="Q2166"/>
    </row>
    <row r="2167" spans="1:17">
      <c r="A2167" t="s">
        <v>76</v>
      </c>
      <c r="B2167">
        <v>2228</v>
      </c>
      <c r="C2167">
        <v>56</v>
      </c>
      <c r="D2167" t="s">
        <v>418</v>
      </c>
      <c r="E2167" t="s">
        <v>411</v>
      </c>
      <c r="F2167" s="74">
        <v>46073</v>
      </c>
      <c r="G2167" s="83">
        <v>517.29999999999995</v>
      </c>
      <c r="H2167" t="s">
        <v>106</v>
      </c>
      <c r="I2167">
        <v>2026</v>
      </c>
      <c r="J2167" t="s">
        <v>365</v>
      </c>
      <c r="K2167" t="s">
        <v>331</v>
      </c>
      <c r="L2167">
        <v>2</v>
      </c>
      <c r="M2167" t="s">
        <v>304</v>
      </c>
      <c r="N2167" s="83">
        <v>24178.77</v>
      </c>
      <c r="O2167" s="83">
        <v>79196.990000000005</v>
      </c>
      <c r="P2167">
        <v>0.30529899999999999</v>
      </c>
      <c r="Q2167"/>
    </row>
    <row r="2168" spans="1:17">
      <c r="A2168" t="s">
        <v>76</v>
      </c>
      <c r="B2168">
        <v>2229</v>
      </c>
      <c r="C2168">
        <v>63</v>
      </c>
      <c r="D2168" t="s">
        <v>412</v>
      </c>
      <c r="E2168" t="s">
        <v>411</v>
      </c>
      <c r="F2168" s="74">
        <v>46073</v>
      </c>
      <c r="G2168" s="83">
        <v>555.37</v>
      </c>
      <c r="H2168" t="s">
        <v>106</v>
      </c>
      <c r="I2168">
        <v>2026</v>
      </c>
      <c r="J2168" t="s">
        <v>365</v>
      </c>
      <c r="K2168" t="s">
        <v>331</v>
      </c>
      <c r="L2168">
        <v>2</v>
      </c>
      <c r="M2168" t="s">
        <v>304</v>
      </c>
      <c r="N2168" s="83">
        <v>24178.77</v>
      </c>
      <c r="O2168" s="83">
        <v>79196.990000000005</v>
      </c>
      <c r="P2168">
        <v>0.30529899999999999</v>
      </c>
      <c r="Q2168"/>
    </row>
    <row r="2169" spans="1:17">
      <c r="A2169" t="s">
        <v>76</v>
      </c>
      <c r="B2169">
        <v>2230</v>
      </c>
      <c r="C2169">
        <v>4</v>
      </c>
      <c r="D2169" t="s">
        <v>90</v>
      </c>
      <c r="E2169" t="s">
        <v>411</v>
      </c>
      <c r="F2169" s="74">
        <v>46074</v>
      </c>
      <c r="G2169" s="83">
        <v>57.46</v>
      </c>
      <c r="H2169" t="s">
        <v>106</v>
      </c>
      <c r="I2169">
        <v>2026</v>
      </c>
      <c r="J2169" t="s">
        <v>365</v>
      </c>
      <c r="K2169" t="s">
        <v>331</v>
      </c>
      <c r="L2169">
        <v>2</v>
      </c>
      <c r="M2169" t="s">
        <v>248</v>
      </c>
      <c r="N2169" s="83">
        <v>24178.77</v>
      </c>
      <c r="O2169" s="83">
        <v>79196.990000000005</v>
      </c>
      <c r="P2169">
        <v>0.30529899999999999</v>
      </c>
      <c r="Q2169"/>
    </row>
    <row r="2170" spans="1:17">
      <c r="A2170" t="s">
        <v>76</v>
      </c>
      <c r="B2170">
        <v>2231</v>
      </c>
      <c r="C2170">
        <v>56</v>
      </c>
      <c r="D2170" t="s">
        <v>418</v>
      </c>
      <c r="E2170" t="s">
        <v>411</v>
      </c>
      <c r="F2170" s="74">
        <v>46074</v>
      </c>
      <c r="G2170" s="83">
        <v>722.76</v>
      </c>
      <c r="H2170" t="s">
        <v>106</v>
      </c>
      <c r="I2170">
        <v>2026</v>
      </c>
      <c r="J2170" t="s">
        <v>365</v>
      </c>
      <c r="K2170" t="s">
        <v>331</v>
      </c>
      <c r="L2170">
        <v>2</v>
      </c>
      <c r="M2170" t="s">
        <v>248</v>
      </c>
      <c r="N2170" s="83">
        <v>24178.77</v>
      </c>
      <c r="O2170" s="83">
        <v>79196.990000000005</v>
      </c>
      <c r="P2170">
        <v>0.30529899999999999</v>
      </c>
      <c r="Q2170"/>
    </row>
    <row r="2171" spans="1:17">
      <c r="A2171" t="s">
        <v>76</v>
      </c>
      <c r="B2171">
        <v>2232</v>
      </c>
      <c r="C2171">
        <v>63</v>
      </c>
      <c r="D2171" t="s">
        <v>412</v>
      </c>
      <c r="E2171" t="s">
        <v>411</v>
      </c>
      <c r="F2171" s="74">
        <v>46074</v>
      </c>
      <c r="G2171" s="83">
        <v>219.04</v>
      </c>
      <c r="H2171" t="s">
        <v>106</v>
      </c>
      <c r="I2171">
        <v>2026</v>
      </c>
      <c r="J2171" t="s">
        <v>365</v>
      </c>
      <c r="K2171" t="s">
        <v>331</v>
      </c>
      <c r="L2171">
        <v>2</v>
      </c>
      <c r="M2171" t="s">
        <v>248</v>
      </c>
      <c r="N2171" s="83">
        <v>24178.77</v>
      </c>
      <c r="O2171" s="83">
        <v>79196.990000000005</v>
      </c>
      <c r="P2171">
        <v>0.30529899999999999</v>
      </c>
      <c r="Q2171"/>
    </row>
    <row r="2172" spans="1:17">
      <c r="A2172" t="s">
        <v>76</v>
      </c>
      <c r="B2172">
        <v>2233</v>
      </c>
      <c r="C2172">
        <v>69</v>
      </c>
      <c r="D2172" t="s">
        <v>949</v>
      </c>
      <c r="E2172" t="s">
        <v>411</v>
      </c>
      <c r="F2172" s="74">
        <v>46074</v>
      </c>
      <c r="G2172" s="83">
        <v>104.88</v>
      </c>
      <c r="H2172" t="s">
        <v>106</v>
      </c>
      <c r="I2172">
        <v>2026</v>
      </c>
      <c r="J2172" t="s">
        <v>365</v>
      </c>
      <c r="K2172" t="s">
        <v>331</v>
      </c>
      <c r="L2172">
        <v>2</v>
      </c>
      <c r="M2172" t="s">
        <v>248</v>
      </c>
      <c r="N2172" s="83">
        <v>24178.77</v>
      </c>
      <c r="O2172" s="83">
        <v>79196.990000000005</v>
      </c>
      <c r="P2172">
        <v>0.30529899999999999</v>
      </c>
      <c r="Q2172"/>
    </row>
    <row r="2173" spans="1:17">
      <c r="A2173" t="s">
        <v>76</v>
      </c>
      <c r="B2173">
        <v>2234</v>
      </c>
      <c r="C2173">
        <v>56</v>
      </c>
      <c r="D2173" t="s">
        <v>418</v>
      </c>
      <c r="E2173" t="s">
        <v>411</v>
      </c>
      <c r="F2173" s="74">
        <v>46077</v>
      </c>
      <c r="G2173" s="83">
        <v>500.26</v>
      </c>
      <c r="H2173" t="s">
        <v>106</v>
      </c>
      <c r="I2173">
        <v>2026</v>
      </c>
      <c r="J2173" t="s">
        <v>365</v>
      </c>
      <c r="K2173" t="s">
        <v>331</v>
      </c>
      <c r="L2173">
        <v>2</v>
      </c>
      <c r="M2173" t="s">
        <v>249</v>
      </c>
      <c r="N2173" s="83">
        <v>24178.77</v>
      </c>
      <c r="O2173" s="83">
        <v>79196.990000000005</v>
      </c>
      <c r="P2173">
        <v>0.30529899999999999</v>
      </c>
      <c r="Q2173"/>
    </row>
    <row r="2174" spans="1:17">
      <c r="A2174" t="s">
        <v>76</v>
      </c>
      <c r="B2174">
        <v>2235</v>
      </c>
      <c r="C2174">
        <v>56</v>
      </c>
      <c r="D2174" t="s">
        <v>418</v>
      </c>
      <c r="E2174" t="s">
        <v>411</v>
      </c>
      <c r="F2174" s="74">
        <v>46077</v>
      </c>
      <c r="G2174" s="83">
        <v>134.5</v>
      </c>
      <c r="H2174" t="s">
        <v>106</v>
      </c>
      <c r="I2174">
        <v>2026</v>
      </c>
      <c r="J2174" t="s">
        <v>365</v>
      </c>
      <c r="K2174" t="s">
        <v>331</v>
      </c>
      <c r="L2174">
        <v>2</v>
      </c>
      <c r="M2174" t="s">
        <v>249</v>
      </c>
      <c r="N2174" s="83">
        <v>24178.77</v>
      </c>
      <c r="O2174" s="83">
        <v>79196.990000000005</v>
      </c>
      <c r="P2174">
        <v>0.30529899999999999</v>
      </c>
      <c r="Q2174"/>
    </row>
    <row r="2175" spans="1:17">
      <c r="A2175" t="s">
        <v>76</v>
      </c>
      <c r="B2175">
        <v>2236</v>
      </c>
      <c r="C2175">
        <v>63</v>
      </c>
      <c r="D2175" t="s">
        <v>412</v>
      </c>
      <c r="E2175" t="s">
        <v>411</v>
      </c>
      <c r="F2175" s="74">
        <v>46078</v>
      </c>
      <c r="G2175" s="83">
        <v>310.87</v>
      </c>
      <c r="H2175" t="s">
        <v>106</v>
      </c>
      <c r="I2175">
        <v>2026</v>
      </c>
      <c r="J2175" t="s">
        <v>365</v>
      </c>
      <c r="K2175" t="s">
        <v>331</v>
      </c>
      <c r="L2175">
        <v>2</v>
      </c>
      <c r="M2175" t="s">
        <v>250</v>
      </c>
      <c r="N2175" s="83">
        <v>24178.77</v>
      </c>
      <c r="O2175" s="83">
        <v>79196.990000000005</v>
      </c>
      <c r="P2175">
        <v>0.30529899999999999</v>
      </c>
      <c r="Q2175"/>
    </row>
    <row r="2176" spans="1:17">
      <c r="A2176" t="s">
        <v>76</v>
      </c>
      <c r="B2176">
        <v>2237</v>
      </c>
      <c r="C2176">
        <v>63</v>
      </c>
      <c r="D2176" t="s">
        <v>412</v>
      </c>
      <c r="E2176" t="s">
        <v>411</v>
      </c>
      <c r="F2176" s="74">
        <v>46078</v>
      </c>
      <c r="G2176" s="83">
        <v>143.29</v>
      </c>
      <c r="H2176" t="s">
        <v>106</v>
      </c>
      <c r="I2176">
        <v>2026</v>
      </c>
      <c r="J2176" t="s">
        <v>365</v>
      </c>
      <c r="K2176" t="s">
        <v>331</v>
      </c>
      <c r="L2176">
        <v>2</v>
      </c>
      <c r="M2176" t="s">
        <v>250</v>
      </c>
      <c r="N2176" s="83">
        <v>24178.77</v>
      </c>
      <c r="O2176" s="83">
        <v>79196.990000000005</v>
      </c>
      <c r="P2176">
        <v>0.30529899999999999</v>
      </c>
      <c r="Q2176"/>
    </row>
    <row r="2177" spans="1:17">
      <c r="A2177" t="s">
        <v>76</v>
      </c>
      <c r="B2177">
        <v>2238</v>
      </c>
      <c r="C2177">
        <v>4</v>
      </c>
      <c r="D2177" t="s">
        <v>90</v>
      </c>
      <c r="E2177" t="s">
        <v>411</v>
      </c>
      <c r="F2177" s="74">
        <v>46078</v>
      </c>
      <c r="G2177" s="83">
        <v>359.06</v>
      </c>
      <c r="H2177" t="s">
        <v>106</v>
      </c>
      <c r="I2177">
        <v>2026</v>
      </c>
      <c r="J2177" t="s">
        <v>365</v>
      </c>
      <c r="K2177" t="s">
        <v>331</v>
      </c>
      <c r="L2177">
        <v>2</v>
      </c>
      <c r="M2177" t="s">
        <v>250</v>
      </c>
      <c r="N2177" s="83">
        <v>24178.77</v>
      </c>
      <c r="O2177" s="83">
        <v>79196.990000000005</v>
      </c>
      <c r="P2177">
        <v>0.30529899999999999</v>
      </c>
      <c r="Q2177"/>
    </row>
    <row r="2178" spans="1:17">
      <c r="A2178" t="s">
        <v>76</v>
      </c>
      <c r="B2178">
        <v>2239</v>
      </c>
      <c r="C2178">
        <v>56</v>
      </c>
      <c r="D2178" t="s">
        <v>418</v>
      </c>
      <c r="E2178" t="s">
        <v>411</v>
      </c>
      <c r="F2178" s="74">
        <v>46078</v>
      </c>
      <c r="G2178" s="83">
        <v>185.61</v>
      </c>
      <c r="H2178" t="s">
        <v>106</v>
      </c>
      <c r="I2178">
        <v>2026</v>
      </c>
      <c r="J2178" t="s">
        <v>365</v>
      </c>
      <c r="K2178" t="s">
        <v>331</v>
      </c>
      <c r="L2178">
        <v>2</v>
      </c>
      <c r="M2178" t="s">
        <v>250</v>
      </c>
      <c r="N2178" s="83">
        <v>24178.77</v>
      </c>
      <c r="O2178" s="83">
        <v>79196.990000000005</v>
      </c>
      <c r="P2178">
        <v>0.30529899999999999</v>
      </c>
      <c r="Q2178"/>
    </row>
    <row r="2179" spans="1:17">
      <c r="A2179" t="s">
        <v>76</v>
      </c>
      <c r="B2179">
        <v>2240</v>
      </c>
      <c r="C2179">
        <v>4</v>
      </c>
      <c r="D2179" t="s">
        <v>90</v>
      </c>
      <c r="E2179" t="s">
        <v>411</v>
      </c>
      <c r="F2179" s="74">
        <v>46079</v>
      </c>
      <c r="G2179" s="83">
        <v>223.8</v>
      </c>
      <c r="H2179" t="s">
        <v>106</v>
      </c>
      <c r="I2179">
        <v>2026</v>
      </c>
      <c r="J2179" t="s">
        <v>365</v>
      </c>
      <c r="K2179" t="s">
        <v>331</v>
      </c>
      <c r="L2179">
        <v>2</v>
      </c>
      <c r="M2179" t="s">
        <v>251</v>
      </c>
      <c r="N2179" s="83">
        <v>24178.77</v>
      </c>
      <c r="O2179" s="83">
        <v>79196.990000000005</v>
      </c>
      <c r="P2179">
        <v>0.30529899999999999</v>
      </c>
      <c r="Q2179"/>
    </row>
    <row r="2180" spans="1:17">
      <c r="A2180" t="s">
        <v>76</v>
      </c>
      <c r="B2180">
        <v>2241</v>
      </c>
      <c r="C2180">
        <v>56</v>
      </c>
      <c r="D2180" t="s">
        <v>418</v>
      </c>
      <c r="E2180" t="s">
        <v>411</v>
      </c>
      <c r="F2180" s="74">
        <v>46079</v>
      </c>
      <c r="G2180" s="83">
        <v>366.03</v>
      </c>
      <c r="H2180" t="s">
        <v>106</v>
      </c>
      <c r="I2180">
        <v>2026</v>
      </c>
      <c r="J2180" t="s">
        <v>365</v>
      </c>
      <c r="K2180" t="s">
        <v>331</v>
      </c>
      <c r="L2180">
        <v>2</v>
      </c>
      <c r="M2180" t="s">
        <v>251</v>
      </c>
      <c r="N2180" s="83">
        <v>24178.77</v>
      </c>
      <c r="O2180" s="83">
        <v>79196.990000000005</v>
      </c>
      <c r="P2180">
        <v>0.30529899999999999</v>
      </c>
      <c r="Q2180"/>
    </row>
    <row r="2181" spans="1:17">
      <c r="A2181" t="s">
        <v>76</v>
      </c>
      <c r="B2181">
        <v>2242</v>
      </c>
      <c r="C2181">
        <v>4</v>
      </c>
      <c r="D2181" t="s">
        <v>90</v>
      </c>
      <c r="E2181" t="s">
        <v>411</v>
      </c>
      <c r="F2181" s="74">
        <v>46079</v>
      </c>
      <c r="G2181" s="83">
        <v>41.38</v>
      </c>
      <c r="H2181" t="s">
        <v>106</v>
      </c>
      <c r="I2181">
        <v>2026</v>
      </c>
      <c r="J2181" t="s">
        <v>365</v>
      </c>
      <c r="K2181" t="s">
        <v>331</v>
      </c>
      <c r="L2181">
        <v>2</v>
      </c>
      <c r="M2181" t="s">
        <v>251</v>
      </c>
      <c r="N2181" s="83">
        <v>24178.77</v>
      </c>
      <c r="O2181" s="83">
        <v>79196.990000000005</v>
      </c>
      <c r="P2181">
        <v>0.30529899999999999</v>
      </c>
      <c r="Q2181"/>
    </row>
    <row r="2182" spans="1:17">
      <c r="A2182" t="s">
        <v>76</v>
      </c>
      <c r="B2182">
        <v>2243</v>
      </c>
      <c r="C2182">
        <v>56</v>
      </c>
      <c r="D2182" t="s">
        <v>418</v>
      </c>
      <c r="E2182" t="s">
        <v>411</v>
      </c>
      <c r="F2182" s="74">
        <v>46080</v>
      </c>
      <c r="G2182" s="83">
        <v>143.43</v>
      </c>
      <c r="H2182" t="s">
        <v>106</v>
      </c>
      <c r="I2182">
        <v>2026</v>
      </c>
      <c r="J2182" t="s">
        <v>365</v>
      </c>
      <c r="K2182" t="s">
        <v>331</v>
      </c>
      <c r="L2182">
        <v>2</v>
      </c>
      <c r="M2182" t="s">
        <v>252</v>
      </c>
      <c r="N2182" s="83">
        <v>24178.77</v>
      </c>
      <c r="O2182" s="83">
        <v>79196.990000000005</v>
      </c>
      <c r="P2182">
        <v>0.30529899999999999</v>
      </c>
      <c r="Q2182"/>
    </row>
    <row r="2183" spans="1:17">
      <c r="A2183" t="s">
        <v>76</v>
      </c>
      <c r="B2183">
        <v>2244</v>
      </c>
      <c r="C2183">
        <v>4</v>
      </c>
      <c r="D2183" t="s">
        <v>90</v>
      </c>
      <c r="E2183" t="s">
        <v>411</v>
      </c>
      <c r="F2183" s="74">
        <v>46081</v>
      </c>
      <c r="G2183" s="83">
        <v>108.9</v>
      </c>
      <c r="H2183" t="s">
        <v>106</v>
      </c>
      <c r="I2183">
        <v>2026</v>
      </c>
      <c r="J2183" t="s">
        <v>365</v>
      </c>
      <c r="K2183" t="s">
        <v>331</v>
      </c>
      <c r="L2183">
        <v>2</v>
      </c>
      <c r="M2183" t="s">
        <v>305</v>
      </c>
      <c r="N2183" s="83">
        <v>24178.77</v>
      </c>
      <c r="O2183" s="83">
        <v>79196.990000000005</v>
      </c>
      <c r="P2183">
        <v>0.30529899999999999</v>
      </c>
      <c r="Q2183"/>
    </row>
    <row r="2184" spans="1:17">
      <c r="A2184" t="s">
        <v>76</v>
      </c>
      <c r="B2184">
        <v>2245</v>
      </c>
      <c r="C2184">
        <v>62</v>
      </c>
      <c r="D2184" t="s">
        <v>416</v>
      </c>
      <c r="E2184" t="s">
        <v>411</v>
      </c>
      <c r="F2184" s="74">
        <v>46085</v>
      </c>
      <c r="G2184" s="83">
        <v>270.27999999999997</v>
      </c>
      <c r="H2184" t="s">
        <v>106</v>
      </c>
      <c r="I2184">
        <v>2026</v>
      </c>
      <c r="J2184" t="s">
        <v>366</v>
      </c>
      <c r="K2184" t="s">
        <v>20</v>
      </c>
      <c r="L2184">
        <v>3</v>
      </c>
      <c r="M2184" t="s">
        <v>234</v>
      </c>
      <c r="N2184" s="83">
        <v>35408.29</v>
      </c>
      <c r="O2184" s="83">
        <v>134363.17000000001</v>
      </c>
      <c r="P2184">
        <v>0.26352700000000001</v>
      </c>
      <c r="Q2184"/>
    </row>
    <row r="2185" spans="1:17">
      <c r="A2185" t="s">
        <v>76</v>
      </c>
      <c r="B2185">
        <v>2246</v>
      </c>
      <c r="C2185">
        <v>56</v>
      </c>
      <c r="D2185" t="s">
        <v>418</v>
      </c>
      <c r="E2185" t="s">
        <v>411</v>
      </c>
      <c r="F2185" s="74">
        <v>46085</v>
      </c>
      <c r="G2185" s="83">
        <v>1411.16</v>
      </c>
      <c r="H2185" t="s">
        <v>106</v>
      </c>
      <c r="I2185">
        <v>2026</v>
      </c>
      <c r="J2185" t="s">
        <v>366</v>
      </c>
      <c r="K2185" t="s">
        <v>20</v>
      </c>
      <c r="L2185">
        <v>3</v>
      </c>
      <c r="M2185" t="s">
        <v>234</v>
      </c>
      <c r="N2185" s="83">
        <v>35408.29</v>
      </c>
      <c r="O2185" s="83">
        <v>134363.17000000001</v>
      </c>
      <c r="P2185">
        <v>0.26352700000000001</v>
      </c>
      <c r="Q2185"/>
    </row>
    <row r="2186" spans="1:17">
      <c r="A2186" t="s">
        <v>76</v>
      </c>
      <c r="B2186">
        <v>2247</v>
      </c>
      <c r="C2186">
        <v>56</v>
      </c>
      <c r="D2186" t="s">
        <v>418</v>
      </c>
      <c r="E2186" t="s">
        <v>411</v>
      </c>
      <c r="F2186" s="74">
        <v>46085</v>
      </c>
      <c r="G2186" s="83">
        <v>107.74</v>
      </c>
      <c r="H2186" t="s">
        <v>106</v>
      </c>
      <c r="I2186">
        <v>2026</v>
      </c>
      <c r="J2186" t="s">
        <v>366</v>
      </c>
      <c r="K2186" t="s">
        <v>20</v>
      </c>
      <c r="L2186">
        <v>3</v>
      </c>
      <c r="M2186" t="s">
        <v>234</v>
      </c>
      <c r="N2186" s="83">
        <v>35408.29</v>
      </c>
      <c r="O2186" s="83">
        <v>134363.17000000001</v>
      </c>
      <c r="P2186">
        <v>0.26352700000000001</v>
      </c>
      <c r="Q2186"/>
    </row>
    <row r="2187" spans="1:17">
      <c r="A2187" t="s">
        <v>76</v>
      </c>
      <c r="B2187">
        <v>2248</v>
      </c>
      <c r="C2187">
        <v>63</v>
      </c>
      <c r="D2187" t="s">
        <v>412</v>
      </c>
      <c r="E2187" t="s">
        <v>411</v>
      </c>
      <c r="F2187" s="74">
        <v>46085</v>
      </c>
      <c r="G2187" s="83">
        <v>908.21</v>
      </c>
      <c r="H2187" t="s">
        <v>106</v>
      </c>
      <c r="I2187">
        <v>2026</v>
      </c>
      <c r="J2187" t="s">
        <v>366</v>
      </c>
      <c r="K2187" t="s">
        <v>20</v>
      </c>
      <c r="L2187">
        <v>3</v>
      </c>
      <c r="M2187" t="s">
        <v>234</v>
      </c>
      <c r="N2187" s="83">
        <v>35408.29</v>
      </c>
      <c r="O2187" s="83">
        <v>134363.17000000001</v>
      </c>
      <c r="P2187">
        <v>0.26352700000000001</v>
      </c>
      <c r="Q2187"/>
    </row>
    <row r="2188" spans="1:17">
      <c r="A2188" t="s">
        <v>76</v>
      </c>
      <c r="B2188">
        <v>2249</v>
      </c>
      <c r="C2188">
        <v>69</v>
      </c>
      <c r="D2188" t="s">
        <v>949</v>
      </c>
      <c r="E2188" t="s">
        <v>411</v>
      </c>
      <c r="F2188" s="74">
        <v>46085</v>
      </c>
      <c r="G2188" s="83">
        <v>577.92999999999995</v>
      </c>
      <c r="H2188" t="s">
        <v>106</v>
      </c>
      <c r="I2188">
        <v>2026</v>
      </c>
      <c r="J2188" t="s">
        <v>366</v>
      </c>
      <c r="K2188" t="s">
        <v>20</v>
      </c>
      <c r="L2188">
        <v>3</v>
      </c>
      <c r="M2188" t="s">
        <v>234</v>
      </c>
      <c r="N2188" s="83">
        <v>35408.29</v>
      </c>
      <c r="O2188" s="83">
        <v>134363.17000000001</v>
      </c>
      <c r="P2188">
        <v>0.26352700000000001</v>
      </c>
      <c r="Q2188"/>
    </row>
    <row r="2189" spans="1:17">
      <c r="A2189" t="s">
        <v>76</v>
      </c>
      <c r="B2189">
        <v>2250</v>
      </c>
      <c r="C2189">
        <v>4</v>
      </c>
      <c r="D2189" t="s">
        <v>90</v>
      </c>
      <c r="E2189" t="s">
        <v>411</v>
      </c>
      <c r="F2189" s="74">
        <v>46085</v>
      </c>
      <c r="G2189" s="83">
        <v>439.7</v>
      </c>
      <c r="H2189" t="s">
        <v>106</v>
      </c>
      <c r="I2189">
        <v>2026</v>
      </c>
      <c r="J2189" t="s">
        <v>366</v>
      </c>
      <c r="K2189" t="s">
        <v>20</v>
      </c>
      <c r="L2189">
        <v>3</v>
      </c>
      <c r="M2189" t="s">
        <v>234</v>
      </c>
      <c r="N2189" s="83">
        <v>35408.29</v>
      </c>
      <c r="O2189" s="83">
        <v>134363.17000000001</v>
      </c>
      <c r="P2189">
        <v>0.26352700000000001</v>
      </c>
      <c r="Q2189"/>
    </row>
    <row r="2190" spans="1:17">
      <c r="A2190" t="s">
        <v>76</v>
      </c>
      <c r="B2190">
        <v>2251</v>
      </c>
      <c r="C2190">
        <v>4</v>
      </c>
      <c r="D2190" t="s">
        <v>90</v>
      </c>
      <c r="E2190" t="s">
        <v>411</v>
      </c>
      <c r="F2190" s="74">
        <v>46086</v>
      </c>
      <c r="G2190" s="83">
        <v>464.12</v>
      </c>
      <c r="H2190" t="s">
        <v>106</v>
      </c>
      <c r="I2190">
        <v>2026</v>
      </c>
      <c r="J2190" t="s">
        <v>366</v>
      </c>
      <c r="K2190" t="s">
        <v>20</v>
      </c>
      <c r="L2190">
        <v>3</v>
      </c>
      <c r="M2190" t="s">
        <v>235</v>
      </c>
      <c r="N2190" s="83">
        <v>35408.29</v>
      </c>
      <c r="O2190" s="83">
        <v>134363.17000000001</v>
      </c>
      <c r="P2190">
        <v>0.26352700000000001</v>
      </c>
      <c r="Q2190"/>
    </row>
    <row r="2191" spans="1:17">
      <c r="A2191" t="s">
        <v>76</v>
      </c>
      <c r="B2191">
        <v>2252</v>
      </c>
      <c r="C2191">
        <v>57</v>
      </c>
      <c r="D2191" t="s">
        <v>956</v>
      </c>
      <c r="E2191" t="s">
        <v>411</v>
      </c>
      <c r="F2191" s="74">
        <v>46085</v>
      </c>
      <c r="G2191" s="83">
        <v>390.47</v>
      </c>
      <c r="H2191" t="s">
        <v>106</v>
      </c>
      <c r="I2191">
        <v>2026</v>
      </c>
      <c r="J2191" t="s">
        <v>366</v>
      </c>
      <c r="K2191" t="s">
        <v>20</v>
      </c>
      <c r="L2191">
        <v>3</v>
      </c>
      <c r="M2191" t="s">
        <v>234</v>
      </c>
      <c r="N2191" s="83">
        <v>35408.29</v>
      </c>
      <c r="O2191" s="83">
        <v>134363.17000000001</v>
      </c>
      <c r="P2191">
        <v>0.26352700000000001</v>
      </c>
      <c r="Q2191"/>
    </row>
    <row r="2192" spans="1:17">
      <c r="A2192" t="s">
        <v>76</v>
      </c>
      <c r="B2192">
        <v>2254</v>
      </c>
      <c r="C2192">
        <v>56</v>
      </c>
      <c r="D2192" t="s">
        <v>418</v>
      </c>
      <c r="E2192" t="s">
        <v>411</v>
      </c>
      <c r="F2192" s="74">
        <v>46086</v>
      </c>
      <c r="G2192" s="83">
        <v>206.51</v>
      </c>
      <c r="H2192" t="s">
        <v>106</v>
      </c>
      <c r="I2192">
        <v>2026</v>
      </c>
      <c r="J2192" t="s">
        <v>366</v>
      </c>
      <c r="K2192" t="s">
        <v>20</v>
      </c>
      <c r="L2192">
        <v>3</v>
      </c>
      <c r="M2192" t="s">
        <v>235</v>
      </c>
      <c r="N2192" s="83">
        <v>35408.29</v>
      </c>
      <c r="O2192" s="83">
        <v>134363.17000000001</v>
      </c>
      <c r="P2192">
        <v>0.26352700000000001</v>
      </c>
      <c r="Q2192"/>
    </row>
    <row r="2193" spans="1:17">
      <c r="A2193" t="s">
        <v>76</v>
      </c>
      <c r="B2193">
        <v>2255</v>
      </c>
      <c r="C2193">
        <v>56</v>
      </c>
      <c r="D2193" t="s">
        <v>418</v>
      </c>
      <c r="E2193" t="s">
        <v>411</v>
      </c>
      <c r="F2193" s="74">
        <v>46086</v>
      </c>
      <c r="G2193" s="83">
        <v>228.25</v>
      </c>
      <c r="H2193" t="s">
        <v>106</v>
      </c>
      <c r="I2193">
        <v>2026</v>
      </c>
      <c r="J2193" t="s">
        <v>366</v>
      </c>
      <c r="K2193" t="s">
        <v>20</v>
      </c>
      <c r="L2193">
        <v>3</v>
      </c>
      <c r="M2193" t="s">
        <v>235</v>
      </c>
      <c r="N2193" s="83">
        <v>35408.29</v>
      </c>
      <c r="O2193" s="83">
        <v>134363.17000000001</v>
      </c>
      <c r="P2193">
        <v>0.26352700000000001</v>
      </c>
      <c r="Q2193"/>
    </row>
    <row r="2194" spans="1:17">
      <c r="A2194" t="s">
        <v>76</v>
      </c>
      <c r="B2194">
        <v>2256</v>
      </c>
      <c r="C2194">
        <v>4</v>
      </c>
      <c r="D2194" t="s">
        <v>90</v>
      </c>
      <c r="E2194" t="s">
        <v>411</v>
      </c>
      <c r="F2194" s="74">
        <v>46086</v>
      </c>
      <c r="G2194" s="83">
        <v>216.73</v>
      </c>
      <c r="H2194" t="s">
        <v>106</v>
      </c>
      <c r="I2194">
        <v>2026</v>
      </c>
      <c r="J2194" t="s">
        <v>366</v>
      </c>
      <c r="K2194" t="s">
        <v>20</v>
      </c>
      <c r="L2194">
        <v>3</v>
      </c>
      <c r="M2194" t="s">
        <v>235</v>
      </c>
      <c r="N2194" s="83">
        <v>35408.29</v>
      </c>
      <c r="O2194" s="83">
        <v>134363.17000000001</v>
      </c>
      <c r="P2194">
        <v>0.26352700000000001</v>
      </c>
      <c r="Q2194"/>
    </row>
    <row r="2195" spans="1:17">
      <c r="A2195" t="s">
        <v>76</v>
      </c>
      <c r="B2195">
        <v>2257</v>
      </c>
      <c r="C2195">
        <v>4</v>
      </c>
      <c r="D2195" t="s">
        <v>90</v>
      </c>
      <c r="E2195" t="s">
        <v>411</v>
      </c>
      <c r="F2195" s="74">
        <v>46087</v>
      </c>
      <c r="G2195" s="83">
        <v>423.17</v>
      </c>
      <c r="H2195" t="s">
        <v>106</v>
      </c>
      <c r="I2195">
        <v>2026</v>
      </c>
      <c r="J2195" t="s">
        <v>366</v>
      </c>
      <c r="K2195" t="s">
        <v>20</v>
      </c>
      <c r="L2195">
        <v>3</v>
      </c>
      <c r="M2195" t="s">
        <v>283</v>
      </c>
      <c r="N2195" s="83">
        <v>35408.29</v>
      </c>
      <c r="O2195" s="83">
        <v>134363.17000000001</v>
      </c>
      <c r="P2195">
        <v>0.26352700000000001</v>
      </c>
      <c r="Q2195"/>
    </row>
    <row r="2196" spans="1:17">
      <c r="A2196" t="s">
        <v>76</v>
      </c>
      <c r="B2196">
        <v>2259</v>
      </c>
      <c r="C2196">
        <v>56</v>
      </c>
      <c r="D2196" t="s">
        <v>418</v>
      </c>
      <c r="E2196" t="s">
        <v>411</v>
      </c>
      <c r="F2196" s="74">
        <v>46087</v>
      </c>
      <c r="G2196" s="83">
        <v>1382.89</v>
      </c>
      <c r="H2196" t="s">
        <v>106</v>
      </c>
      <c r="I2196">
        <v>2026</v>
      </c>
      <c r="J2196" t="s">
        <v>366</v>
      </c>
      <c r="K2196" t="s">
        <v>20</v>
      </c>
      <c r="L2196">
        <v>3</v>
      </c>
      <c r="M2196" t="s">
        <v>283</v>
      </c>
      <c r="N2196" s="83">
        <v>35408.29</v>
      </c>
      <c r="O2196" s="83">
        <v>134363.17000000001</v>
      </c>
      <c r="P2196">
        <v>0.26352700000000001</v>
      </c>
      <c r="Q2196"/>
    </row>
    <row r="2197" spans="1:17">
      <c r="A2197" t="s">
        <v>76</v>
      </c>
      <c r="B2197">
        <v>2260</v>
      </c>
      <c r="C2197">
        <v>63</v>
      </c>
      <c r="D2197" t="s">
        <v>412</v>
      </c>
      <c r="E2197" t="s">
        <v>411</v>
      </c>
      <c r="F2197" s="74">
        <v>46090</v>
      </c>
      <c r="G2197" s="83">
        <v>305.66000000000003</v>
      </c>
      <c r="H2197" t="s">
        <v>106</v>
      </c>
      <c r="I2197">
        <v>2026</v>
      </c>
      <c r="J2197" t="s">
        <v>366</v>
      </c>
      <c r="K2197" t="s">
        <v>20</v>
      </c>
      <c r="L2197">
        <v>3</v>
      </c>
      <c r="M2197" t="s">
        <v>236</v>
      </c>
      <c r="N2197" s="83">
        <v>35408.29</v>
      </c>
      <c r="O2197" s="83">
        <v>134363.17000000001</v>
      </c>
      <c r="P2197">
        <v>0.26352700000000001</v>
      </c>
      <c r="Q2197"/>
    </row>
    <row r="2198" spans="1:17">
      <c r="A2198" t="s">
        <v>76</v>
      </c>
      <c r="B2198">
        <v>2261</v>
      </c>
      <c r="C2198">
        <v>69</v>
      </c>
      <c r="D2198" t="s">
        <v>949</v>
      </c>
      <c r="E2198" t="s">
        <v>411</v>
      </c>
      <c r="F2198" s="74">
        <v>46090</v>
      </c>
      <c r="G2198" s="83">
        <v>123.7</v>
      </c>
      <c r="H2198" t="s">
        <v>106</v>
      </c>
      <c r="I2198">
        <v>2026</v>
      </c>
      <c r="J2198" t="s">
        <v>366</v>
      </c>
      <c r="K2198" t="s">
        <v>20</v>
      </c>
      <c r="L2198">
        <v>3</v>
      </c>
      <c r="M2198" t="s">
        <v>236</v>
      </c>
      <c r="N2198" s="83">
        <v>35408.29</v>
      </c>
      <c r="O2198" s="83">
        <v>134363.17000000001</v>
      </c>
      <c r="P2198">
        <v>0.26352700000000001</v>
      </c>
      <c r="Q2198"/>
    </row>
    <row r="2199" spans="1:17">
      <c r="A2199" t="s">
        <v>76</v>
      </c>
      <c r="B2199">
        <v>2262</v>
      </c>
      <c r="C2199">
        <v>4</v>
      </c>
      <c r="D2199" t="s">
        <v>90</v>
      </c>
      <c r="E2199" t="s">
        <v>411</v>
      </c>
      <c r="F2199" s="74">
        <v>46090</v>
      </c>
      <c r="G2199" s="83">
        <v>454.76</v>
      </c>
      <c r="H2199" t="s">
        <v>106</v>
      </c>
      <c r="I2199">
        <v>2026</v>
      </c>
      <c r="J2199" t="s">
        <v>366</v>
      </c>
      <c r="K2199" t="s">
        <v>20</v>
      </c>
      <c r="L2199">
        <v>3</v>
      </c>
      <c r="M2199" t="s">
        <v>236</v>
      </c>
      <c r="N2199" s="83">
        <v>35408.29</v>
      </c>
      <c r="O2199" s="83">
        <v>134363.17000000001</v>
      </c>
      <c r="P2199">
        <v>0.26352700000000001</v>
      </c>
      <c r="Q2199"/>
    </row>
    <row r="2200" spans="1:17">
      <c r="A2200" t="s">
        <v>76</v>
      </c>
      <c r="B2200">
        <v>2263</v>
      </c>
      <c r="C2200">
        <v>63</v>
      </c>
      <c r="D2200" t="s">
        <v>412</v>
      </c>
      <c r="E2200" t="s">
        <v>411</v>
      </c>
      <c r="F2200" s="74">
        <v>46090</v>
      </c>
      <c r="G2200" s="83">
        <v>225.42</v>
      </c>
      <c r="H2200" t="s">
        <v>106</v>
      </c>
      <c r="I2200">
        <v>2026</v>
      </c>
      <c r="J2200" t="s">
        <v>366</v>
      </c>
      <c r="K2200" t="s">
        <v>20</v>
      </c>
      <c r="L2200">
        <v>3</v>
      </c>
      <c r="M2200" t="s">
        <v>236</v>
      </c>
      <c r="N2200" s="83">
        <v>35408.29</v>
      </c>
      <c r="O2200" s="83">
        <v>134363.17000000001</v>
      </c>
      <c r="P2200">
        <v>0.26352700000000001</v>
      </c>
      <c r="Q2200"/>
    </row>
    <row r="2201" spans="1:17">
      <c r="A2201" t="s">
        <v>76</v>
      </c>
      <c r="B2201">
        <v>2264</v>
      </c>
      <c r="C2201">
        <v>56</v>
      </c>
      <c r="D2201" t="s">
        <v>418</v>
      </c>
      <c r="E2201" t="s">
        <v>411</v>
      </c>
      <c r="F2201" s="74">
        <v>46088</v>
      </c>
      <c r="G2201" s="83">
        <v>475.93</v>
      </c>
      <c r="H2201" t="s">
        <v>106</v>
      </c>
      <c r="I2201">
        <v>2026</v>
      </c>
      <c r="J2201" t="s">
        <v>366</v>
      </c>
      <c r="K2201" t="s">
        <v>20</v>
      </c>
      <c r="L2201">
        <v>3</v>
      </c>
      <c r="M2201" t="s">
        <v>240</v>
      </c>
      <c r="N2201" s="83">
        <v>35408.29</v>
      </c>
      <c r="O2201" s="83">
        <v>134363.17000000001</v>
      </c>
      <c r="P2201">
        <v>0.26352700000000001</v>
      </c>
      <c r="Q2201"/>
    </row>
    <row r="2202" spans="1:17">
      <c r="A2202" t="s">
        <v>76</v>
      </c>
      <c r="B2202">
        <v>2266</v>
      </c>
      <c r="C2202">
        <v>4</v>
      </c>
      <c r="D2202" t="s">
        <v>90</v>
      </c>
      <c r="E2202" t="s">
        <v>411</v>
      </c>
      <c r="F2202" s="74">
        <v>46091</v>
      </c>
      <c r="G2202" s="83">
        <v>178.85</v>
      </c>
      <c r="H2202" t="s">
        <v>106</v>
      </c>
      <c r="I2202">
        <v>2026</v>
      </c>
      <c r="J2202" t="s">
        <v>366</v>
      </c>
      <c r="K2202" t="s">
        <v>20</v>
      </c>
      <c r="L2202">
        <v>3</v>
      </c>
      <c r="M2202" t="s">
        <v>237</v>
      </c>
      <c r="N2202" s="83">
        <v>35408.29</v>
      </c>
      <c r="O2202" s="83">
        <v>134363.17000000001</v>
      </c>
      <c r="P2202">
        <v>0.26352700000000001</v>
      </c>
      <c r="Q2202"/>
    </row>
    <row r="2203" spans="1:17">
      <c r="A2203" t="s">
        <v>76</v>
      </c>
      <c r="B2203">
        <v>2267</v>
      </c>
      <c r="C2203">
        <v>4</v>
      </c>
      <c r="D2203" t="s">
        <v>90</v>
      </c>
      <c r="E2203" t="s">
        <v>411</v>
      </c>
      <c r="F2203" s="74">
        <v>46091</v>
      </c>
      <c r="G2203" s="83">
        <v>39.72</v>
      </c>
      <c r="H2203" t="s">
        <v>106</v>
      </c>
      <c r="I2203">
        <v>2026</v>
      </c>
      <c r="J2203" t="s">
        <v>366</v>
      </c>
      <c r="K2203" t="s">
        <v>20</v>
      </c>
      <c r="L2203">
        <v>3</v>
      </c>
      <c r="M2203" t="s">
        <v>237</v>
      </c>
      <c r="N2203" s="83">
        <v>35408.29</v>
      </c>
      <c r="O2203" s="83">
        <v>134363.17000000001</v>
      </c>
      <c r="P2203">
        <v>0.26352700000000001</v>
      </c>
      <c r="Q2203"/>
    </row>
    <row r="2204" spans="1:17">
      <c r="A2204" t="s">
        <v>76</v>
      </c>
      <c r="B2204">
        <v>2270</v>
      </c>
      <c r="C2204">
        <v>56</v>
      </c>
      <c r="D2204" t="s">
        <v>418</v>
      </c>
      <c r="E2204" t="s">
        <v>411</v>
      </c>
      <c r="F2204" s="74">
        <v>46092</v>
      </c>
      <c r="G2204" s="83">
        <v>99.93</v>
      </c>
      <c r="H2204" t="s">
        <v>106</v>
      </c>
      <c r="I2204">
        <v>2026</v>
      </c>
      <c r="J2204" t="s">
        <v>366</v>
      </c>
      <c r="K2204" t="s">
        <v>20</v>
      </c>
      <c r="L2204">
        <v>3</v>
      </c>
      <c r="M2204" t="s">
        <v>238</v>
      </c>
      <c r="N2204" s="83">
        <v>35408.29</v>
      </c>
      <c r="O2204" s="83">
        <v>134363.17000000001</v>
      </c>
      <c r="P2204">
        <v>0.26352700000000001</v>
      </c>
      <c r="Q2204"/>
    </row>
    <row r="2205" spans="1:17">
      <c r="A2205" t="s">
        <v>76</v>
      </c>
      <c r="B2205">
        <v>2272</v>
      </c>
      <c r="C2205">
        <v>4</v>
      </c>
      <c r="D2205" t="s">
        <v>90</v>
      </c>
      <c r="E2205" t="s">
        <v>411</v>
      </c>
      <c r="F2205" s="74">
        <v>46092</v>
      </c>
      <c r="G2205" s="83">
        <v>289.38</v>
      </c>
      <c r="H2205" t="s">
        <v>106</v>
      </c>
      <c r="I2205">
        <v>2026</v>
      </c>
      <c r="J2205" t="s">
        <v>366</v>
      </c>
      <c r="K2205" t="s">
        <v>20</v>
      </c>
      <c r="L2205">
        <v>3</v>
      </c>
      <c r="M2205" t="s">
        <v>238</v>
      </c>
      <c r="N2205" s="83">
        <v>35408.29</v>
      </c>
      <c r="O2205" s="83">
        <v>134363.17000000001</v>
      </c>
      <c r="P2205">
        <v>0.26352700000000001</v>
      </c>
      <c r="Q2205"/>
    </row>
    <row r="2206" spans="1:17">
      <c r="A2206" t="s">
        <v>76</v>
      </c>
      <c r="B2206">
        <v>2273</v>
      </c>
      <c r="C2206">
        <v>59</v>
      </c>
      <c r="D2206" t="s">
        <v>414</v>
      </c>
      <c r="E2206" t="s">
        <v>411</v>
      </c>
      <c r="F2206" s="74">
        <v>46092</v>
      </c>
      <c r="G2206" s="83">
        <v>202.31</v>
      </c>
      <c r="H2206" t="s">
        <v>106</v>
      </c>
      <c r="I2206">
        <v>2026</v>
      </c>
      <c r="J2206" t="s">
        <v>366</v>
      </c>
      <c r="K2206" t="s">
        <v>20</v>
      </c>
      <c r="L2206">
        <v>3</v>
      </c>
      <c r="M2206" t="s">
        <v>238</v>
      </c>
      <c r="N2206" s="83">
        <v>35408.29</v>
      </c>
      <c r="O2206" s="83">
        <v>134363.17000000001</v>
      </c>
      <c r="P2206">
        <v>0.26352700000000001</v>
      </c>
      <c r="Q2206"/>
    </row>
    <row r="2207" spans="1:17">
      <c r="A2207" t="s">
        <v>76</v>
      </c>
      <c r="B2207">
        <v>2274</v>
      </c>
      <c r="C2207">
        <v>62</v>
      </c>
      <c r="D2207" t="s">
        <v>416</v>
      </c>
      <c r="E2207" t="s">
        <v>411</v>
      </c>
      <c r="F2207" s="74">
        <v>46092</v>
      </c>
      <c r="G2207" s="83">
        <v>511.86</v>
      </c>
      <c r="H2207" t="s">
        <v>106</v>
      </c>
      <c r="I2207">
        <v>2026</v>
      </c>
      <c r="J2207" t="s">
        <v>366</v>
      </c>
      <c r="K2207" t="s">
        <v>20</v>
      </c>
      <c r="L2207">
        <v>3</v>
      </c>
      <c r="M2207" t="s">
        <v>238</v>
      </c>
      <c r="N2207" s="83">
        <v>35408.29</v>
      </c>
      <c r="O2207" s="83">
        <v>134363.17000000001</v>
      </c>
      <c r="P2207">
        <v>0.26352700000000001</v>
      </c>
      <c r="Q2207"/>
    </row>
    <row r="2208" spans="1:17">
      <c r="A2208" t="s">
        <v>76</v>
      </c>
      <c r="B2208">
        <v>2275</v>
      </c>
      <c r="C2208">
        <v>63</v>
      </c>
      <c r="D2208" t="s">
        <v>412</v>
      </c>
      <c r="E2208" t="s">
        <v>411</v>
      </c>
      <c r="F2208" s="74">
        <v>46093</v>
      </c>
      <c r="G2208" s="83">
        <v>490.85</v>
      </c>
      <c r="H2208" t="s">
        <v>106</v>
      </c>
      <c r="I2208">
        <v>2026</v>
      </c>
      <c r="J2208" t="s">
        <v>366</v>
      </c>
      <c r="K2208" t="s">
        <v>20</v>
      </c>
      <c r="L2208">
        <v>3</v>
      </c>
      <c r="M2208" t="s">
        <v>239</v>
      </c>
      <c r="N2208" s="83">
        <v>35408.29</v>
      </c>
      <c r="O2208" s="83">
        <v>134363.17000000001</v>
      </c>
      <c r="P2208">
        <v>0.26352700000000001</v>
      </c>
      <c r="Q2208"/>
    </row>
    <row r="2209" spans="1:17">
      <c r="A2209" t="s">
        <v>76</v>
      </c>
      <c r="B2209">
        <v>2276</v>
      </c>
      <c r="C2209">
        <v>4</v>
      </c>
      <c r="D2209" t="s">
        <v>90</v>
      </c>
      <c r="E2209" t="s">
        <v>411</v>
      </c>
      <c r="F2209" s="74">
        <v>46093</v>
      </c>
      <c r="G2209" s="83">
        <v>325.08</v>
      </c>
      <c r="H2209" t="s">
        <v>106</v>
      </c>
      <c r="I2209">
        <v>2026</v>
      </c>
      <c r="J2209" t="s">
        <v>366</v>
      </c>
      <c r="K2209" t="s">
        <v>20</v>
      </c>
      <c r="L2209">
        <v>3</v>
      </c>
      <c r="M2209" t="s">
        <v>239</v>
      </c>
      <c r="N2209" s="83">
        <v>35408.29</v>
      </c>
      <c r="O2209" s="83">
        <v>134363.17000000001</v>
      </c>
      <c r="P2209">
        <v>0.26352700000000001</v>
      </c>
      <c r="Q2209"/>
    </row>
    <row r="2210" spans="1:17">
      <c r="A2210" t="s">
        <v>76</v>
      </c>
      <c r="B2210">
        <v>2277</v>
      </c>
      <c r="C2210">
        <v>69</v>
      </c>
      <c r="D2210" t="s">
        <v>949</v>
      </c>
      <c r="E2210" t="s">
        <v>411</v>
      </c>
      <c r="F2210" s="74">
        <v>46093</v>
      </c>
      <c r="G2210" s="83">
        <v>173.55</v>
      </c>
      <c r="H2210" t="s">
        <v>106</v>
      </c>
      <c r="I2210">
        <v>2026</v>
      </c>
      <c r="J2210" t="s">
        <v>366</v>
      </c>
      <c r="K2210" t="s">
        <v>20</v>
      </c>
      <c r="L2210">
        <v>3</v>
      </c>
      <c r="M2210" t="s">
        <v>239</v>
      </c>
      <c r="N2210" s="83">
        <v>35408.29</v>
      </c>
      <c r="O2210" s="83">
        <v>134363.17000000001</v>
      </c>
      <c r="P2210">
        <v>0.26352700000000001</v>
      </c>
      <c r="Q2210"/>
    </row>
    <row r="2211" spans="1:17">
      <c r="A2211" t="s">
        <v>76</v>
      </c>
      <c r="B2211">
        <v>2278</v>
      </c>
      <c r="C2211">
        <v>56</v>
      </c>
      <c r="D2211" t="s">
        <v>418</v>
      </c>
      <c r="E2211" t="s">
        <v>411</v>
      </c>
      <c r="F2211" s="74">
        <v>46093</v>
      </c>
      <c r="G2211" s="83">
        <v>34.93</v>
      </c>
      <c r="H2211" t="s">
        <v>106</v>
      </c>
      <c r="I2211">
        <v>2026</v>
      </c>
      <c r="J2211" t="s">
        <v>366</v>
      </c>
      <c r="K2211" t="s">
        <v>20</v>
      </c>
      <c r="L2211">
        <v>3</v>
      </c>
      <c r="M2211" t="s">
        <v>239</v>
      </c>
      <c r="N2211" s="83">
        <v>35408.29</v>
      </c>
      <c r="O2211" s="83">
        <v>134363.17000000001</v>
      </c>
      <c r="P2211">
        <v>0.26352700000000001</v>
      </c>
      <c r="Q2211"/>
    </row>
    <row r="2212" spans="1:17">
      <c r="A2212" t="s">
        <v>76</v>
      </c>
      <c r="B2212">
        <v>2280</v>
      </c>
      <c r="C2212">
        <v>56</v>
      </c>
      <c r="D2212" t="s">
        <v>418</v>
      </c>
      <c r="E2212" t="s">
        <v>411</v>
      </c>
      <c r="F2212" s="74">
        <v>46093</v>
      </c>
      <c r="G2212" s="83">
        <v>82.73</v>
      </c>
      <c r="H2212" t="s">
        <v>106</v>
      </c>
      <c r="I2212">
        <v>2026</v>
      </c>
      <c r="J2212" t="s">
        <v>366</v>
      </c>
      <c r="K2212" t="s">
        <v>20</v>
      </c>
      <c r="L2212">
        <v>3</v>
      </c>
      <c r="M2212" t="s">
        <v>239</v>
      </c>
      <c r="N2212" s="83">
        <v>35408.29</v>
      </c>
      <c r="O2212" s="83">
        <v>134363.17000000001</v>
      </c>
      <c r="P2212">
        <v>0.26352700000000001</v>
      </c>
      <c r="Q2212"/>
    </row>
    <row r="2213" spans="1:17">
      <c r="A2213" t="s">
        <v>76</v>
      </c>
      <c r="B2213">
        <v>2281</v>
      </c>
      <c r="C2213">
        <v>56</v>
      </c>
      <c r="D2213" t="s">
        <v>418</v>
      </c>
      <c r="E2213" t="s">
        <v>411</v>
      </c>
      <c r="F2213" s="74">
        <v>46093</v>
      </c>
      <c r="G2213" s="83">
        <v>1212.71</v>
      </c>
      <c r="H2213" t="s">
        <v>106</v>
      </c>
      <c r="I2213">
        <v>2026</v>
      </c>
      <c r="J2213" t="s">
        <v>366</v>
      </c>
      <c r="K2213" t="s">
        <v>20</v>
      </c>
      <c r="L2213">
        <v>3</v>
      </c>
      <c r="M2213" t="s">
        <v>239</v>
      </c>
      <c r="N2213" s="83">
        <v>35408.29</v>
      </c>
      <c r="O2213" s="83">
        <v>134363.17000000001</v>
      </c>
      <c r="P2213">
        <v>0.26352700000000001</v>
      </c>
      <c r="Q2213"/>
    </row>
    <row r="2214" spans="1:17">
      <c r="A2214" t="s">
        <v>76</v>
      </c>
      <c r="B2214">
        <v>2282</v>
      </c>
      <c r="C2214">
        <v>69</v>
      </c>
      <c r="D2214" t="s">
        <v>949</v>
      </c>
      <c r="E2214" t="s">
        <v>411</v>
      </c>
      <c r="F2214" s="74">
        <v>46095</v>
      </c>
      <c r="G2214" s="83">
        <v>415.13</v>
      </c>
      <c r="H2214" t="s">
        <v>106</v>
      </c>
      <c r="I2214">
        <v>2026</v>
      </c>
      <c r="J2214" t="s">
        <v>366</v>
      </c>
      <c r="K2214" t="s">
        <v>20</v>
      </c>
      <c r="L2214">
        <v>3</v>
      </c>
      <c r="M2214" t="s">
        <v>285</v>
      </c>
      <c r="N2214" s="83">
        <v>35408.29</v>
      </c>
      <c r="O2214" s="83">
        <v>134363.17000000001</v>
      </c>
      <c r="P2214">
        <v>0.26352700000000001</v>
      </c>
      <c r="Q2214"/>
    </row>
    <row r="2215" spans="1:17">
      <c r="A2215" t="s">
        <v>76</v>
      </c>
      <c r="B2215">
        <v>2283</v>
      </c>
      <c r="C2215">
        <v>4</v>
      </c>
      <c r="D2215" t="s">
        <v>90</v>
      </c>
      <c r="E2215" t="s">
        <v>411</v>
      </c>
      <c r="F2215" s="74">
        <v>46095</v>
      </c>
      <c r="G2215" s="83">
        <v>218.44</v>
      </c>
      <c r="H2215" t="s">
        <v>106</v>
      </c>
      <c r="I2215">
        <v>2026</v>
      </c>
      <c r="J2215" t="s">
        <v>366</v>
      </c>
      <c r="K2215" t="s">
        <v>20</v>
      </c>
      <c r="L2215">
        <v>3</v>
      </c>
      <c r="M2215" t="s">
        <v>285</v>
      </c>
      <c r="N2215" s="83">
        <v>35408.29</v>
      </c>
      <c r="O2215" s="83">
        <v>134363.17000000001</v>
      </c>
      <c r="P2215">
        <v>0.26352700000000001</v>
      </c>
      <c r="Q2215"/>
    </row>
    <row r="2216" spans="1:17">
      <c r="A2216" t="s">
        <v>76</v>
      </c>
      <c r="B2216">
        <v>2286</v>
      </c>
      <c r="C2216">
        <v>4</v>
      </c>
      <c r="D2216" t="s">
        <v>90</v>
      </c>
      <c r="E2216" t="s">
        <v>411</v>
      </c>
      <c r="F2216" s="74">
        <v>46097</v>
      </c>
      <c r="G2216" s="83">
        <v>548.88</v>
      </c>
      <c r="H2216" t="s">
        <v>106</v>
      </c>
      <c r="I2216">
        <v>2026</v>
      </c>
      <c r="J2216" t="s">
        <v>366</v>
      </c>
      <c r="K2216" t="s">
        <v>20</v>
      </c>
      <c r="L2216">
        <v>3</v>
      </c>
      <c r="M2216" t="s">
        <v>241</v>
      </c>
      <c r="N2216" s="83">
        <v>35408.29</v>
      </c>
      <c r="O2216" s="83">
        <v>134363.17000000001</v>
      </c>
      <c r="P2216">
        <v>0.26352700000000001</v>
      </c>
      <c r="Q2216"/>
    </row>
    <row r="2217" spans="1:17">
      <c r="A2217" t="s">
        <v>76</v>
      </c>
      <c r="B2217">
        <v>2287</v>
      </c>
      <c r="C2217">
        <v>63</v>
      </c>
      <c r="D2217" t="s">
        <v>412</v>
      </c>
      <c r="E2217" t="s">
        <v>411</v>
      </c>
      <c r="F2217" s="74">
        <v>46097</v>
      </c>
      <c r="G2217" s="83">
        <v>270.54000000000002</v>
      </c>
      <c r="H2217" t="s">
        <v>106</v>
      </c>
      <c r="I2217">
        <v>2026</v>
      </c>
      <c r="J2217" t="s">
        <v>366</v>
      </c>
      <c r="K2217" t="s">
        <v>20</v>
      </c>
      <c r="L2217">
        <v>3</v>
      </c>
      <c r="M2217" t="s">
        <v>241</v>
      </c>
      <c r="N2217" s="83">
        <v>35408.29</v>
      </c>
      <c r="O2217" s="83">
        <v>134363.17000000001</v>
      </c>
      <c r="P2217">
        <v>0.26352700000000001</v>
      </c>
      <c r="Q2217"/>
    </row>
    <row r="2218" spans="1:17">
      <c r="A2218" t="s">
        <v>76</v>
      </c>
      <c r="B2218">
        <v>2289</v>
      </c>
      <c r="C2218">
        <v>69</v>
      </c>
      <c r="D2218" t="s">
        <v>949</v>
      </c>
      <c r="E2218" t="s">
        <v>411</v>
      </c>
      <c r="F2218" s="74">
        <v>46097</v>
      </c>
      <c r="G2218" s="83">
        <v>245.58</v>
      </c>
      <c r="H2218" t="s">
        <v>106</v>
      </c>
      <c r="I2218">
        <v>2026</v>
      </c>
      <c r="J2218" t="s">
        <v>366</v>
      </c>
      <c r="K2218" t="s">
        <v>20</v>
      </c>
      <c r="L2218">
        <v>3</v>
      </c>
      <c r="M2218" t="s">
        <v>241</v>
      </c>
      <c r="N2218" s="83">
        <v>35408.29</v>
      </c>
      <c r="O2218" s="83">
        <v>134363.17000000001</v>
      </c>
      <c r="P2218">
        <v>0.26352700000000001</v>
      </c>
      <c r="Q2218"/>
    </row>
    <row r="2219" spans="1:17">
      <c r="A2219" t="s">
        <v>76</v>
      </c>
      <c r="B2219">
        <v>2290</v>
      </c>
      <c r="C2219">
        <v>4</v>
      </c>
      <c r="D2219" t="s">
        <v>90</v>
      </c>
      <c r="E2219" t="s">
        <v>411</v>
      </c>
      <c r="F2219" s="74">
        <v>46099</v>
      </c>
      <c r="G2219" s="83">
        <v>77.56</v>
      </c>
      <c r="H2219" t="s">
        <v>106</v>
      </c>
      <c r="I2219">
        <v>2026</v>
      </c>
      <c r="J2219" t="s">
        <v>366</v>
      </c>
      <c r="K2219" t="s">
        <v>20</v>
      </c>
      <c r="L2219">
        <v>3</v>
      </c>
      <c r="M2219" t="s">
        <v>244</v>
      </c>
      <c r="N2219" s="83">
        <v>35408.29</v>
      </c>
      <c r="O2219" s="83">
        <v>134363.17000000001</v>
      </c>
      <c r="P2219">
        <v>0.26352700000000001</v>
      </c>
      <c r="Q2219"/>
    </row>
    <row r="2220" spans="1:17">
      <c r="A2220" t="s">
        <v>76</v>
      </c>
      <c r="B2220">
        <v>2291</v>
      </c>
      <c r="C2220">
        <v>4</v>
      </c>
      <c r="D2220" t="s">
        <v>90</v>
      </c>
      <c r="E2220" t="s">
        <v>411</v>
      </c>
      <c r="F2220" s="74">
        <v>46098</v>
      </c>
      <c r="G2220" s="83">
        <v>360.93</v>
      </c>
      <c r="H2220" t="s">
        <v>106</v>
      </c>
      <c r="I2220">
        <v>2026</v>
      </c>
      <c r="J2220" t="s">
        <v>366</v>
      </c>
      <c r="K2220" t="s">
        <v>20</v>
      </c>
      <c r="L2220">
        <v>3</v>
      </c>
      <c r="M2220" t="s">
        <v>243</v>
      </c>
      <c r="N2220" s="83">
        <v>35408.29</v>
      </c>
      <c r="O2220" s="83">
        <v>134363.17000000001</v>
      </c>
      <c r="P2220">
        <v>0.26352700000000001</v>
      </c>
      <c r="Q2220"/>
    </row>
    <row r="2221" spans="1:17">
      <c r="A2221" t="s">
        <v>76</v>
      </c>
      <c r="B2221">
        <v>2292</v>
      </c>
      <c r="C2221">
        <v>63</v>
      </c>
      <c r="D2221" t="s">
        <v>412</v>
      </c>
      <c r="E2221" t="s">
        <v>411</v>
      </c>
      <c r="F2221" s="74">
        <v>46098</v>
      </c>
      <c r="G2221" s="83">
        <v>136.91</v>
      </c>
      <c r="H2221" t="s">
        <v>106</v>
      </c>
      <c r="I2221">
        <v>2026</v>
      </c>
      <c r="J2221" t="s">
        <v>366</v>
      </c>
      <c r="K2221" t="s">
        <v>20</v>
      </c>
      <c r="L2221">
        <v>3</v>
      </c>
      <c r="M2221" t="s">
        <v>243</v>
      </c>
      <c r="N2221" s="83">
        <v>35408.29</v>
      </c>
      <c r="O2221" s="83">
        <v>134363.17000000001</v>
      </c>
      <c r="P2221">
        <v>0.26352700000000001</v>
      </c>
      <c r="Q2221"/>
    </row>
    <row r="2222" spans="1:17">
      <c r="A2222" t="s">
        <v>76</v>
      </c>
      <c r="B2222">
        <v>2293</v>
      </c>
      <c r="C2222">
        <v>63</v>
      </c>
      <c r="D2222" t="s">
        <v>412</v>
      </c>
      <c r="E2222" t="s">
        <v>411</v>
      </c>
      <c r="F2222" s="74">
        <v>46098</v>
      </c>
      <c r="G2222" s="83">
        <v>27.2</v>
      </c>
      <c r="H2222" t="s">
        <v>106</v>
      </c>
      <c r="I2222">
        <v>2026</v>
      </c>
      <c r="J2222" t="s">
        <v>366</v>
      </c>
      <c r="K2222" t="s">
        <v>20</v>
      </c>
      <c r="L2222">
        <v>3</v>
      </c>
      <c r="M2222" t="s">
        <v>243</v>
      </c>
      <c r="N2222" s="83">
        <v>35408.29</v>
      </c>
      <c r="O2222" s="83">
        <v>134363.17000000001</v>
      </c>
      <c r="P2222">
        <v>0.26352700000000001</v>
      </c>
      <c r="Q2222"/>
    </row>
    <row r="2223" spans="1:17">
      <c r="A2223" t="s">
        <v>76</v>
      </c>
      <c r="B2223">
        <v>2294</v>
      </c>
      <c r="C2223">
        <v>4</v>
      </c>
      <c r="D2223" t="s">
        <v>90</v>
      </c>
      <c r="E2223" t="s">
        <v>411</v>
      </c>
      <c r="F2223" s="74">
        <v>46098</v>
      </c>
      <c r="G2223" s="83">
        <v>170.28</v>
      </c>
      <c r="H2223" t="s">
        <v>106</v>
      </c>
      <c r="I2223">
        <v>2026</v>
      </c>
      <c r="J2223" t="s">
        <v>366</v>
      </c>
      <c r="K2223" t="s">
        <v>20</v>
      </c>
      <c r="L2223">
        <v>3</v>
      </c>
      <c r="M2223" t="s">
        <v>243</v>
      </c>
      <c r="N2223" s="83">
        <v>35408.29</v>
      </c>
      <c r="O2223" s="83">
        <v>134363.17000000001</v>
      </c>
      <c r="P2223">
        <v>0.26352700000000001</v>
      </c>
      <c r="Q2223"/>
    </row>
    <row r="2224" spans="1:17">
      <c r="A2224" t="s">
        <v>76</v>
      </c>
      <c r="B2224">
        <v>2296</v>
      </c>
      <c r="C2224">
        <v>56</v>
      </c>
      <c r="D2224" t="s">
        <v>418</v>
      </c>
      <c r="E2224" t="s">
        <v>411</v>
      </c>
      <c r="F2224" s="74">
        <v>46098</v>
      </c>
      <c r="G2224" s="83">
        <v>310.19</v>
      </c>
      <c r="H2224" t="s">
        <v>106</v>
      </c>
      <c r="I2224">
        <v>2026</v>
      </c>
      <c r="J2224" t="s">
        <v>366</v>
      </c>
      <c r="K2224" t="s">
        <v>20</v>
      </c>
      <c r="L2224">
        <v>3</v>
      </c>
      <c r="M2224" t="s">
        <v>243</v>
      </c>
      <c r="N2224" s="83">
        <v>35408.29</v>
      </c>
      <c r="O2224" s="83">
        <v>134363.17000000001</v>
      </c>
      <c r="P2224">
        <v>0.26352700000000001</v>
      </c>
      <c r="Q2224"/>
    </row>
    <row r="2225" spans="1:17">
      <c r="A2225" t="s">
        <v>76</v>
      </c>
      <c r="B2225">
        <v>2299</v>
      </c>
      <c r="C2225">
        <v>56</v>
      </c>
      <c r="D2225" t="s">
        <v>418</v>
      </c>
      <c r="E2225" t="s">
        <v>411</v>
      </c>
      <c r="F2225" s="74">
        <v>46098</v>
      </c>
      <c r="G2225" s="83">
        <v>393.16</v>
      </c>
      <c r="H2225" t="s">
        <v>106</v>
      </c>
      <c r="I2225">
        <v>2026</v>
      </c>
      <c r="J2225" t="s">
        <v>366</v>
      </c>
      <c r="K2225" t="s">
        <v>20</v>
      </c>
      <c r="L2225">
        <v>3</v>
      </c>
      <c r="M2225" t="s">
        <v>243</v>
      </c>
      <c r="N2225" s="83">
        <v>35408.29</v>
      </c>
      <c r="O2225" s="83">
        <v>134363.17000000001</v>
      </c>
      <c r="P2225">
        <v>0.26352700000000001</v>
      </c>
      <c r="Q2225"/>
    </row>
    <row r="2226" spans="1:17">
      <c r="A2226" t="s">
        <v>76</v>
      </c>
      <c r="B2226">
        <v>2300</v>
      </c>
      <c r="C2226">
        <v>59</v>
      </c>
      <c r="D2226" t="s">
        <v>414</v>
      </c>
      <c r="E2226" t="s">
        <v>411</v>
      </c>
      <c r="F2226" s="74">
        <v>46099</v>
      </c>
      <c r="G2226" s="83">
        <v>482.98</v>
      </c>
      <c r="H2226" t="s">
        <v>106</v>
      </c>
      <c r="I2226">
        <v>2026</v>
      </c>
      <c r="J2226" t="s">
        <v>366</v>
      </c>
      <c r="K2226" t="s">
        <v>20</v>
      </c>
      <c r="L2226">
        <v>3</v>
      </c>
      <c r="M2226" t="s">
        <v>244</v>
      </c>
      <c r="N2226" s="83">
        <v>35408.29</v>
      </c>
      <c r="O2226" s="83">
        <v>134363.17000000001</v>
      </c>
      <c r="P2226">
        <v>0.26352700000000001</v>
      </c>
      <c r="Q2226"/>
    </row>
    <row r="2227" spans="1:17">
      <c r="A2227" t="s">
        <v>76</v>
      </c>
      <c r="B2227">
        <v>2301</v>
      </c>
      <c r="C2227">
        <v>56</v>
      </c>
      <c r="D2227" t="s">
        <v>418</v>
      </c>
      <c r="E2227" t="s">
        <v>411</v>
      </c>
      <c r="F2227" s="74">
        <v>46097</v>
      </c>
      <c r="G2227" s="83">
        <v>301.93</v>
      </c>
      <c r="H2227" t="s">
        <v>106</v>
      </c>
      <c r="I2227">
        <v>2026</v>
      </c>
      <c r="J2227" t="s">
        <v>366</v>
      </c>
      <c r="K2227" t="s">
        <v>20</v>
      </c>
      <c r="L2227">
        <v>3</v>
      </c>
      <c r="M2227" t="s">
        <v>241</v>
      </c>
      <c r="N2227" s="83">
        <v>35408.29</v>
      </c>
      <c r="O2227" s="83">
        <v>134363.17000000001</v>
      </c>
      <c r="P2227">
        <v>0.26352700000000001</v>
      </c>
      <c r="Q2227"/>
    </row>
    <row r="2228" spans="1:17">
      <c r="A2228" t="s">
        <v>76</v>
      </c>
      <c r="B2228">
        <v>2302</v>
      </c>
      <c r="C2228">
        <v>69</v>
      </c>
      <c r="D2228" t="s">
        <v>949</v>
      </c>
      <c r="E2228" t="s">
        <v>411</v>
      </c>
      <c r="F2228" s="74">
        <v>46100</v>
      </c>
      <c r="G2228" s="83">
        <v>143.57</v>
      </c>
      <c r="H2228" t="s">
        <v>106</v>
      </c>
      <c r="I2228">
        <v>2026</v>
      </c>
      <c r="J2228" t="s">
        <v>366</v>
      </c>
      <c r="K2228" t="s">
        <v>20</v>
      </c>
      <c r="L2228">
        <v>3</v>
      </c>
      <c r="M2228" t="s">
        <v>245</v>
      </c>
      <c r="N2228" s="83">
        <v>35408.29</v>
      </c>
      <c r="O2228" s="83">
        <v>134363.17000000001</v>
      </c>
      <c r="P2228">
        <v>0.26352700000000001</v>
      </c>
      <c r="Q2228"/>
    </row>
    <row r="2229" spans="1:17">
      <c r="A2229" t="s">
        <v>76</v>
      </c>
      <c r="B2229">
        <v>2303</v>
      </c>
      <c r="C2229">
        <v>4</v>
      </c>
      <c r="D2229" t="s">
        <v>90</v>
      </c>
      <c r="E2229" t="s">
        <v>411</v>
      </c>
      <c r="F2229" s="74">
        <v>46100</v>
      </c>
      <c r="G2229" s="83">
        <v>473.86</v>
      </c>
      <c r="H2229" t="s">
        <v>106</v>
      </c>
      <c r="I2229">
        <v>2026</v>
      </c>
      <c r="J2229" t="s">
        <v>366</v>
      </c>
      <c r="K2229" t="s">
        <v>20</v>
      </c>
      <c r="L2229">
        <v>3</v>
      </c>
      <c r="M2229" t="s">
        <v>245</v>
      </c>
      <c r="N2229" s="83">
        <v>35408.29</v>
      </c>
      <c r="O2229" s="83">
        <v>134363.17000000001</v>
      </c>
      <c r="P2229">
        <v>0.26352700000000001</v>
      </c>
      <c r="Q2229"/>
    </row>
    <row r="2230" spans="1:17">
      <c r="A2230" t="s">
        <v>76</v>
      </c>
      <c r="B2230">
        <v>2304</v>
      </c>
      <c r="C2230">
        <v>63</v>
      </c>
      <c r="D2230" t="s">
        <v>412</v>
      </c>
      <c r="E2230" t="s">
        <v>411</v>
      </c>
      <c r="F2230" s="74">
        <v>46100</v>
      </c>
      <c r="G2230" s="83">
        <v>216.47</v>
      </c>
      <c r="H2230" t="s">
        <v>106</v>
      </c>
      <c r="I2230">
        <v>2026</v>
      </c>
      <c r="J2230" t="s">
        <v>366</v>
      </c>
      <c r="K2230" t="s">
        <v>20</v>
      </c>
      <c r="L2230">
        <v>3</v>
      </c>
      <c r="M2230" t="s">
        <v>245</v>
      </c>
      <c r="N2230" s="83">
        <v>35408.29</v>
      </c>
      <c r="O2230" s="83">
        <v>134363.17000000001</v>
      </c>
      <c r="P2230">
        <v>0.26352700000000001</v>
      </c>
      <c r="Q2230"/>
    </row>
    <row r="2231" spans="1:17">
      <c r="A2231" t="s">
        <v>76</v>
      </c>
      <c r="B2231">
        <v>2305</v>
      </c>
      <c r="C2231">
        <v>56</v>
      </c>
      <c r="D2231" t="s">
        <v>418</v>
      </c>
      <c r="E2231" t="s">
        <v>411</v>
      </c>
      <c r="F2231" s="74">
        <v>46100</v>
      </c>
      <c r="G2231" s="83">
        <v>587.66999999999996</v>
      </c>
      <c r="H2231" t="s">
        <v>106</v>
      </c>
      <c r="I2231">
        <v>2026</v>
      </c>
      <c r="J2231" t="s">
        <v>366</v>
      </c>
      <c r="K2231" t="s">
        <v>20</v>
      </c>
      <c r="L2231">
        <v>3</v>
      </c>
      <c r="M2231" t="s">
        <v>245</v>
      </c>
      <c r="N2231" s="83">
        <v>35408.29</v>
      </c>
      <c r="O2231" s="83">
        <v>134363.17000000001</v>
      </c>
      <c r="P2231">
        <v>0.26352700000000001</v>
      </c>
      <c r="Q2231"/>
    </row>
    <row r="2232" spans="1:17">
      <c r="A2232" t="s">
        <v>76</v>
      </c>
      <c r="B2232">
        <v>2307</v>
      </c>
      <c r="C2232">
        <v>63</v>
      </c>
      <c r="D2232" t="s">
        <v>412</v>
      </c>
      <c r="E2232" t="s">
        <v>411</v>
      </c>
      <c r="F2232" s="74">
        <v>46101</v>
      </c>
      <c r="G2232" s="83">
        <v>147</v>
      </c>
      <c r="H2232" t="s">
        <v>106</v>
      </c>
      <c r="I2232">
        <v>2026</v>
      </c>
      <c r="J2232" t="s">
        <v>366</v>
      </c>
      <c r="K2232" t="s">
        <v>20</v>
      </c>
      <c r="L2232">
        <v>3</v>
      </c>
      <c r="M2232" t="s">
        <v>304</v>
      </c>
      <c r="N2232" s="83">
        <v>35408.29</v>
      </c>
      <c r="O2232" s="83">
        <v>134363.17000000001</v>
      </c>
      <c r="P2232">
        <v>0.26352700000000001</v>
      </c>
      <c r="Q2232"/>
    </row>
    <row r="2233" spans="1:17">
      <c r="A2233" t="s">
        <v>76</v>
      </c>
      <c r="B2233">
        <v>2308</v>
      </c>
      <c r="C2233">
        <v>69</v>
      </c>
      <c r="D2233" t="s">
        <v>949</v>
      </c>
      <c r="E2233" t="s">
        <v>411</v>
      </c>
      <c r="F2233" s="74">
        <v>46102</v>
      </c>
      <c r="G2233" s="83">
        <v>147.87</v>
      </c>
      <c r="H2233" t="s">
        <v>106</v>
      </c>
      <c r="I2233">
        <v>2026</v>
      </c>
      <c r="J2233" t="s">
        <v>366</v>
      </c>
      <c r="K2233" t="s">
        <v>20</v>
      </c>
      <c r="L2233">
        <v>3</v>
      </c>
      <c r="M2233" t="s">
        <v>248</v>
      </c>
      <c r="N2233" s="83">
        <v>35408.29</v>
      </c>
      <c r="O2233" s="83">
        <v>134363.17000000001</v>
      </c>
      <c r="P2233">
        <v>0.26352700000000001</v>
      </c>
      <c r="Q2233"/>
    </row>
    <row r="2234" spans="1:17">
      <c r="A2234" t="s">
        <v>76</v>
      </c>
      <c r="B2234">
        <v>2309</v>
      </c>
      <c r="C2234">
        <v>59</v>
      </c>
      <c r="D2234" t="s">
        <v>414</v>
      </c>
      <c r="E2234" t="s">
        <v>411</v>
      </c>
      <c r="F2234" s="74">
        <v>46101</v>
      </c>
      <c r="G2234" s="83">
        <v>301.70999999999998</v>
      </c>
      <c r="H2234" t="s">
        <v>106</v>
      </c>
      <c r="I2234">
        <v>2026</v>
      </c>
      <c r="J2234" t="s">
        <v>366</v>
      </c>
      <c r="K2234" t="s">
        <v>20</v>
      </c>
      <c r="L2234">
        <v>3</v>
      </c>
      <c r="M2234" t="s">
        <v>304</v>
      </c>
      <c r="N2234" s="83">
        <v>35408.29</v>
      </c>
      <c r="O2234" s="83">
        <v>134363.17000000001</v>
      </c>
      <c r="P2234">
        <v>0.26352700000000001</v>
      </c>
      <c r="Q2234"/>
    </row>
    <row r="2235" spans="1:17">
      <c r="A2235" t="s">
        <v>76</v>
      </c>
      <c r="B2235">
        <v>2310</v>
      </c>
      <c r="C2235">
        <v>4</v>
      </c>
      <c r="D2235" t="s">
        <v>90</v>
      </c>
      <c r="E2235" t="s">
        <v>411</v>
      </c>
      <c r="F2235" s="74">
        <v>46101</v>
      </c>
      <c r="G2235" s="83">
        <v>410.23</v>
      </c>
      <c r="H2235" t="s">
        <v>106</v>
      </c>
      <c r="I2235">
        <v>2026</v>
      </c>
      <c r="J2235" t="s">
        <v>366</v>
      </c>
      <c r="K2235" t="s">
        <v>20</v>
      </c>
      <c r="L2235">
        <v>3</v>
      </c>
      <c r="M2235" t="s">
        <v>304</v>
      </c>
      <c r="N2235" s="83">
        <v>35408.29</v>
      </c>
      <c r="O2235" s="83">
        <v>134363.17000000001</v>
      </c>
      <c r="P2235">
        <v>0.26352700000000001</v>
      </c>
      <c r="Q2235"/>
    </row>
    <row r="2236" spans="1:17">
      <c r="A2236" t="s">
        <v>76</v>
      </c>
      <c r="B2236">
        <v>2311</v>
      </c>
      <c r="C2236">
        <v>56</v>
      </c>
      <c r="D2236" t="s">
        <v>418</v>
      </c>
      <c r="E2236" t="s">
        <v>411</v>
      </c>
      <c r="F2236" s="74">
        <v>46101</v>
      </c>
      <c r="G2236" s="83">
        <v>915.14</v>
      </c>
      <c r="H2236" t="s">
        <v>106</v>
      </c>
      <c r="I2236">
        <v>2026</v>
      </c>
      <c r="J2236" t="s">
        <v>366</v>
      </c>
      <c r="K2236" t="s">
        <v>20</v>
      </c>
      <c r="L2236">
        <v>3</v>
      </c>
      <c r="M2236" t="s">
        <v>304</v>
      </c>
      <c r="N2236" s="83">
        <v>35408.29</v>
      </c>
      <c r="O2236" s="83">
        <v>134363.17000000001</v>
      </c>
      <c r="P2236">
        <v>0.26352700000000001</v>
      </c>
      <c r="Q2236"/>
    </row>
    <row r="2237" spans="1:17">
      <c r="A2237" t="s">
        <v>76</v>
      </c>
      <c r="B2237">
        <v>2314</v>
      </c>
      <c r="C2237">
        <v>4</v>
      </c>
      <c r="D2237" t="s">
        <v>90</v>
      </c>
      <c r="E2237" t="s">
        <v>411</v>
      </c>
      <c r="F2237" s="74">
        <v>46104</v>
      </c>
      <c r="G2237" s="83">
        <v>147.02000000000001</v>
      </c>
      <c r="H2237" t="s">
        <v>106</v>
      </c>
      <c r="I2237">
        <v>2026</v>
      </c>
      <c r="J2237" t="s">
        <v>366</v>
      </c>
      <c r="K2237" t="s">
        <v>20</v>
      </c>
      <c r="L2237">
        <v>3</v>
      </c>
      <c r="M2237" t="s">
        <v>247</v>
      </c>
      <c r="N2237" s="83">
        <v>35408.29</v>
      </c>
      <c r="O2237" s="83">
        <v>134363.17000000001</v>
      </c>
      <c r="P2237">
        <v>0.26352700000000001</v>
      </c>
      <c r="Q2237"/>
    </row>
    <row r="2238" spans="1:17">
      <c r="A2238" t="s">
        <v>76</v>
      </c>
      <c r="B2238">
        <v>2315</v>
      </c>
      <c r="C2238">
        <v>56</v>
      </c>
      <c r="D2238" t="s">
        <v>418</v>
      </c>
      <c r="E2238" t="s">
        <v>411</v>
      </c>
      <c r="F2238" s="74">
        <v>46105</v>
      </c>
      <c r="G2238" s="83">
        <v>526.83000000000004</v>
      </c>
      <c r="H2238" t="s">
        <v>106</v>
      </c>
      <c r="I2238">
        <v>2026</v>
      </c>
      <c r="J2238" t="s">
        <v>366</v>
      </c>
      <c r="K2238" t="s">
        <v>20</v>
      </c>
      <c r="L2238">
        <v>3</v>
      </c>
      <c r="M2238" t="s">
        <v>249</v>
      </c>
      <c r="N2238" s="83">
        <v>35408.29</v>
      </c>
      <c r="O2238" s="83">
        <v>134363.17000000001</v>
      </c>
      <c r="P2238">
        <v>0.26352700000000001</v>
      </c>
      <c r="Q2238"/>
    </row>
    <row r="2239" spans="1:17">
      <c r="A2239" t="s">
        <v>76</v>
      </c>
      <c r="B2239">
        <v>2316</v>
      </c>
      <c r="C2239">
        <v>63</v>
      </c>
      <c r="D2239" t="s">
        <v>412</v>
      </c>
      <c r="E2239" t="s">
        <v>411</v>
      </c>
      <c r="F2239" s="74">
        <v>46105</v>
      </c>
      <c r="G2239" s="83">
        <v>327.36</v>
      </c>
      <c r="H2239" t="s">
        <v>106</v>
      </c>
      <c r="I2239">
        <v>2026</v>
      </c>
      <c r="J2239" t="s">
        <v>366</v>
      </c>
      <c r="K2239" t="s">
        <v>20</v>
      </c>
      <c r="L2239">
        <v>3</v>
      </c>
      <c r="M2239" t="s">
        <v>249</v>
      </c>
      <c r="N2239" s="83">
        <v>35408.29</v>
      </c>
      <c r="O2239" s="83">
        <v>134363.17000000001</v>
      </c>
      <c r="P2239">
        <v>0.26352700000000001</v>
      </c>
      <c r="Q2239"/>
    </row>
    <row r="2240" spans="1:17">
      <c r="A2240" t="s">
        <v>76</v>
      </c>
      <c r="B2240">
        <v>2318</v>
      </c>
      <c r="C2240">
        <v>4</v>
      </c>
      <c r="D2240" t="s">
        <v>90</v>
      </c>
      <c r="E2240" t="s">
        <v>411</v>
      </c>
      <c r="F2240" s="74">
        <v>46105</v>
      </c>
      <c r="G2240" s="83">
        <v>262.43</v>
      </c>
      <c r="H2240" t="s">
        <v>106</v>
      </c>
      <c r="I2240">
        <v>2026</v>
      </c>
      <c r="J2240" t="s">
        <v>366</v>
      </c>
      <c r="K2240" t="s">
        <v>20</v>
      </c>
      <c r="L2240">
        <v>3</v>
      </c>
      <c r="M2240" t="s">
        <v>249</v>
      </c>
      <c r="N2240" s="83">
        <v>35408.29</v>
      </c>
      <c r="O2240" s="83">
        <v>134363.17000000001</v>
      </c>
      <c r="P2240">
        <v>0.26352700000000001</v>
      </c>
      <c r="Q2240"/>
    </row>
    <row r="2241" spans="1:17">
      <c r="A2241" t="s">
        <v>76</v>
      </c>
      <c r="B2241">
        <v>2321</v>
      </c>
      <c r="C2241">
        <v>63</v>
      </c>
      <c r="D2241" t="s">
        <v>412</v>
      </c>
      <c r="E2241" t="s">
        <v>411</v>
      </c>
      <c r="F2241" s="74">
        <v>46106</v>
      </c>
      <c r="G2241" s="83">
        <v>555.67999999999995</v>
      </c>
      <c r="H2241" t="s">
        <v>106</v>
      </c>
      <c r="I2241">
        <v>2026</v>
      </c>
      <c r="J2241" t="s">
        <v>366</v>
      </c>
      <c r="K2241" t="s">
        <v>20</v>
      </c>
      <c r="L2241">
        <v>3</v>
      </c>
      <c r="M2241" t="s">
        <v>250</v>
      </c>
      <c r="N2241" s="83">
        <v>35408.29</v>
      </c>
      <c r="O2241" s="83">
        <v>134363.17000000001</v>
      </c>
      <c r="P2241">
        <v>0.26352700000000001</v>
      </c>
      <c r="Q2241"/>
    </row>
    <row r="2242" spans="1:17">
      <c r="A2242" t="s">
        <v>76</v>
      </c>
      <c r="B2242">
        <v>2322</v>
      </c>
      <c r="C2242">
        <v>4</v>
      </c>
      <c r="D2242" t="s">
        <v>90</v>
      </c>
      <c r="E2242" t="s">
        <v>411</v>
      </c>
      <c r="F2242" s="74">
        <v>46106</v>
      </c>
      <c r="G2242" s="83">
        <v>133.66</v>
      </c>
      <c r="H2242" t="s">
        <v>106</v>
      </c>
      <c r="I2242">
        <v>2026</v>
      </c>
      <c r="J2242" t="s">
        <v>366</v>
      </c>
      <c r="K2242" t="s">
        <v>20</v>
      </c>
      <c r="L2242">
        <v>3</v>
      </c>
      <c r="M2242" t="s">
        <v>250</v>
      </c>
      <c r="N2242" s="83">
        <v>35408.29</v>
      </c>
      <c r="O2242" s="83">
        <v>134363.17000000001</v>
      </c>
      <c r="P2242">
        <v>0.26352700000000001</v>
      </c>
      <c r="Q2242"/>
    </row>
    <row r="2243" spans="1:17">
      <c r="A2243" t="s">
        <v>76</v>
      </c>
      <c r="B2243">
        <v>2323</v>
      </c>
      <c r="C2243">
        <v>56</v>
      </c>
      <c r="D2243" t="s">
        <v>418</v>
      </c>
      <c r="E2243" t="s">
        <v>411</v>
      </c>
      <c r="F2243" s="74">
        <v>46106</v>
      </c>
      <c r="G2243" s="83">
        <v>312.73</v>
      </c>
      <c r="H2243" t="s">
        <v>106</v>
      </c>
      <c r="I2243">
        <v>2026</v>
      </c>
      <c r="J2243" t="s">
        <v>366</v>
      </c>
      <c r="K2243" t="s">
        <v>20</v>
      </c>
      <c r="L2243">
        <v>3</v>
      </c>
      <c r="M2243" t="s">
        <v>250</v>
      </c>
      <c r="N2243" s="83">
        <v>35408.29</v>
      </c>
      <c r="O2243" s="83">
        <v>134363.17000000001</v>
      </c>
      <c r="P2243">
        <v>0.26352700000000001</v>
      </c>
      <c r="Q2243"/>
    </row>
    <row r="2244" spans="1:17">
      <c r="A2244" t="s">
        <v>76</v>
      </c>
      <c r="B2244">
        <v>2325</v>
      </c>
      <c r="C2244">
        <v>4</v>
      </c>
      <c r="D2244" t="s">
        <v>90</v>
      </c>
      <c r="E2244" t="s">
        <v>411</v>
      </c>
      <c r="F2244" s="74">
        <v>46107</v>
      </c>
      <c r="G2244" s="83">
        <v>369.94</v>
      </c>
      <c r="H2244" t="s">
        <v>106</v>
      </c>
      <c r="I2244">
        <v>2026</v>
      </c>
      <c r="J2244" t="s">
        <v>366</v>
      </c>
      <c r="K2244" t="s">
        <v>20</v>
      </c>
      <c r="L2244">
        <v>3</v>
      </c>
      <c r="M2244" t="s">
        <v>251</v>
      </c>
      <c r="N2244" s="83">
        <v>35408.29</v>
      </c>
      <c r="O2244" s="83">
        <v>134363.17000000001</v>
      </c>
      <c r="P2244">
        <v>0.26352700000000001</v>
      </c>
      <c r="Q2244"/>
    </row>
    <row r="2245" spans="1:17">
      <c r="A2245" t="s">
        <v>76</v>
      </c>
      <c r="B2245">
        <v>2326</v>
      </c>
      <c r="C2245">
        <v>4</v>
      </c>
      <c r="D2245" t="s">
        <v>90</v>
      </c>
      <c r="E2245" t="s">
        <v>411</v>
      </c>
      <c r="F2245" s="74">
        <v>46107</v>
      </c>
      <c r="G2245" s="83">
        <v>12.92</v>
      </c>
      <c r="H2245" t="s">
        <v>106</v>
      </c>
      <c r="I2245">
        <v>2026</v>
      </c>
      <c r="J2245" t="s">
        <v>366</v>
      </c>
      <c r="K2245" t="s">
        <v>20</v>
      </c>
      <c r="L2245">
        <v>3</v>
      </c>
      <c r="M2245" t="s">
        <v>251</v>
      </c>
      <c r="N2245" s="83">
        <v>35408.29</v>
      </c>
      <c r="O2245" s="83">
        <v>134363.17000000001</v>
      </c>
      <c r="P2245">
        <v>0.26352700000000001</v>
      </c>
      <c r="Q2245"/>
    </row>
    <row r="2246" spans="1:17">
      <c r="A2246" t="s">
        <v>76</v>
      </c>
      <c r="B2246">
        <v>2327</v>
      </c>
      <c r="C2246">
        <v>56</v>
      </c>
      <c r="D2246" t="s">
        <v>418</v>
      </c>
      <c r="E2246" t="s">
        <v>411</v>
      </c>
      <c r="F2246" s="74">
        <v>46107</v>
      </c>
      <c r="G2246" s="83">
        <v>359.43</v>
      </c>
      <c r="H2246" t="s">
        <v>106</v>
      </c>
      <c r="I2246">
        <v>2026</v>
      </c>
      <c r="J2246" t="s">
        <v>366</v>
      </c>
      <c r="K2246" t="s">
        <v>20</v>
      </c>
      <c r="L2246">
        <v>3</v>
      </c>
      <c r="M2246" t="s">
        <v>251</v>
      </c>
      <c r="N2246" s="83">
        <v>35408.29</v>
      </c>
      <c r="O2246" s="83">
        <v>134363.17000000001</v>
      </c>
      <c r="P2246">
        <v>0.26352700000000001</v>
      </c>
      <c r="Q2246"/>
    </row>
    <row r="2247" spans="1:17">
      <c r="A2247" t="s">
        <v>76</v>
      </c>
      <c r="B2247">
        <v>2330</v>
      </c>
      <c r="C2247">
        <v>56</v>
      </c>
      <c r="D2247" t="s">
        <v>418</v>
      </c>
      <c r="E2247" t="s">
        <v>411</v>
      </c>
      <c r="F2247" s="74">
        <v>46108</v>
      </c>
      <c r="G2247" s="83">
        <v>911.84</v>
      </c>
      <c r="H2247" t="s">
        <v>106</v>
      </c>
      <c r="I2247">
        <v>2026</v>
      </c>
      <c r="J2247" t="s">
        <v>366</v>
      </c>
      <c r="K2247" t="s">
        <v>20</v>
      </c>
      <c r="L2247">
        <v>3</v>
      </c>
      <c r="M2247" t="s">
        <v>252</v>
      </c>
      <c r="N2247" s="83">
        <v>35408.29</v>
      </c>
      <c r="O2247" s="83">
        <v>134363.17000000001</v>
      </c>
      <c r="P2247">
        <v>0.26352700000000001</v>
      </c>
      <c r="Q2247"/>
    </row>
    <row r="2248" spans="1:17">
      <c r="A2248" t="s">
        <v>76</v>
      </c>
      <c r="B2248">
        <v>2332</v>
      </c>
      <c r="C2248">
        <v>63</v>
      </c>
      <c r="D2248" t="s">
        <v>412</v>
      </c>
      <c r="E2248" t="s">
        <v>411</v>
      </c>
      <c r="F2248" s="74">
        <v>46108</v>
      </c>
      <c r="G2248" s="83">
        <v>424.55</v>
      </c>
      <c r="H2248" t="s">
        <v>106</v>
      </c>
      <c r="I2248">
        <v>2026</v>
      </c>
      <c r="J2248" t="s">
        <v>366</v>
      </c>
      <c r="K2248" t="s">
        <v>20</v>
      </c>
      <c r="L2248">
        <v>3</v>
      </c>
      <c r="M2248" t="s">
        <v>252</v>
      </c>
      <c r="N2248" s="83">
        <v>35408.29</v>
      </c>
      <c r="O2248" s="83">
        <v>134363.17000000001</v>
      </c>
      <c r="P2248">
        <v>0.26352700000000001</v>
      </c>
      <c r="Q2248"/>
    </row>
    <row r="2249" spans="1:17">
      <c r="A2249" t="s">
        <v>76</v>
      </c>
      <c r="B2249">
        <v>2333</v>
      </c>
      <c r="C2249">
        <v>62</v>
      </c>
      <c r="D2249" t="s">
        <v>416</v>
      </c>
      <c r="E2249" t="s">
        <v>411</v>
      </c>
      <c r="F2249" s="74">
        <v>46108</v>
      </c>
      <c r="G2249" s="83">
        <v>419.2</v>
      </c>
      <c r="H2249" t="s">
        <v>106</v>
      </c>
      <c r="I2249">
        <v>2026</v>
      </c>
      <c r="J2249" t="s">
        <v>366</v>
      </c>
      <c r="K2249" t="s">
        <v>20</v>
      </c>
      <c r="L2249">
        <v>3</v>
      </c>
      <c r="M2249" t="s">
        <v>252</v>
      </c>
      <c r="N2249" s="83">
        <v>35408.29</v>
      </c>
      <c r="O2249" s="83">
        <v>134363.17000000001</v>
      </c>
      <c r="P2249">
        <v>0.26352700000000001</v>
      </c>
      <c r="Q2249"/>
    </row>
    <row r="2250" spans="1:17">
      <c r="A2250" t="s">
        <v>76</v>
      </c>
      <c r="B2250">
        <v>2334</v>
      </c>
      <c r="C2250">
        <v>4</v>
      </c>
      <c r="D2250" t="s">
        <v>90</v>
      </c>
      <c r="E2250" t="s">
        <v>411</v>
      </c>
      <c r="F2250" s="74">
        <v>46108</v>
      </c>
      <c r="G2250" s="83">
        <v>408.49</v>
      </c>
      <c r="H2250" t="s">
        <v>106</v>
      </c>
      <c r="I2250">
        <v>2026</v>
      </c>
      <c r="J2250" t="s">
        <v>366</v>
      </c>
      <c r="K2250" t="s">
        <v>20</v>
      </c>
      <c r="L2250">
        <v>3</v>
      </c>
      <c r="M2250" t="s">
        <v>252</v>
      </c>
      <c r="N2250" s="83">
        <v>35408.29</v>
      </c>
      <c r="O2250" s="83">
        <v>134363.17000000001</v>
      </c>
      <c r="P2250">
        <v>0.26352700000000001</v>
      </c>
      <c r="Q2250"/>
    </row>
    <row r="2251" spans="1:17">
      <c r="A2251" t="s">
        <v>76</v>
      </c>
      <c r="B2251">
        <v>2335</v>
      </c>
      <c r="C2251">
        <v>63</v>
      </c>
      <c r="D2251" t="s">
        <v>412</v>
      </c>
      <c r="E2251" t="s">
        <v>411</v>
      </c>
      <c r="F2251" s="74">
        <v>46109</v>
      </c>
      <c r="G2251" s="83">
        <v>122</v>
      </c>
      <c r="H2251" t="s">
        <v>106</v>
      </c>
      <c r="I2251">
        <v>2026</v>
      </c>
      <c r="J2251" t="s">
        <v>366</v>
      </c>
      <c r="K2251" t="s">
        <v>20</v>
      </c>
      <c r="L2251">
        <v>3</v>
      </c>
      <c r="M2251" t="s">
        <v>305</v>
      </c>
      <c r="N2251" s="83">
        <v>35408.29</v>
      </c>
      <c r="O2251" s="83">
        <v>134363.17000000001</v>
      </c>
      <c r="P2251">
        <v>0.26352700000000001</v>
      </c>
      <c r="Q2251"/>
    </row>
    <row r="2252" spans="1:17">
      <c r="A2252" t="s">
        <v>76</v>
      </c>
      <c r="B2252">
        <v>2336</v>
      </c>
      <c r="C2252">
        <v>4</v>
      </c>
      <c r="D2252" t="s">
        <v>90</v>
      </c>
      <c r="E2252" t="s">
        <v>411</v>
      </c>
      <c r="F2252" s="74">
        <v>46109</v>
      </c>
      <c r="G2252" s="83">
        <v>258.72000000000003</v>
      </c>
      <c r="H2252" t="s">
        <v>106</v>
      </c>
      <c r="I2252">
        <v>2026</v>
      </c>
      <c r="J2252" t="s">
        <v>366</v>
      </c>
      <c r="K2252" t="s">
        <v>20</v>
      </c>
      <c r="L2252">
        <v>3</v>
      </c>
      <c r="M2252" t="s">
        <v>305</v>
      </c>
      <c r="N2252" s="83">
        <v>35408.29</v>
      </c>
      <c r="O2252" s="83">
        <v>134363.17000000001</v>
      </c>
      <c r="P2252">
        <v>0.26352700000000001</v>
      </c>
      <c r="Q2252"/>
    </row>
    <row r="2253" spans="1:17">
      <c r="A2253" t="s">
        <v>76</v>
      </c>
      <c r="B2253">
        <v>2337</v>
      </c>
      <c r="C2253">
        <v>6</v>
      </c>
      <c r="D2253" t="s">
        <v>94</v>
      </c>
      <c r="E2253" t="s">
        <v>411</v>
      </c>
      <c r="F2253" s="74">
        <v>46094</v>
      </c>
      <c r="G2253" s="83">
        <v>233.64</v>
      </c>
      <c r="H2253" t="s">
        <v>106</v>
      </c>
      <c r="I2253">
        <v>2026</v>
      </c>
      <c r="J2253" t="s">
        <v>366</v>
      </c>
      <c r="K2253" t="s">
        <v>20</v>
      </c>
      <c r="L2253">
        <v>3</v>
      </c>
      <c r="M2253" t="s">
        <v>246</v>
      </c>
      <c r="N2253" s="83">
        <v>35408.29</v>
      </c>
      <c r="O2253" s="83">
        <v>134363.17000000001</v>
      </c>
      <c r="P2253">
        <v>0.26352700000000001</v>
      </c>
      <c r="Q2253"/>
    </row>
    <row r="2254" spans="1:17">
      <c r="A2254" t="s">
        <v>76</v>
      </c>
      <c r="B2254">
        <v>2338</v>
      </c>
      <c r="C2254">
        <v>57</v>
      </c>
      <c r="D2254" t="s">
        <v>956</v>
      </c>
      <c r="E2254" t="s">
        <v>411</v>
      </c>
      <c r="F2254" s="74">
        <v>46100</v>
      </c>
      <c r="G2254" s="83">
        <v>781.68</v>
      </c>
      <c r="H2254" t="s">
        <v>106</v>
      </c>
      <c r="I2254">
        <v>2026</v>
      </c>
      <c r="J2254" t="s">
        <v>366</v>
      </c>
      <c r="K2254" t="s">
        <v>20</v>
      </c>
      <c r="L2254">
        <v>3</v>
      </c>
      <c r="M2254" t="s">
        <v>245</v>
      </c>
      <c r="N2254" s="83">
        <v>35408.29</v>
      </c>
      <c r="O2254" s="83">
        <v>134363.17000000001</v>
      </c>
      <c r="P2254">
        <v>0.26352700000000001</v>
      </c>
      <c r="Q2254"/>
    </row>
    <row r="2255" spans="1:17">
      <c r="A2255" t="s">
        <v>76</v>
      </c>
      <c r="B2255">
        <v>2340</v>
      </c>
      <c r="C2255">
        <v>56</v>
      </c>
      <c r="D2255" t="s">
        <v>418</v>
      </c>
      <c r="E2255" t="s">
        <v>411</v>
      </c>
      <c r="F2255" s="74">
        <v>46111</v>
      </c>
      <c r="G2255" s="83">
        <v>971.39</v>
      </c>
      <c r="H2255" t="s">
        <v>106</v>
      </c>
      <c r="I2255">
        <v>2026</v>
      </c>
      <c r="J2255" t="s">
        <v>366</v>
      </c>
      <c r="K2255" t="s">
        <v>20</v>
      </c>
      <c r="L2255">
        <v>3</v>
      </c>
      <c r="M2255" t="s">
        <v>253</v>
      </c>
      <c r="N2255" s="83">
        <v>35408.29</v>
      </c>
      <c r="O2255" s="83">
        <v>134363.17000000001</v>
      </c>
      <c r="P2255">
        <v>0.26352700000000001</v>
      </c>
      <c r="Q2255"/>
    </row>
    <row r="2256" spans="1:17">
      <c r="A2256" t="s">
        <v>76</v>
      </c>
      <c r="B2256">
        <v>2341</v>
      </c>
      <c r="C2256">
        <v>56</v>
      </c>
      <c r="D2256" t="s">
        <v>418</v>
      </c>
      <c r="E2256" t="s">
        <v>411</v>
      </c>
      <c r="F2256" s="74">
        <v>46111</v>
      </c>
      <c r="G2256" s="83">
        <v>242.47</v>
      </c>
      <c r="H2256" t="s">
        <v>106</v>
      </c>
      <c r="I2256">
        <v>2026</v>
      </c>
      <c r="J2256" t="s">
        <v>366</v>
      </c>
      <c r="K2256" t="s">
        <v>20</v>
      </c>
      <c r="L2256">
        <v>3</v>
      </c>
      <c r="M2256" t="s">
        <v>253</v>
      </c>
      <c r="N2256" s="83">
        <v>35408.29</v>
      </c>
      <c r="O2256" s="83">
        <v>134363.17000000001</v>
      </c>
      <c r="P2256">
        <v>0.26352700000000001</v>
      </c>
      <c r="Q2256"/>
    </row>
    <row r="2257" spans="1:17">
      <c r="A2257" t="s">
        <v>76</v>
      </c>
      <c r="B2257">
        <v>2343</v>
      </c>
      <c r="C2257">
        <v>4</v>
      </c>
      <c r="D2257" t="s">
        <v>90</v>
      </c>
      <c r="E2257" t="s">
        <v>411</v>
      </c>
      <c r="F2257" s="74">
        <v>46112</v>
      </c>
      <c r="G2257" s="83">
        <v>472.81</v>
      </c>
      <c r="H2257" t="s">
        <v>106</v>
      </c>
      <c r="I2257">
        <v>2026</v>
      </c>
      <c r="J2257" t="s">
        <v>366</v>
      </c>
      <c r="K2257" t="s">
        <v>20</v>
      </c>
      <c r="L2257">
        <v>3</v>
      </c>
      <c r="M2257" t="s">
        <v>323</v>
      </c>
      <c r="N2257" s="83">
        <v>35408.29</v>
      </c>
      <c r="O2257" s="83">
        <v>134363.17000000001</v>
      </c>
      <c r="P2257">
        <v>0.26352700000000001</v>
      </c>
      <c r="Q2257"/>
    </row>
    <row r="2258" spans="1:17">
      <c r="A2258" t="s">
        <v>76</v>
      </c>
      <c r="B2258">
        <v>2344</v>
      </c>
      <c r="C2258">
        <v>56</v>
      </c>
      <c r="D2258" t="s">
        <v>418</v>
      </c>
      <c r="E2258" t="s">
        <v>411</v>
      </c>
      <c r="F2258" s="74">
        <v>46112</v>
      </c>
      <c r="G2258" s="83">
        <v>415.58</v>
      </c>
      <c r="H2258" t="s">
        <v>106</v>
      </c>
      <c r="I2258">
        <v>2026</v>
      </c>
      <c r="J2258" t="s">
        <v>366</v>
      </c>
      <c r="K2258" t="s">
        <v>20</v>
      </c>
      <c r="L2258">
        <v>3</v>
      </c>
      <c r="M2258" t="s">
        <v>323</v>
      </c>
      <c r="N2258" s="83">
        <v>35408.29</v>
      </c>
      <c r="O2258" s="83">
        <v>134363.17000000001</v>
      </c>
      <c r="P2258">
        <v>0.26352700000000001</v>
      </c>
      <c r="Q2258"/>
    </row>
    <row r="2259" spans="1:17">
      <c r="A2259" t="s">
        <v>76</v>
      </c>
      <c r="B2259">
        <v>2345</v>
      </c>
      <c r="C2259">
        <v>69</v>
      </c>
      <c r="D2259" t="s">
        <v>949</v>
      </c>
      <c r="E2259" t="s">
        <v>411</v>
      </c>
      <c r="F2259" s="74">
        <v>46086</v>
      </c>
      <c r="G2259" s="83">
        <v>90.08</v>
      </c>
      <c r="H2259" t="s">
        <v>106</v>
      </c>
      <c r="I2259">
        <v>2026</v>
      </c>
      <c r="J2259" t="s">
        <v>366</v>
      </c>
      <c r="K2259" t="s">
        <v>20</v>
      </c>
      <c r="L2259">
        <v>3</v>
      </c>
      <c r="M2259" t="s">
        <v>235</v>
      </c>
      <c r="N2259" s="83">
        <v>35408.29</v>
      </c>
      <c r="O2259" s="83">
        <v>134363.17000000001</v>
      </c>
      <c r="P2259">
        <v>0.26352700000000001</v>
      </c>
      <c r="Q2259"/>
    </row>
    <row r="2260" spans="1:17">
      <c r="A2260" t="s">
        <v>76</v>
      </c>
      <c r="B2260">
        <v>2346</v>
      </c>
      <c r="C2260">
        <v>69</v>
      </c>
      <c r="D2260" t="s">
        <v>949</v>
      </c>
      <c r="E2260" t="s">
        <v>411</v>
      </c>
      <c r="F2260" s="74">
        <v>46087</v>
      </c>
      <c r="G2260" s="83">
        <v>704.52</v>
      </c>
      <c r="H2260" t="s">
        <v>106</v>
      </c>
      <c r="I2260">
        <v>2026</v>
      </c>
      <c r="J2260" t="s">
        <v>366</v>
      </c>
      <c r="K2260" t="s">
        <v>20</v>
      </c>
      <c r="L2260">
        <v>3</v>
      </c>
      <c r="M2260" t="s">
        <v>283</v>
      </c>
      <c r="N2260" s="83">
        <v>35408.29</v>
      </c>
      <c r="O2260" s="83">
        <v>134363.17000000001</v>
      </c>
      <c r="P2260">
        <v>0.26352700000000001</v>
      </c>
      <c r="Q2260"/>
    </row>
    <row r="2261" spans="1:17">
      <c r="A2261" t="s">
        <v>76</v>
      </c>
      <c r="B2261">
        <v>2347</v>
      </c>
      <c r="C2261">
        <v>69</v>
      </c>
      <c r="D2261" t="s">
        <v>949</v>
      </c>
      <c r="E2261" t="s">
        <v>411</v>
      </c>
      <c r="F2261" s="74">
        <v>46092</v>
      </c>
      <c r="G2261" s="83">
        <v>169.23</v>
      </c>
      <c r="H2261" t="s">
        <v>106</v>
      </c>
      <c r="I2261">
        <v>2026</v>
      </c>
      <c r="J2261" t="s">
        <v>366</v>
      </c>
      <c r="K2261" t="s">
        <v>20</v>
      </c>
      <c r="L2261">
        <v>3</v>
      </c>
      <c r="M2261" t="s">
        <v>238</v>
      </c>
      <c r="N2261" s="83">
        <v>35408.29</v>
      </c>
      <c r="O2261" s="83">
        <v>134363.17000000001</v>
      </c>
      <c r="P2261">
        <v>0.26352700000000001</v>
      </c>
      <c r="Q2261"/>
    </row>
    <row r="2262" spans="1:17">
      <c r="A2262" t="s">
        <v>76</v>
      </c>
      <c r="B2262">
        <v>2348</v>
      </c>
      <c r="C2262">
        <v>4</v>
      </c>
      <c r="D2262" t="s">
        <v>90</v>
      </c>
      <c r="E2262" t="s">
        <v>411</v>
      </c>
      <c r="F2262" s="74">
        <v>46085</v>
      </c>
      <c r="G2262" s="83">
        <v>25.67</v>
      </c>
      <c r="H2262" t="s">
        <v>106</v>
      </c>
      <c r="I2262">
        <v>2026</v>
      </c>
      <c r="J2262" t="s">
        <v>366</v>
      </c>
      <c r="K2262" t="s">
        <v>20</v>
      </c>
      <c r="L2262">
        <v>3</v>
      </c>
      <c r="M2262" t="s">
        <v>234</v>
      </c>
      <c r="N2262" s="83">
        <v>35408.29</v>
      </c>
      <c r="O2262" s="83">
        <v>134363.17000000001</v>
      </c>
      <c r="P2262">
        <v>0.26352700000000001</v>
      </c>
      <c r="Q2262"/>
    </row>
    <row r="2263" spans="1:17">
      <c r="A2263" t="s">
        <v>76</v>
      </c>
      <c r="B2263">
        <v>2349</v>
      </c>
      <c r="C2263">
        <v>4</v>
      </c>
      <c r="D2263" t="s">
        <v>90</v>
      </c>
      <c r="E2263" t="s">
        <v>411</v>
      </c>
      <c r="F2263" s="74">
        <v>46087</v>
      </c>
      <c r="G2263" s="83">
        <v>21.39</v>
      </c>
      <c r="H2263" t="s">
        <v>106</v>
      </c>
      <c r="I2263">
        <v>2026</v>
      </c>
      <c r="J2263" t="s">
        <v>366</v>
      </c>
      <c r="K2263" t="s">
        <v>20</v>
      </c>
      <c r="L2263">
        <v>3</v>
      </c>
      <c r="M2263" t="s">
        <v>283</v>
      </c>
      <c r="N2263" s="83">
        <v>35408.29</v>
      </c>
      <c r="O2263" s="83">
        <v>134363.17000000001</v>
      </c>
      <c r="P2263">
        <v>0.26352700000000001</v>
      </c>
      <c r="Q2263"/>
    </row>
    <row r="2264" spans="1:17">
      <c r="A2264" t="s">
        <v>76</v>
      </c>
      <c r="B2264">
        <v>2350</v>
      </c>
      <c r="C2264">
        <v>4</v>
      </c>
      <c r="D2264" t="s">
        <v>90</v>
      </c>
      <c r="E2264" t="s">
        <v>411</v>
      </c>
      <c r="F2264" s="74">
        <v>46095</v>
      </c>
      <c r="G2264" s="83">
        <v>14.49</v>
      </c>
      <c r="H2264" t="s">
        <v>106</v>
      </c>
      <c r="I2264">
        <v>2026</v>
      </c>
      <c r="J2264" t="s">
        <v>366</v>
      </c>
      <c r="K2264" t="s">
        <v>20</v>
      </c>
      <c r="L2264">
        <v>3</v>
      </c>
      <c r="M2264" t="s">
        <v>285</v>
      </c>
      <c r="N2264" s="83">
        <v>35408.29</v>
      </c>
      <c r="O2264" s="83">
        <v>134363.17000000001</v>
      </c>
      <c r="P2264">
        <v>0.26352700000000001</v>
      </c>
      <c r="Q2264"/>
    </row>
    <row r="2265" spans="1:17">
      <c r="A2265" t="s">
        <v>76</v>
      </c>
      <c r="B2265">
        <v>2351</v>
      </c>
      <c r="C2265">
        <v>4</v>
      </c>
      <c r="D2265" t="s">
        <v>90</v>
      </c>
      <c r="E2265" t="s">
        <v>411</v>
      </c>
      <c r="F2265" s="74">
        <v>46105</v>
      </c>
      <c r="G2265" s="83">
        <v>38.85</v>
      </c>
      <c r="H2265" t="s">
        <v>106</v>
      </c>
      <c r="I2265">
        <v>2026</v>
      </c>
      <c r="J2265" t="s">
        <v>366</v>
      </c>
      <c r="K2265" t="s">
        <v>20</v>
      </c>
      <c r="L2265">
        <v>3</v>
      </c>
      <c r="M2265" t="s">
        <v>249</v>
      </c>
      <c r="N2265" s="83">
        <v>35408.29</v>
      </c>
      <c r="O2265" s="83">
        <v>134363.17000000001</v>
      </c>
      <c r="P2265">
        <v>0.26352700000000001</v>
      </c>
      <c r="Q2265"/>
    </row>
    <row r="2266" spans="1:17">
      <c r="A2266" t="s">
        <v>76</v>
      </c>
      <c r="B2266">
        <v>2352</v>
      </c>
      <c r="C2266">
        <v>4</v>
      </c>
      <c r="D2266" t="s">
        <v>90</v>
      </c>
      <c r="E2266" t="s">
        <v>411</v>
      </c>
      <c r="F2266" s="74">
        <v>46105</v>
      </c>
      <c r="G2266" s="83">
        <v>223.58</v>
      </c>
      <c r="H2266" t="s">
        <v>106</v>
      </c>
      <c r="I2266">
        <v>2026</v>
      </c>
      <c r="J2266" t="s">
        <v>366</v>
      </c>
      <c r="K2266" t="s">
        <v>20</v>
      </c>
      <c r="L2266">
        <v>3</v>
      </c>
      <c r="M2266" t="s">
        <v>249</v>
      </c>
      <c r="N2266" s="83">
        <v>35408.29</v>
      </c>
      <c r="O2266" s="83">
        <v>134363.17000000001</v>
      </c>
      <c r="P2266">
        <v>0.26352700000000001</v>
      </c>
      <c r="Q2266"/>
    </row>
    <row r="2267" spans="1:17">
      <c r="A2267" t="s">
        <v>76</v>
      </c>
      <c r="B2267">
        <v>2353</v>
      </c>
      <c r="C2267">
        <v>4</v>
      </c>
      <c r="D2267" t="s">
        <v>90</v>
      </c>
      <c r="E2267" t="s">
        <v>411</v>
      </c>
      <c r="F2267" s="74">
        <v>46107</v>
      </c>
      <c r="G2267" s="83">
        <v>369.94</v>
      </c>
      <c r="H2267" t="s">
        <v>106</v>
      </c>
      <c r="I2267">
        <v>2026</v>
      </c>
      <c r="J2267" t="s">
        <v>366</v>
      </c>
      <c r="K2267" t="s">
        <v>20</v>
      </c>
      <c r="L2267">
        <v>3</v>
      </c>
      <c r="M2267" t="s">
        <v>251</v>
      </c>
      <c r="N2267" s="83">
        <v>35408.29</v>
      </c>
      <c r="O2267" s="83">
        <v>134363.17000000001</v>
      </c>
      <c r="P2267">
        <v>0.26352700000000001</v>
      </c>
      <c r="Q2267"/>
    </row>
    <row r="2268" spans="1:17">
      <c r="A2268" t="s">
        <v>76</v>
      </c>
      <c r="B2268">
        <v>2356</v>
      </c>
      <c r="C2268">
        <v>56</v>
      </c>
      <c r="D2268" t="s">
        <v>418</v>
      </c>
      <c r="E2268" t="s">
        <v>411</v>
      </c>
      <c r="F2268" s="74">
        <v>46098</v>
      </c>
      <c r="G2268" s="83">
        <v>-118.5</v>
      </c>
      <c r="H2268" t="s">
        <v>108</v>
      </c>
      <c r="I2268">
        <v>2026</v>
      </c>
      <c r="J2268" t="s">
        <v>366</v>
      </c>
      <c r="K2268" t="s">
        <v>20</v>
      </c>
      <c r="L2268">
        <v>3</v>
      </c>
      <c r="M2268" t="s">
        <v>243</v>
      </c>
      <c r="N2268" s="83">
        <v>35408.29</v>
      </c>
      <c r="O2268" s="83">
        <v>134363.17000000001</v>
      </c>
      <c r="P2268">
        <v>0.26352700000000001</v>
      </c>
      <c r="Q2268"/>
    </row>
    <row r="2269" spans="1:17">
      <c r="A2269" t="s">
        <v>76</v>
      </c>
      <c r="B2269">
        <v>2357</v>
      </c>
      <c r="C2269">
        <v>56</v>
      </c>
      <c r="D2269" t="s">
        <v>418</v>
      </c>
      <c r="E2269" t="s">
        <v>411</v>
      </c>
      <c r="F2269" s="74">
        <v>46098</v>
      </c>
      <c r="G2269" s="83">
        <v>-288.45</v>
      </c>
      <c r="H2269" t="s">
        <v>108</v>
      </c>
      <c r="I2269">
        <v>2026</v>
      </c>
      <c r="J2269" t="s">
        <v>366</v>
      </c>
      <c r="K2269" t="s">
        <v>20</v>
      </c>
      <c r="L2269">
        <v>3</v>
      </c>
      <c r="M2269" t="s">
        <v>243</v>
      </c>
      <c r="N2269" s="83">
        <v>35408.29</v>
      </c>
      <c r="O2269" s="83">
        <v>134363.17000000001</v>
      </c>
      <c r="P2269">
        <v>0.26352700000000001</v>
      </c>
      <c r="Q2269"/>
    </row>
    <row r="2270" spans="1:17">
      <c r="A2270" t="s">
        <v>76</v>
      </c>
      <c r="B2270">
        <v>2358</v>
      </c>
      <c r="C2270">
        <v>4</v>
      </c>
      <c r="D2270" t="s">
        <v>90</v>
      </c>
      <c r="E2270" t="s">
        <v>411</v>
      </c>
      <c r="F2270" s="74">
        <v>46097</v>
      </c>
      <c r="G2270" s="83">
        <v>12.75</v>
      </c>
      <c r="H2270" t="s">
        <v>106</v>
      </c>
      <c r="I2270">
        <v>2026</v>
      </c>
      <c r="J2270" t="s">
        <v>366</v>
      </c>
      <c r="K2270" t="s">
        <v>20</v>
      </c>
      <c r="L2270">
        <v>3</v>
      </c>
      <c r="M2270" t="s">
        <v>241</v>
      </c>
      <c r="N2270" s="83">
        <v>35408.29</v>
      </c>
      <c r="O2270" s="83">
        <v>134363.17000000001</v>
      </c>
      <c r="P2270">
        <v>0.26352700000000001</v>
      </c>
      <c r="Q2270"/>
    </row>
    <row r="2271" spans="1:17">
      <c r="A2271" t="s">
        <v>76</v>
      </c>
      <c r="B2271">
        <v>2359</v>
      </c>
      <c r="C2271">
        <v>4</v>
      </c>
      <c r="D2271" t="s">
        <v>90</v>
      </c>
      <c r="E2271" t="s">
        <v>411</v>
      </c>
      <c r="F2271" s="74">
        <v>46085</v>
      </c>
      <c r="G2271" s="83">
        <v>25.67</v>
      </c>
      <c r="H2271" t="s">
        <v>106</v>
      </c>
      <c r="I2271">
        <v>2026</v>
      </c>
      <c r="J2271" t="s">
        <v>366</v>
      </c>
      <c r="K2271" t="s">
        <v>20</v>
      </c>
      <c r="L2271">
        <v>3</v>
      </c>
      <c r="M2271" t="s">
        <v>234</v>
      </c>
      <c r="N2271" s="83">
        <v>35408.29</v>
      </c>
      <c r="O2271" s="83">
        <v>134363.17000000001</v>
      </c>
      <c r="P2271">
        <v>0.26352700000000001</v>
      </c>
      <c r="Q2271"/>
    </row>
    <row r="2272" spans="1:17">
      <c r="A2272" t="s">
        <v>76</v>
      </c>
      <c r="B2272">
        <v>2360</v>
      </c>
      <c r="C2272">
        <v>4</v>
      </c>
      <c r="D2272" t="s">
        <v>90</v>
      </c>
      <c r="E2272" t="s">
        <v>411</v>
      </c>
      <c r="F2272" s="74">
        <v>46087</v>
      </c>
      <c r="G2272" s="83">
        <v>21.39</v>
      </c>
      <c r="H2272" t="s">
        <v>106</v>
      </c>
      <c r="I2272">
        <v>2026</v>
      </c>
      <c r="J2272" t="s">
        <v>366</v>
      </c>
      <c r="K2272" t="s">
        <v>20</v>
      </c>
      <c r="L2272">
        <v>3</v>
      </c>
      <c r="M2272" t="s">
        <v>283</v>
      </c>
      <c r="N2272" s="83">
        <v>35408.29</v>
      </c>
      <c r="O2272" s="83">
        <v>134363.17000000001</v>
      </c>
      <c r="P2272">
        <v>0.26352700000000001</v>
      </c>
      <c r="Q2272"/>
    </row>
    <row r="2273" spans="1:17">
      <c r="A2273" t="s">
        <v>76</v>
      </c>
      <c r="B2273">
        <v>2361</v>
      </c>
      <c r="C2273">
        <v>4</v>
      </c>
      <c r="D2273" t="s">
        <v>90</v>
      </c>
      <c r="E2273" t="s">
        <v>411</v>
      </c>
      <c r="F2273" s="74">
        <v>46105</v>
      </c>
      <c r="G2273" s="83">
        <v>223.58</v>
      </c>
      <c r="H2273" t="s">
        <v>106</v>
      </c>
      <c r="I2273">
        <v>2026</v>
      </c>
      <c r="J2273" t="s">
        <v>366</v>
      </c>
      <c r="K2273" t="s">
        <v>20</v>
      </c>
      <c r="L2273">
        <v>3</v>
      </c>
      <c r="M2273" t="s">
        <v>249</v>
      </c>
      <c r="N2273" s="83">
        <v>35408.29</v>
      </c>
      <c r="O2273" s="83">
        <v>134363.17000000001</v>
      </c>
      <c r="P2273">
        <v>0.26352700000000001</v>
      </c>
      <c r="Q2273"/>
    </row>
    <row r="2274" spans="1:17">
      <c r="A2274" t="s">
        <v>76</v>
      </c>
      <c r="B2274">
        <v>2363</v>
      </c>
      <c r="C2274">
        <v>69</v>
      </c>
      <c r="D2274" t="s">
        <v>949</v>
      </c>
      <c r="E2274" t="s">
        <v>411</v>
      </c>
      <c r="F2274" s="74">
        <v>46105</v>
      </c>
      <c r="G2274" s="83">
        <v>511.36</v>
      </c>
      <c r="H2274" t="s">
        <v>106</v>
      </c>
      <c r="I2274">
        <v>2026</v>
      </c>
      <c r="J2274" t="s">
        <v>366</v>
      </c>
      <c r="K2274" t="s">
        <v>20</v>
      </c>
      <c r="L2274">
        <v>3</v>
      </c>
      <c r="M2274" t="s">
        <v>249</v>
      </c>
      <c r="N2274" s="83">
        <v>35408.29</v>
      </c>
      <c r="O2274" s="83">
        <v>134363.17000000001</v>
      </c>
      <c r="P2274">
        <v>0.26352700000000001</v>
      </c>
      <c r="Q2274"/>
    </row>
    <row r="2275" spans="1:17">
      <c r="A2275" t="s">
        <v>76</v>
      </c>
      <c r="B2275">
        <v>2364</v>
      </c>
      <c r="C2275">
        <v>69</v>
      </c>
      <c r="D2275" t="s">
        <v>949</v>
      </c>
      <c r="E2275" t="s">
        <v>411</v>
      </c>
      <c r="F2275" s="74">
        <v>46107</v>
      </c>
      <c r="G2275" s="83">
        <v>369.73</v>
      </c>
      <c r="H2275" t="s">
        <v>106</v>
      </c>
      <c r="I2275">
        <v>2026</v>
      </c>
      <c r="J2275" t="s">
        <v>366</v>
      </c>
      <c r="K2275" t="s">
        <v>20</v>
      </c>
      <c r="L2275">
        <v>3</v>
      </c>
      <c r="M2275" t="s">
        <v>251</v>
      </c>
      <c r="N2275" s="83">
        <v>35408.29</v>
      </c>
      <c r="O2275" s="83">
        <v>134363.17000000001</v>
      </c>
      <c r="P2275">
        <v>0.26352700000000001</v>
      </c>
      <c r="Q2275"/>
    </row>
    <row r="2276" spans="1:17">
      <c r="A2276" t="s">
        <v>76</v>
      </c>
      <c r="B2276">
        <v>2365</v>
      </c>
      <c r="C2276">
        <v>69</v>
      </c>
      <c r="D2276" t="s">
        <v>949</v>
      </c>
      <c r="E2276" t="s">
        <v>411</v>
      </c>
      <c r="F2276" s="74">
        <v>46108</v>
      </c>
      <c r="G2276" s="83">
        <v>185.03</v>
      </c>
      <c r="H2276" t="s">
        <v>106</v>
      </c>
      <c r="I2276">
        <v>2026</v>
      </c>
      <c r="J2276" t="s">
        <v>366</v>
      </c>
      <c r="K2276" t="s">
        <v>20</v>
      </c>
      <c r="L2276">
        <v>3</v>
      </c>
      <c r="M2276" t="s">
        <v>252</v>
      </c>
      <c r="N2276" s="83">
        <v>35408.29</v>
      </c>
      <c r="O2276" s="83">
        <v>134363.17000000001</v>
      </c>
      <c r="P2276">
        <v>0.26352700000000001</v>
      </c>
      <c r="Q2276"/>
    </row>
    <row r="2277" spans="1:17">
      <c r="A2277" t="s">
        <v>76</v>
      </c>
      <c r="B2277">
        <v>2366</v>
      </c>
      <c r="C2277">
        <v>69</v>
      </c>
      <c r="D2277" t="s">
        <v>949</v>
      </c>
      <c r="E2277" t="s">
        <v>411</v>
      </c>
      <c r="F2277" s="74">
        <v>46082</v>
      </c>
      <c r="G2277" s="83">
        <v>401.86</v>
      </c>
      <c r="H2277" t="s">
        <v>106</v>
      </c>
      <c r="I2277">
        <v>2026</v>
      </c>
      <c r="J2277" t="s">
        <v>366</v>
      </c>
      <c r="K2277" t="s">
        <v>20</v>
      </c>
      <c r="L2277">
        <v>3</v>
      </c>
      <c r="M2277" t="s">
        <v>231</v>
      </c>
      <c r="N2277" s="83">
        <v>35408.29</v>
      </c>
      <c r="O2277" s="83">
        <v>134363.17000000001</v>
      </c>
      <c r="P2277">
        <v>0.26352700000000001</v>
      </c>
      <c r="Q2277"/>
    </row>
    <row r="2278" spans="1:17">
      <c r="A2278" t="s">
        <v>76</v>
      </c>
      <c r="B2278">
        <v>2367</v>
      </c>
      <c r="C2278">
        <v>56</v>
      </c>
      <c r="D2278" t="s">
        <v>418</v>
      </c>
      <c r="E2278" t="s">
        <v>411</v>
      </c>
      <c r="F2278" s="74">
        <v>46113</v>
      </c>
      <c r="G2278" s="83">
        <v>2116.79</v>
      </c>
      <c r="H2278" t="s">
        <v>106</v>
      </c>
      <c r="I2278">
        <v>2026</v>
      </c>
      <c r="J2278" t="s">
        <v>367</v>
      </c>
      <c r="K2278" t="s">
        <v>332</v>
      </c>
      <c r="L2278">
        <v>4</v>
      </c>
      <c r="M2278" t="s">
        <v>308</v>
      </c>
      <c r="N2278" s="83">
        <v>42832.480000000003</v>
      </c>
      <c r="O2278" s="83">
        <v>118949.01</v>
      </c>
      <c r="P2278">
        <v>0.36009099999999999</v>
      </c>
      <c r="Q2278"/>
    </row>
    <row r="2279" spans="1:17">
      <c r="A2279" t="s">
        <v>76</v>
      </c>
      <c r="B2279">
        <v>2368</v>
      </c>
      <c r="C2279">
        <v>4</v>
      </c>
      <c r="D2279" t="s">
        <v>90</v>
      </c>
      <c r="E2279" t="s">
        <v>411</v>
      </c>
      <c r="F2279" s="74">
        <v>46113</v>
      </c>
      <c r="G2279" s="83">
        <v>609.16</v>
      </c>
      <c r="H2279" t="s">
        <v>106</v>
      </c>
      <c r="I2279">
        <v>2026</v>
      </c>
      <c r="J2279" t="s">
        <v>367</v>
      </c>
      <c r="K2279" t="s">
        <v>332</v>
      </c>
      <c r="L2279">
        <v>4</v>
      </c>
      <c r="M2279" t="s">
        <v>308</v>
      </c>
      <c r="N2279" s="83">
        <v>42832.480000000003</v>
      </c>
      <c r="O2279" s="83">
        <v>118949.01</v>
      </c>
      <c r="P2279">
        <v>0.36009099999999999</v>
      </c>
      <c r="Q2279"/>
    </row>
    <row r="2280" spans="1:17">
      <c r="A2280" t="s">
        <v>76</v>
      </c>
      <c r="B2280">
        <v>2369</v>
      </c>
      <c r="C2280">
        <v>4</v>
      </c>
      <c r="D2280" t="s">
        <v>90</v>
      </c>
      <c r="E2280" t="s">
        <v>411</v>
      </c>
      <c r="F2280" s="74">
        <v>46113</v>
      </c>
      <c r="G2280" s="83">
        <v>21.28</v>
      </c>
      <c r="H2280" t="s">
        <v>106</v>
      </c>
      <c r="I2280">
        <v>2026</v>
      </c>
      <c r="J2280" t="s">
        <v>367</v>
      </c>
      <c r="K2280" t="s">
        <v>332</v>
      </c>
      <c r="L2280">
        <v>4</v>
      </c>
      <c r="M2280" t="s">
        <v>308</v>
      </c>
      <c r="N2280" s="83">
        <v>42832.480000000003</v>
      </c>
      <c r="O2280" s="83">
        <v>118949.01</v>
      </c>
      <c r="P2280">
        <v>0.36009099999999999</v>
      </c>
      <c r="Q2280"/>
    </row>
    <row r="2281" spans="1:17">
      <c r="A2281" t="s">
        <v>76</v>
      </c>
      <c r="B2281">
        <v>2370</v>
      </c>
      <c r="C2281">
        <v>69</v>
      </c>
      <c r="D2281" t="s">
        <v>949</v>
      </c>
      <c r="E2281" t="s">
        <v>411</v>
      </c>
      <c r="F2281" s="74">
        <v>46113</v>
      </c>
      <c r="G2281" s="83">
        <v>531.39</v>
      </c>
      <c r="H2281" t="s">
        <v>106</v>
      </c>
      <c r="I2281">
        <v>2026</v>
      </c>
      <c r="J2281" t="s">
        <v>367</v>
      </c>
      <c r="K2281" t="s">
        <v>332</v>
      </c>
      <c r="L2281">
        <v>4</v>
      </c>
      <c r="M2281" t="s">
        <v>308</v>
      </c>
      <c r="N2281" s="83">
        <v>42832.480000000003</v>
      </c>
      <c r="O2281" s="83">
        <v>118949.01</v>
      </c>
      <c r="P2281">
        <v>0.36009099999999999</v>
      </c>
      <c r="Q2281"/>
    </row>
    <row r="2282" spans="1:17">
      <c r="A2282" t="s">
        <v>76</v>
      </c>
      <c r="B2282">
        <v>2371</v>
      </c>
      <c r="C2282">
        <v>62</v>
      </c>
      <c r="D2282" t="s">
        <v>416</v>
      </c>
      <c r="E2282" t="s">
        <v>411</v>
      </c>
      <c r="F2282" s="74">
        <v>46113</v>
      </c>
      <c r="G2282" s="83">
        <v>517.9</v>
      </c>
      <c r="H2282" t="s">
        <v>106</v>
      </c>
      <c r="I2282">
        <v>2026</v>
      </c>
      <c r="J2282" t="s">
        <v>367</v>
      </c>
      <c r="K2282" t="s">
        <v>332</v>
      </c>
      <c r="L2282">
        <v>4</v>
      </c>
      <c r="M2282" t="s">
        <v>308</v>
      </c>
      <c r="N2282" s="83">
        <v>42832.480000000003</v>
      </c>
      <c r="O2282" s="83">
        <v>118949.01</v>
      </c>
      <c r="P2282">
        <v>0.36009099999999999</v>
      </c>
      <c r="Q2282"/>
    </row>
    <row r="2283" spans="1:17">
      <c r="A2283" t="s">
        <v>76</v>
      </c>
      <c r="B2283">
        <v>2372</v>
      </c>
      <c r="C2283">
        <v>69</v>
      </c>
      <c r="D2283" t="s">
        <v>949</v>
      </c>
      <c r="E2283" t="s">
        <v>411</v>
      </c>
      <c r="F2283" s="74">
        <v>46111</v>
      </c>
      <c r="G2283" s="83">
        <v>401.86</v>
      </c>
      <c r="H2283" t="s">
        <v>106</v>
      </c>
      <c r="I2283">
        <v>2026</v>
      </c>
      <c r="J2283" t="s">
        <v>366</v>
      </c>
      <c r="K2283" t="s">
        <v>20</v>
      </c>
      <c r="L2283">
        <v>3</v>
      </c>
      <c r="M2283" t="s">
        <v>253</v>
      </c>
      <c r="N2283" s="83">
        <v>35408.29</v>
      </c>
      <c r="O2283" s="83">
        <v>134363.17000000001</v>
      </c>
      <c r="P2283">
        <v>0.26352700000000001</v>
      </c>
      <c r="Q2283"/>
    </row>
    <row r="2284" spans="1:17">
      <c r="A2284" t="s">
        <v>76</v>
      </c>
      <c r="B2284">
        <v>2373</v>
      </c>
      <c r="C2284">
        <v>56</v>
      </c>
      <c r="D2284" t="s">
        <v>418</v>
      </c>
      <c r="E2284" t="s">
        <v>411</v>
      </c>
      <c r="F2284" s="74">
        <v>46088</v>
      </c>
      <c r="G2284" s="83">
        <v>153.01</v>
      </c>
      <c r="H2284" t="s">
        <v>106</v>
      </c>
      <c r="I2284">
        <v>2026</v>
      </c>
      <c r="J2284" t="s">
        <v>366</v>
      </c>
      <c r="K2284" t="s">
        <v>20</v>
      </c>
      <c r="L2284">
        <v>3</v>
      </c>
      <c r="M2284" t="s">
        <v>240</v>
      </c>
      <c r="N2284" s="83">
        <v>35408.29</v>
      </c>
      <c r="O2284" s="83">
        <v>134363.17000000001</v>
      </c>
      <c r="P2284">
        <v>0.26352700000000001</v>
      </c>
      <c r="Q2284"/>
    </row>
    <row r="2285" spans="1:17">
      <c r="A2285" t="s">
        <v>76</v>
      </c>
      <c r="B2285">
        <v>2374</v>
      </c>
      <c r="C2285">
        <v>56</v>
      </c>
      <c r="D2285" t="s">
        <v>418</v>
      </c>
      <c r="E2285" t="s">
        <v>411</v>
      </c>
      <c r="F2285" s="74">
        <v>46091</v>
      </c>
      <c r="G2285" s="83">
        <v>372.6</v>
      </c>
      <c r="H2285" t="s">
        <v>106</v>
      </c>
      <c r="I2285">
        <v>2026</v>
      </c>
      <c r="J2285" t="s">
        <v>366</v>
      </c>
      <c r="K2285" t="s">
        <v>20</v>
      </c>
      <c r="L2285">
        <v>3</v>
      </c>
      <c r="M2285" t="s">
        <v>237</v>
      </c>
      <c r="N2285" s="83">
        <v>35408.29</v>
      </c>
      <c r="O2285" s="83">
        <v>134363.17000000001</v>
      </c>
      <c r="P2285">
        <v>0.26352700000000001</v>
      </c>
      <c r="Q2285"/>
    </row>
    <row r="2286" spans="1:17">
      <c r="A2286" t="s">
        <v>76</v>
      </c>
      <c r="B2286">
        <v>2375</v>
      </c>
      <c r="C2286">
        <v>56</v>
      </c>
      <c r="D2286" t="s">
        <v>418</v>
      </c>
      <c r="E2286" t="s">
        <v>411</v>
      </c>
      <c r="F2286" s="74">
        <v>46093</v>
      </c>
      <c r="G2286" s="83">
        <v>305.95999999999998</v>
      </c>
      <c r="H2286" t="s">
        <v>106</v>
      </c>
      <c r="I2286">
        <v>2026</v>
      </c>
      <c r="J2286" t="s">
        <v>366</v>
      </c>
      <c r="K2286" t="s">
        <v>20</v>
      </c>
      <c r="L2286">
        <v>3</v>
      </c>
      <c r="M2286" t="s">
        <v>239</v>
      </c>
      <c r="N2286" s="83">
        <v>35408.29</v>
      </c>
      <c r="O2286" s="83">
        <v>134363.17000000001</v>
      </c>
      <c r="P2286">
        <v>0.26352700000000001</v>
      </c>
      <c r="Q2286"/>
    </row>
    <row r="2287" spans="1:17">
      <c r="A2287" t="s">
        <v>76</v>
      </c>
      <c r="B2287">
        <v>2376</v>
      </c>
      <c r="C2287">
        <v>56</v>
      </c>
      <c r="D2287" t="s">
        <v>418</v>
      </c>
      <c r="E2287" t="s">
        <v>411</v>
      </c>
      <c r="F2287" s="74">
        <v>46093</v>
      </c>
      <c r="G2287" s="83">
        <v>208.27</v>
      </c>
      <c r="H2287" t="s">
        <v>106</v>
      </c>
      <c r="I2287">
        <v>2026</v>
      </c>
      <c r="J2287" t="s">
        <v>366</v>
      </c>
      <c r="K2287" t="s">
        <v>20</v>
      </c>
      <c r="L2287">
        <v>3</v>
      </c>
      <c r="M2287" t="s">
        <v>239</v>
      </c>
      <c r="N2287" s="83">
        <v>35408.29</v>
      </c>
      <c r="O2287" s="83">
        <v>134363.17000000001</v>
      </c>
      <c r="P2287">
        <v>0.26352700000000001</v>
      </c>
      <c r="Q2287"/>
    </row>
    <row r="2288" spans="1:17">
      <c r="A2288" t="s">
        <v>76</v>
      </c>
      <c r="B2288">
        <v>2377</v>
      </c>
      <c r="C2288">
        <v>56</v>
      </c>
      <c r="D2288" t="s">
        <v>418</v>
      </c>
      <c r="E2288" t="s">
        <v>411</v>
      </c>
      <c r="F2288" s="74">
        <v>46094</v>
      </c>
      <c r="G2288" s="83">
        <v>751.76</v>
      </c>
      <c r="H2288" t="s">
        <v>106</v>
      </c>
      <c r="I2288">
        <v>2026</v>
      </c>
      <c r="J2288" t="s">
        <v>366</v>
      </c>
      <c r="K2288" t="s">
        <v>20</v>
      </c>
      <c r="L2288">
        <v>3</v>
      </c>
      <c r="M2288" t="s">
        <v>246</v>
      </c>
      <c r="N2288" s="83">
        <v>35408.29</v>
      </c>
      <c r="O2288" s="83">
        <v>134363.17000000001</v>
      </c>
      <c r="P2288">
        <v>0.26352700000000001</v>
      </c>
      <c r="Q2288"/>
    </row>
    <row r="2289" spans="1:17">
      <c r="A2289" t="s">
        <v>76</v>
      </c>
      <c r="B2289">
        <v>2378</v>
      </c>
      <c r="C2289">
        <v>56</v>
      </c>
      <c r="D2289" t="s">
        <v>418</v>
      </c>
      <c r="E2289" t="s">
        <v>411</v>
      </c>
      <c r="F2289" s="74">
        <v>46094</v>
      </c>
      <c r="G2289" s="83">
        <v>47.42</v>
      </c>
      <c r="H2289" t="s">
        <v>106</v>
      </c>
      <c r="I2289">
        <v>2026</v>
      </c>
      <c r="J2289" t="s">
        <v>366</v>
      </c>
      <c r="K2289" t="s">
        <v>20</v>
      </c>
      <c r="L2289">
        <v>3</v>
      </c>
      <c r="M2289" t="s">
        <v>246</v>
      </c>
      <c r="N2289" s="83">
        <v>35408.29</v>
      </c>
      <c r="O2289" s="83">
        <v>134363.17000000001</v>
      </c>
      <c r="P2289">
        <v>0.26352700000000001</v>
      </c>
      <c r="Q2289"/>
    </row>
    <row r="2290" spans="1:17">
      <c r="A2290" t="s">
        <v>76</v>
      </c>
      <c r="B2290">
        <v>2380</v>
      </c>
      <c r="C2290">
        <v>56</v>
      </c>
      <c r="D2290" t="s">
        <v>418</v>
      </c>
      <c r="E2290" t="s">
        <v>411</v>
      </c>
      <c r="F2290" s="74">
        <v>46098</v>
      </c>
      <c r="G2290" s="83">
        <v>357.37</v>
      </c>
      <c r="H2290" t="s">
        <v>106</v>
      </c>
      <c r="I2290">
        <v>2026</v>
      </c>
      <c r="J2290" t="s">
        <v>366</v>
      </c>
      <c r="K2290" t="s">
        <v>20</v>
      </c>
      <c r="L2290">
        <v>3</v>
      </c>
      <c r="M2290" t="s">
        <v>243</v>
      </c>
      <c r="N2290" s="83">
        <v>35408.29</v>
      </c>
      <c r="O2290" s="83">
        <v>134363.17000000001</v>
      </c>
      <c r="P2290">
        <v>0.26352700000000001</v>
      </c>
      <c r="Q2290"/>
    </row>
    <row r="2291" spans="1:17">
      <c r="A2291" t="s">
        <v>76</v>
      </c>
      <c r="B2291">
        <v>2381</v>
      </c>
      <c r="C2291">
        <v>56</v>
      </c>
      <c r="D2291" t="s">
        <v>418</v>
      </c>
      <c r="E2291" t="s">
        <v>411</v>
      </c>
      <c r="F2291" s="74">
        <v>46098</v>
      </c>
      <c r="G2291" s="83">
        <v>1191.1400000000001</v>
      </c>
      <c r="H2291" t="s">
        <v>106</v>
      </c>
      <c r="I2291">
        <v>2026</v>
      </c>
      <c r="J2291" t="s">
        <v>366</v>
      </c>
      <c r="K2291" t="s">
        <v>20</v>
      </c>
      <c r="L2291">
        <v>3</v>
      </c>
      <c r="M2291" t="s">
        <v>243</v>
      </c>
      <c r="N2291" s="83">
        <v>35408.29</v>
      </c>
      <c r="O2291" s="83">
        <v>134363.17000000001</v>
      </c>
      <c r="P2291">
        <v>0.26352700000000001</v>
      </c>
      <c r="Q2291"/>
    </row>
    <row r="2292" spans="1:17">
      <c r="A2292" t="s">
        <v>76</v>
      </c>
      <c r="B2292">
        <v>2382</v>
      </c>
      <c r="C2292">
        <v>56</v>
      </c>
      <c r="D2292" t="s">
        <v>418</v>
      </c>
      <c r="E2292" t="s">
        <v>411</v>
      </c>
      <c r="F2292" s="74">
        <v>46100</v>
      </c>
      <c r="G2292" s="83">
        <v>244.37</v>
      </c>
      <c r="H2292" t="s">
        <v>106</v>
      </c>
      <c r="I2292">
        <v>2026</v>
      </c>
      <c r="J2292" t="s">
        <v>366</v>
      </c>
      <c r="K2292" t="s">
        <v>20</v>
      </c>
      <c r="L2292">
        <v>3</v>
      </c>
      <c r="M2292" t="s">
        <v>245</v>
      </c>
      <c r="N2292" s="83">
        <v>35408.29</v>
      </c>
      <c r="O2292" s="83">
        <v>134363.17000000001</v>
      </c>
      <c r="P2292">
        <v>0.26352700000000001</v>
      </c>
      <c r="Q2292"/>
    </row>
    <row r="2293" spans="1:17">
      <c r="A2293" t="s">
        <v>76</v>
      </c>
      <c r="B2293">
        <v>2383</v>
      </c>
      <c r="C2293">
        <v>56</v>
      </c>
      <c r="D2293" t="s">
        <v>418</v>
      </c>
      <c r="E2293" t="s">
        <v>411</v>
      </c>
      <c r="F2293" s="74">
        <v>46107</v>
      </c>
      <c r="G2293" s="83">
        <v>57.03</v>
      </c>
      <c r="H2293" t="s">
        <v>106</v>
      </c>
      <c r="I2293">
        <v>2026</v>
      </c>
      <c r="J2293" t="s">
        <v>366</v>
      </c>
      <c r="K2293" t="s">
        <v>20</v>
      </c>
      <c r="L2293">
        <v>3</v>
      </c>
      <c r="M2293" t="s">
        <v>251</v>
      </c>
      <c r="N2293" s="83">
        <v>35408.29</v>
      </c>
      <c r="O2293" s="83">
        <v>134363.17000000001</v>
      </c>
      <c r="P2293">
        <v>0.26352700000000001</v>
      </c>
      <c r="Q2293"/>
    </row>
    <row r="2294" spans="1:17">
      <c r="A2294" t="s">
        <v>76</v>
      </c>
      <c r="B2294">
        <v>2386</v>
      </c>
      <c r="E2294" t="s">
        <v>411</v>
      </c>
      <c r="F2294" s="74">
        <v>46109</v>
      </c>
      <c r="G2294" s="83">
        <v>0</v>
      </c>
      <c r="H2294" t="s">
        <v>22</v>
      </c>
      <c r="I2294">
        <v>2026</v>
      </c>
      <c r="J2294" t="s">
        <v>366</v>
      </c>
      <c r="K2294" t="s">
        <v>20</v>
      </c>
      <c r="L2294">
        <v>3</v>
      </c>
      <c r="M2294" t="s">
        <v>305</v>
      </c>
      <c r="N2294" s="83">
        <v>35408.29</v>
      </c>
      <c r="O2294" s="83">
        <v>134363.17000000001</v>
      </c>
      <c r="P2294">
        <v>0.26352700000000001</v>
      </c>
      <c r="Q2294"/>
    </row>
    <row r="2295" spans="1:17">
      <c r="A2295" t="s">
        <v>76</v>
      </c>
      <c r="B2295">
        <v>2388</v>
      </c>
      <c r="C2295">
        <v>63</v>
      </c>
      <c r="D2295" t="s">
        <v>412</v>
      </c>
      <c r="E2295" t="s">
        <v>411</v>
      </c>
      <c r="F2295" s="74">
        <v>46115</v>
      </c>
      <c r="G2295" s="83">
        <v>356.17</v>
      </c>
      <c r="H2295" t="s">
        <v>106</v>
      </c>
      <c r="I2295">
        <v>2026</v>
      </c>
      <c r="J2295" t="s">
        <v>367</v>
      </c>
      <c r="K2295" t="s">
        <v>332</v>
      </c>
      <c r="L2295">
        <v>4</v>
      </c>
      <c r="M2295" t="s">
        <v>183</v>
      </c>
      <c r="N2295" s="83">
        <v>42832.480000000003</v>
      </c>
      <c r="O2295" s="83">
        <v>118949.01</v>
      </c>
      <c r="P2295">
        <v>0.36009099999999999</v>
      </c>
      <c r="Q2295"/>
    </row>
    <row r="2296" spans="1:17">
      <c r="A2296" t="s">
        <v>76</v>
      </c>
      <c r="B2296">
        <v>2389</v>
      </c>
      <c r="C2296">
        <v>69</v>
      </c>
      <c r="D2296" t="s">
        <v>949</v>
      </c>
      <c r="E2296" t="s">
        <v>411</v>
      </c>
      <c r="F2296" s="74">
        <v>46115</v>
      </c>
      <c r="G2296" s="83">
        <v>479.61</v>
      </c>
      <c r="H2296" t="s">
        <v>106</v>
      </c>
      <c r="I2296">
        <v>2026</v>
      </c>
      <c r="J2296" t="s">
        <v>367</v>
      </c>
      <c r="K2296" t="s">
        <v>332</v>
      </c>
      <c r="L2296">
        <v>4</v>
      </c>
      <c r="M2296" t="s">
        <v>183</v>
      </c>
      <c r="N2296" s="83">
        <v>42832.480000000003</v>
      </c>
      <c r="O2296" s="83">
        <v>118949.01</v>
      </c>
      <c r="P2296">
        <v>0.36009099999999999</v>
      </c>
      <c r="Q2296"/>
    </row>
    <row r="2297" spans="1:17">
      <c r="A2297" t="s">
        <v>76</v>
      </c>
      <c r="B2297">
        <v>2392</v>
      </c>
      <c r="C2297">
        <v>63</v>
      </c>
      <c r="D2297" t="s">
        <v>412</v>
      </c>
      <c r="E2297" t="s">
        <v>411</v>
      </c>
      <c r="F2297" s="74">
        <v>46115</v>
      </c>
      <c r="G2297" s="83">
        <v>570.54999999999995</v>
      </c>
      <c r="H2297" t="s">
        <v>106</v>
      </c>
      <c r="I2297">
        <v>2026</v>
      </c>
      <c r="J2297" t="s">
        <v>367</v>
      </c>
      <c r="K2297" t="s">
        <v>332</v>
      </c>
      <c r="L2297">
        <v>4</v>
      </c>
      <c r="M2297" t="s">
        <v>183</v>
      </c>
      <c r="N2297" s="83">
        <v>42832.480000000003</v>
      </c>
      <c r="O2297" s="83">
        <v>118949.01</v>
      </c>
      <c r="P2297">
        <v>0.36009099999999999</v>
      </c>
      <c r="Q2297"/>
    </row>
    <row r="2298" spans="1:17">
      <c r="A2298" t="s">
        <v>76</v>
      </c>
      <c r="B2298">
        <v>2393</v>
      </c>
      <c r="C2298">
        <v>56</v>
      </c>
      <c r="D2298" t="s">
        <v>418</v>
      </c>
      <c r="E2298" t="s">
        <v>411</v>
      </c>
      <c r="F2298" s="74">
        <v>46115</v>
      </c>
      <c r="G2298" s="83">
        <v>67.83</v>
      </c>
      <c r="H2298" t="s">
        <v>106</v>
      </c>
      <c r="I2298">
        <v>2026</v>
      </c>
      <c r="J2298" t="s">
        <v>367</v>
      </c>
      <c r="K2298" t="s">
        <v>332</v>
      </c>
      <c r="L2298">
        <v>4</v>
      </c>
      <c r="M2298" t="s">
        <v>183</v>
      </c>
      <c r="N2298" s="83">
        <v>42832.480000000003</v>
      </c>
      <c r="O2298" s="83">
        <v>118949.01</v>
      </c>
      <c r="P2298">
        <v>0.36009099999999999</v>
      </c>
      <c r="Q2298"/>
    </row>
    <row r="2299" spans="1:17">
      <c r="A2299" t="s">
        <v>76</v>
      </c>
      <c r="B2299">
        <v>2394</v>
      </c>
      <c r="C2299">
        <v>56</v>
      </c>
      <c r="D2299" t="s">
        <v>418</v>
      </c>
      <c r="E2299" t="s">
        <v>411</v>
      </c>
      <c r="F2299" s="74">
        <v>46115</v>
      </c>
      <c r="G2299" s="83">
        <v>333.95</v>
      </c>
      <c r="H2299" t="s">
        <v>106</v>
      </c>
      <c r="I2299">
        <v>2026</v>
      </c>
      <c r="J2299" t="s">
        <v>367</v>
      </c>
      <c r="K2299" t="s">
        <v>332</v>
      </c>
      <c r="L2299">
        <v>4</v>
      </c>
      <c r="M2299" t="s">
        <v>183</v>
      </c>
      <c r="N2299" s="83">
        <v>42832.480000000003</v>
      </c>
      <c r="O2299" s="83">
        <v>118949.01</v>
      </c>
      <c r="P2299">
        <v>0.36009099999999999</v>
      </c>
      <c r="Q2299"/>
    </row>
    <row r="2300" spans="1:17">
      <c r="A2300" t="s">
        <v>76</v>
      </c>
      <c r="B2300">
        <v>2395</v>
      </c>
      <c r="C2300">
        <v>4</v>
      </c>
      <c r="D2300" t="s">
        <v>90</v>
      </c>
      <c r="E2300" t="s">
        <v>411</v>
      </c>
      <c r="F2300" s="74">
        <v>46115</v>
      </c>
      <c r="G2300" s="83">
        <v>401.22</v>
      </c>
      <c r="H2300" t="s">
        <v>106</v>
      </c>
      <c r="I2300">
        <v>2026</v>
      </c>
      <c r="J2300" t="s">
        <v>367</v>
      </c>
      <c r="K2300" t="s">
        <v>332</v>
      </c>
      <c r="L2300">
        <v>4</v>
      </c>
      <c r="M2300" t="s">
        <v>183</v>
      </c>
      <c r="N2300" s="83">
        <v>42832.480000000003</v>
      </c>
      <c r="O2300" s="83">
        <v>118949.01</v>
      </c>
      <c r="P2300">
        <v>0.36009099999999999</v>
      </c>
      <c r="Q2300"/>
    </row>
    <row r="2301" spans="1:17">
      <c r="A2301" t="s">
        <v>76</v>
      </c>
      <c r="B2301">
        <v>2396</v>
      </c>
      <c r="C2301">
        <v>4</v>
      </c>
      <c r="D2301" t="s">
        <v>90</v>
      </c>
      <c r="E2301" t="s">
        <v>411</v>
      </c>
      <c r="F2301" s="74">
        <v>46116</v>
      </c>
      <c r="G2301" s="83">
        <v>188.37</v>
      </c>
      <c r="H2301" t="s">
        <v>106</v>
      </c>
      <c r="I2301">
        <v>2026</v>
      </c>
      <c r="J2301" t="s">
        <v>367</v>
      </c>
      <c r="K2301" t="s">
        <v>332</v>
      </c>
      <c r="L2301">
        <v>4</v>
      </c>
      <c r="M2301" t="s">
        <v>309</v>
      </c>
      <c r="N2301" s="83">
        <v>42832.480000000003</v>
      </c>
      <c r="O2301" s="83">
        <v>118949.01</v>
      </c>
      <c r="P2301">
        <v>0.36009099999999999</v>
      </c>
      <c r="Q2301"/>
    </row>
    <row r="2302" spans="1:17">
      <c r="A2302" t="s">
        <v>76</v>
      </c>
      <c r="B2302">
        <v>2397</v>
      </c>
      <c r="C2302">
        <v>4</v>
      </c>
      <c r="D2302" t="s">
        <v>90</v>
      </c>
      <c r="E2302" t="s">
        <v>411</v>
      </c>
      <c r="F2302" s="74">
        <v>46116</v>
      </c>
      <c r="G2302" s="83">
        <v>33</v>
      </c>
      <c r="H2302" t="s">
        <v>106</v>
      </c>
      <c r="I2302">
        <v>2026</v>
      </c>
      <c r="J2302" t="s">
        <v>367</v>
      </c>
      <c r="K2302" t="s">
        <v>332</v>
      </c>
      <c r="L2302">
        <v>4</v>
      </c>
      <c r="M2302" t="s">
        <v>309</v>
      </c>
      <c r="N2302" s="83">
        <v>42832.480000000003</v>
      </c>
      <c r="O2302" s="83">
        <v>118949.01</v>
      </c>
      <c r="P2302">
        <v>0.36009099999999999</v>
      </c>
      <c r="Q2302"/>
    </row>
    <row r="2303" spans="1:17">
      <c r="A2303" t="s">
        <v>76</v>
      </c>
      <c r="B2303">
        <v>2398</v>
      </c>
      <c r="C2303">
        <v>56</v>
      </c>
      <c r="D2303" t="s">
        <v>418</v>
      </c>
      <c r="E2303" t="s">
        <v>411</v>
      </c>
      <c r="F2303" s="74">
        <v>46116</v>
      </c>
      <c r="G2303" s="83">
        <v>258.99</v>
      </c>
      <c r="H2303" t="s">
        <v>106</v>
      </c>
      <c r="I2303">
        <v>2026</v>
      </c>
      <c r="J2303" t="s">
        <v>367</v>
      </c>
      <c r="K2303" t="s">
        <v>332</v>
      </c>
      <c r="L2303">
        <v>4</v>
      </c>
      <c r="M2303" t="s">
        <v>309</v>
      </c>
      <c r="N2303" s="83">
        <v>42832.480000000003</v>
      </c>
      <c r="O2303" s="83">
        <v>118949.01</v>
      </c>
      <c r="P2303">
        <v>0.36009099999999999</v>
      </c>
      <c r="Q2303"/>
    </row>
    <row r="2304" spans="1:17">
      <c r="A2304" t="s">
        <v>76</v>
      </c>
      <c r="B2304">
        <v>2399</v>
      </c>
      <c r="C2304">
        <v>56</v>
      </c>
      <c r="D2304" t="s">
        <v>418</v>
      </c>
      <c r="E2304" t="s">
        <v>411</v>
      </c>
      <c r="F2304" s="74">
        <v>46116</v>
      </c>
      <c r="G2304" s="83">
        <v>295.68</v>
      </c>
      <c r="H2304" t="s">
        <v>106</v>
      </c>
      <c r="I2304">
        <v>2026</v>
      </c>
      <c r="J2304" t="s">
        <v>367</v>
      </c>
      <c r="K2304" t="s">
        <v>332</v>
      </c>
      <c r="L2304">
        <v>4</v>
      </c>
      <c r="M2304" t="s">
        <v>309</v>
      </c>
      <c r="N2304" s="83">
        <v>42832.480000000003</v>
      </c>
      <c r="O2304" s="83">
        <v>118949.01</v>
      </c>
      <c r="P2304">
        <v>0.36009099999999999</v>
      </c>
      <c r="Q2304"/>
    </row>
    <row r="2305" spans="1:17">
      <c r="A2305" t="s">
        <v>76</v>
      </c>
      <c r="B2305">
        <v>2400</v>
      </c>
      <c r="C2305">
        <v>69</v>
      </c>
      <c r="D2305" t="s">
        <v>949</v>
      </c>
      <c r="E2305" t="s">
        <v>411</v>
      </c>
      <c r="F2305" s="74">
        <v>46121</v>
      </c>
      <c r="G2305" s="83">
        <v>215.99</v>
      </c>
      <c r="H2305" t="s">
        <v>106</v>
      </c>
      <c r="I2305">
        <v>2026</v>
      </c>
      <c r="J2305" t="s">
        <v>367</v>
      </c>
      <c r="K2305" t="s">
        <v>332</v>
      </c>
      <c r="L2305">
        <v>4</v>
      </c>
      <c r="M2305" t="s">
        <v>186</v>
      </c>
      <c r="N2305" s="83">
        <v>42832.480000000003</v>
      </c>
      <c r="O2305" s="83">
        <v>118949.01</v>
      </c>
      <c r="P2305">
        <v>0.36009099999999999</v>
      </c>
      <c r="Q2305"/>
    </row>
    <row r="2306" spans="1:17">
      <c r="A2306" t="s">
        <v>76</v>
      </c>
      <c r="B2306">
        <v>2401</v>
      </c>
      <c r="C2306">
        <v>56</v>
      </c>
      <c r="D2306" t="s">
        <v>418</v>
      </c>
      <c r="E2306" t="s">
        <v>411</v>
      </c>
      <c r="F2306" s="74">
        <v>46118</v>
      </c>
      <c r="G2306" s="83">
        <v>133.9</v>
      </c>
      <c r="H2306" t="s">
        <v>106</v>
      </c>
      <c r="I2306">
        <v>2026</v>
      </c>
      <c r="J2306" t="s">
        <v>367</v>
      </c>
      <c r="K2306" t="s">
        <v>332</v>
      </c>
      <c r="L2306">
        <v>4</v>
      </c>
      <c r="M2306" t="s">
        <v>286</v>
      </c>
      <c r="N2306" s="83">
        <v>42832.480000000003</v>
      </c>
      <c r="O2306" s="83">
        <v>118949.01</v>
      </c>
      <c r="P2306">
        <v>0.36009099999999999</v>
      </c>
      <c r="Q2306"/>
    </row>
    <row r="2307" spans="1:17">
      <c r="A2307" t="s">
        <v>76</v>
      </c>
      <c r="B2307">
        <v>2402</v>
      </c>
      <c r="C2307">
        <v>56</v>
      </c>
      <c r="D2307" t="s">
        <v>418</v>
      </c>
      <c r="E2307" t="s">
        <v>411</v>
      </c>
      <c r="F2307" s="74">
        <v>46120</v>
      </c>
      <c r="G2307" s="83">
        <v>2938.09</v>
      </c>
      <c r="H2307" t="s">
        <v>106</v>
      </c>
      <c r="I2307">
        <v>2026</v>
      </c>
      <c r="J2307" t="s">
        <v>367</v>
      </c>
      <c r="K2307" t="s">
        <v>332</v>
      </c>
      <c r="L2307">
        <v>4</v>
      </c>
      <c r="M2307" t="s">
        <v>310</v>
      </c>
      <c r="N2307" s="83">
        <v>42832.480000000003</v>
      </c>
      <c r="O2307" s="83">
        <v>118949.01</v>
      </c>
      <c r="P2307">
        <v>0.36009099999999999</v>
      </c>
      <c r="Q2307"/>
    </row>
    <row r="2308" spans="1:17">
      <c r="A2308" t="s">
        <v>76</v>
      </c>
      <c r="B2308">
        <v>2403</v>
      </c>
      <c r="C2308">
        <v>56</v>
      </c>
      <c r="D2308" t="s">
        <v>418</v>
      </c>
      <c r="E2308" t="s">
        <v>411</v>
      </c>
      <c r="F2308" s="74">
        <v>46120</v>
      </c>
      <c r="G2308" s="83">
        <v>439.25</v>
      </c>
      <c r="H2308" t="s">
        <v>106</v>
      </c>
      <c r="I2308">
        <v>2026</v>
      </c>
      <c r="J2308" t="s">
        <v>367</v>
      </c>
      <c r="K2308" t="s">
        <v>332</v>
      </c>
      <c r="L2308">
        <v>4</v>
      </c>
      <c r="M2308" t="s">
        <v>310</v>
      </c>
      <c r="N2308" s="83">
        <v>42832.480000000003</v>
      </c>
      <c r="O2308" s="83">
        <v>118949.01</v>
      </c>
      <c r="P2308">
        <v>0.36009099999999999</v>
      </c>
      <c r="Q2308"/>
    </row>
    <row r="2309" spans="1:17">
      <c r="A2309" t="s">
        <v>76</v>
      </c>
      <c r="B2309">
        <v>2404</v>
      </c>
      <c r="C2309">
        <v>4</v>
      </c>
      <c r="D2309" t="s">
        <v>90</v>
      </c>
      <c r="E2309" t="s">
        <v>411</v>
      </c>
      <c r="F2309" s="74">
        <v>46121</v>
      </c>
      <c r="G2309" s="83">
        <v>305.17</v>
      </c>
      <c r="H2309" t="s">
        <v>106</v>
      </c>
      <c r="I2309">
        <v>2026</v>
      </c>
      <c r="J2309" t="s">
        <v>367</v>
      </c>
      <c r="K2309" t="s">
        <v>332</v>
      </c>
      <c r="L2309">
        <v>4</v>
      </c>
      <c r="M2309" t="s">
        <v>186</v>
      </c>
      <c r="N2309" s="83">
        <v>42832.480000000003</v>
      </c>
      <c r="O2309" s="83">
        <v>118949.01</v>
      </c>
      <c r="P2309">
        <v>0.36009099999999999</v>
      </c>
      <c r="Q2309"/>
    </row>
    <row r="2310" spans="1:17">
      <c r="A2310" t="s">
        <v>76</v>
      </c>
      <c r="B2310">
        <v>2405</v>
      </c>
      <c r="C2310">
        <v>4</v>
      </c>
      <c r="D2310" t="s">
        <v>90</v>
      </c>
      <c r="E2310" t="s">
        <v>411</v>
      </c>
      <c r="F2310" s="74">
        <v>46121</v>
      </c>
      <c r="G2310" s="83">
        <v>175.44</v>
      </c>
      <c r="H2310" t="s">
        <v>106</v>
      </c>
      <c r="I2310">
        <v>2026</v>
      </c>
      <c r="J2310" t="s">
        <v>367</v>
      </c>
      <c r="K2310" t="s">
        <v>332</v>
      </c>
      <c r="L2310">
        <v>4</v>
      </c>
      <c r="M2310" t="s">
        <v>186</v>
      </c>
      <c r="N2310" s="83">
        <v>42832.480000000003</v>
      </c>
      <c r="O2310" s="83">
        <v>118949.01</v>
      </c>
      <c r="P2310">
        <v>0.36009099999999999</v>
      </c>
      <c r="Q2310"/>
    </row>
    <row r="2311" spans="1:17">
      <c r="A2311" t="s">
        <v>76</v>
      </c>
      <c r="B2311">
        <v>2406</v>
      </c>
      <c r="C2311">
        <v>63</v>
      </c>
      <c r="D2311" t="s">
        <v>412</v>
      </c>
      <c r="E2311" t="s">
        <v>411</v>
      </c>
      <c r="F2311" s="74">
        <v>46121</v>
      </c>
      <c r="G2311" s="83">
        <v>357.2</v>
      </c>
      <c r="H2311" t="s">
        <v>106</v>
      </c>
      <c r="I2311">
        <v>2026</v>
      </c>
      <c r="J2311" t="s">
        <v>367</v>
      </c>
      <c r="K2311" t="s">
        <v>332</v>
      </c>
      <c r="L2311">
        <v>4</v>
      </c>
      <c r="M2311" t="s">
        <v>186</v>
      </c>
      <c r="N2311" s="83">
        <v>42832.480000000003</v>
      </c>
      <c r="O2311" s="83">
        <v>118949.01</v>
      </c>
      <c r="P2311">
        <v>0.36009099999999999</v>
      </c>
      <c r="Q2311"/>
    </row>
    <row r="2312" spans="1:17">
      <c r="A2312" t="s">
        <v>76</v>
      </c>
      <c r="B2312">
        <v>2407</v>
      </c>
      <c r="C2312">
        <v>59</v>
      </c>
      <c r="D2312" t="s">
        <v>414</v>
      </c>
      <c r="E2312" t="s">
        <v>411</v>
      </c>
      <c r="F2312" s="74">
        <v>46120</v>
      </c>
      <c r="G2312" s="83">
        <v>1358.99</v>
      </c>
      <c r="H2312" t="s">
        <v>106</v>
      </c>
      <c r="I2312">
        <v>2026</v>
      </c>
      <c r="J2312" t="s">
        <v>367</v>
      </c>
      <c r="K2312" t="s">
        <v>332</v>
      </c>
      <c r="L2312">
        <v>4</v>
      </c>
      <c r="M2312" t="s">
        <v>310</v>
      </c>
      <c r="N2312" s="83">
        <v>42832.480000000003</v>
      </c>
      <c r="O2312" s="83">
        <v>118949.01</v>
      </c>
      <c r="P2312">
        <v>0.36009099999999999</v>
      </c>
      <c r="Q2312"/>
    </row>
    <row r="2313" spans="1:17">
      <c r="A2313" t="s">
        <v>76</v>
      </c>
      <c r="B2313">
        <v>2408</v>
      </c>
      <c r="C2313">
        <v>56</v>
      </c>
      <c r="D2313" t="s">
        <v>418</v>
      </c>
      <c r="E2313" t="s">
        <v>411</v>
      </c>
      <c r="F2313" s="74">
        <v>46122</v>
      </c>
      <c r="G2313" s="83">
        <v>1432.34</v>
      </c>
      <c r="H2313" t="s">
        <v>106</v>
      </c>
      <c r="I2313">
        <v>2026</v>
      </c>
      <c r="J2313" t="s">
        <v>367</v>
      </c>
      <c r="K2313" t="s">
        <v>332</v>
      </c>
      <c r="L2313">
        <v>4</v>
      </c>
      <c r="M2313" t="s">
        <v>287</v>
      </c>
      <c r="N2313" s="83">
        <v>42832.480000000003</v>
      </c>
      <c r="O2313" s="83">
        <v>118949.01</v>
      </c>
      <c r="P2313">
        <v>0.36009099999999999</v>
      </c>
      <c r="Q2313"/>
    </row>
    <row r="2314" spans="1:17">
      <c r="A2314" t="s">
        <v>76</v>
      </c>
      <c r="B2314">
        <v>2409</v>
      </c>
      <c r="C2314">
        <v>62</v>
      </c>
      <c r="D2314" t="s">
        <v>416</v>
      </c>
      <c r="E2314" t="s">
        <v>411</v>
      </c>
      <c r="F2314" s="74">
        <v>46122</v>
      </c>
      <c r="G2314" s="83">
        <v>330.91</v>
      </c>
      <c r="H2314" t="s">
        <v>106</v>
      </c>
      <c r="I2314">
        <v>2026</v>
      </c>
      <c r="J2314" t="s">
        <v>367</v>
      </c>
      <c r="K2314" t="s">
        <v>332</v>
      </c>
      <c r="L2314">
        <v>4</v>
      </c>
      <c r="M2314" t="s">
        <v>287</v>
      </c>
      <c r="N2314" s="83">
        <v>42832.480000000003</v>
      </c>
      <c r="O2314" s="83">
        <v>118949.01</v>
      </c>
      <c r="P2314">
        <v>0.36009099999999999</v>
      </c>
      <c r="Q2314"/>
    </row>
    <row r="2315" spans="1:17">
      <c r="A2315" t="s">
        <v>76</v>
      </c>
      <c r="B2315">
        <v>2410</v>
      </c>
      <c r="C2315">
        <v>4</v>
      </c>
      <c r="D2315" t="s">
        <v>90</v>
      </c>
      <c r="E2315" t="s">
        <v>411</v>
      </c>
      <c r="F2315" s="74">
        <v>46122</v>
      </c>
      <c r="G2315" s="83">
        <v>51.24</v>
      </c>
      <c r="H2315" t="s">
        <v>106</v>
      </c>
      <c r="I2315">
        <v>2026</v>
      </c>
      <c r="J2315" t="s">
        <v>367</v>
      </c>
      <c r="K2315" t="s">
        <v>332</v>
      </c>
      <c r="L2315">
        <v>4</v>
      </c>
      <c r="M2315" t="s">
        <v>287</v>
      </c>
      <c r="N2315" s="83">
        <v>42832.480000000003</v>
      </c>
      <c r="O2315" s="83">
        <v>118949.01</v>
      </c>
      <c r="P2315">
        <v>0.36009099999999999</v>
      </c>
      <c r="Q2315"/>
    </row>
    <row r="2316" spans="1:17">
      <c r="A2316" t="s">
        <v>76</v>
      </c>
      <c r="B2316">
        <v>2411</v>
      </c>
      <c r="C2316">
        <v>4</v>
      </c>
      <c r="D2316" t="s">
        <v>90</v>
      </c>
      <c r="E2316" t="s">
        <v>411</v>
      </c>
      <c r="F2316" s="74">
        <v>46122</v>
      </c>
      <c r="G2316" s="83">
        <v>399.14</v>
      </c>
      <c r="H2316" t="s">
        <v>106</v>
      </c>
      <c r="I2316">
        <v>2026</v>
      </c>
      <c r="J2316" t="s">
        <v>367</v>
      </c>
      <c r="K2316" t="s">
        <v>332</v>
      </c>
      <c r="L2316">
        <v>4</v>
      </c>
      <c r="M2316" t="s">
        <v>287</v>
      </c>
      <c r="N2316" s="83">
        <v>42832.480000000003</v>
      </c>
      <c r="O2316" s="83">
        <v>118949.01</v>
      </c>
      <c r="P2316">
        <v>0.36009099999999999</v>
      </c>
      <c r="Q2316"/>
    </row>
    <row r="2317" spans="1:17">
      <c r="A2317" t="s">
        <v>76</v>
      </c>
      <c r="B2317">
        <v>2412</v>
      </c>
      <c r="C2317">
        <v>69</v>
      </c>
      <c r="D2317" t="s">
        <v>949</v>
      </c>
      <c r="E2317" t="s">
        <v>411</v>
      </c>
      <c r="F2317" s="74">
        <v>46122</v>
      </c>
      <c r="G2317" s="83">
        <v>492.81</v>
      </c>
      <c r="H2317" t="s">
        <v>106</v>
      </c>
      <c r="I2317">
        <v>2026</v>
      </c>
      <c r="J2317" t="s">
        <v>367</v>
      </c>
      <c r="K2317" t="s">
        <v>332</v>
      </c>
      <c r="L2317">
        <v>4</v>
      </c>
      <c r="M2317" t="s">
        <v>287</v>
      </c>
      <c r="N2317" s="83">
        <v>42832.480000000003</v>
      </c>
      <c r="O2317" s="83">
        <v>118949.01</v>
      </c>
      <c r="P2317">
        <v>0.36009099999999999</v>
      </c>
      <c r="Q2317"/>
    </row>
    <row r="2318" spans="1:17">
      <c r="A2318" t="s">
        <v>76</v>
      </c>
      <c r="B2318">
        <v>2413</v>
      </c>
      <c r="C2318">
        <v>57</v>
      </c>
      <c r="D2318" t="s">
        <v>956</v>
      </c>
      <c r="E2318" t="s">
        <v>411</v>
      </c>
      <c r="F2318" s="74">
        <v>46121</v>
      </c>
      <c r="G2318" s="83">
        <v>461.05</v>
      </c>
      <c r="H2318" t="s">
        <v>106</v>
      </c>
      <c r="I2318">
        <v>2026</v>
      </c>
      <c r="J2318" t="s">
        <v>367</v>
      </c>
      <c r="K2318" t="s">
        <v>332</v>
      </c>
      <c r="L2318">
        <v>4</v>
      </c>
      <c r="M2318" t="s">
        <v>186</v>
      </c>
      <c r="N2318" s="83">
        <v>42832.480000000003</v>
      </c>
      <c r="O2318" s="83">
        <v>118949.01</v>
      </c>
      <c r="P2318">
        <v>0.36009099999999999</v>
      </c>
      <c r="Q2318"/>
    </row>
    <row r="2319" spans="1:17">
      <c r="A2319" t="s">
        <v>76</v>
      </c>
      <c r="B2319">
        <v>2414</v>
      </c>
      <c r="C2319">
        <v>4</v>
      </c>
      <c r="D2319" t="s">
        <v>90</v>
      </c>
      <c r="E2319" t="s">
        <v>411</v>
      </c>
      <c r="F2319" s="74">
        <v>46125</v>
      </c>
      <c r="G2319" s="83">
        <v>501.11</v>
      </c>
      <c r="H2319" t="s">
        <v>106</v>
      </c>
      <c r="I2319">
        <v>2026</v>
      </c>
      <c r="J2319" t="s">
        <v>367</v>
      </c>
      <c r="K2319" t="s">
        <v>332</v>
      </c>
      <c r="L2319">
        <v>4</v>
      </c>
      <c r="M2319" t="s">
        <v>188</v>
      </c>
      <c r="N2319" s="83">
        <v>42832.480000000003</v>
      </c>
      <c r="O2319" s="83">
        <v>118949.01</v>
      </c>
      <c r="P2319">
        <v>0.36009099999999999</v>
      </c>
      <c r="Q2319"/>
    </row>
    <row r="2320" spans="1:17">
      <c r="A2320" t="s">
        <v>76</v>
      </c>
      <c r="B2320">
        <v>2415</v>
      </c>
      <c r="C2320">
        <v>63</v>
      </c>
      <c r="D2320" t="s">
        <v>412</v>
      </c>
      <c r="E2320" t="s">
        <v>411</v>
      </c>
      <c r="F2320" s="74">
        <v>46125</v>
      </c>
      <c r="G2320" s="83">
        <v>265.45</v>
      </c>
      <c r="H2320" t="s">
        <v>106</v>
      </c>
      <c r="I2320">
        <v>2026</v>
      </c>
      <c r="J2320" t="s">
        <v>367</v>
      </c>
      <c r="K2320" t="s">
        <v>332</v>
      </c>
      <c r="L2320">
        <v>4</v>
      </c>
      <c r="M2320" t="s">
        <v>188</v>
      </c>
      <c r="N2320" s="83">
        <v>42832.480000000003</v>
      </c>
      <c r="O2320" s="83">
        <v>118949.01</v>
      </c>
      <c r="P2320">
        <v>0.36009099999999999</v>
      </c>
      <c r="Q2320"/>
    </row>
    <row r="2321" spans="1:17">
      <c r="A2321" t="s">
        <v>76</v>
      </c>
      <c r="B2321">
        <v>2416</v>
      </c>
      <c r="C2321">
        <v>56</v>
      </c>
      <c r="D2321" t="s">
        <v>418</v>
      </c>
      <c r="E2321" t="s">
        <v>411</v>
      </c>
      <c r="F2321" s="74">
        <v>46125</v>
      </c>
      <c r="G2321" s="83">
        <v>1549.26</v>
      </c>
      <c r="H2321" t="s">
        <v>106</v>
      </c>
      <c r="I2321">
        <v>2026</v>
      </c>
      <c r="J2321" t="s">
        <v>367</v>
      </c>
      <c r="K2321" t="s">
        <v>332</v>
      </c>
      <c r="L2321">
        <v>4</v>
      </c>
      <c r="M2321" t="s">
        <v>188</v>
      </c>
      <c r="N2321" s="83">
        <v>42832.480000000003</v>
      </c>
      <c r="O2321" s="83">
        <v>118949.01</v>
      </c>
      <c r="P2321">
        <v>0.36009099999999999</v>
      </c>
      <c r="Q2321"/>
    </row>
    <row r="2322" spans="1:17">
      <c r="A2322" t="s">
        <v>76</v>
      </c>
      <c r="B2322">
        <v>2417</v>
      </c>
      <c r="C2322">
        <v>56</v>
      </c>
      <c r="D2322" t="s">
        <v>418</v>
      </c>
      <c r="E2322" t="s">
        <v>411</v>
      </c>
      <c r="F2322" s="74">
        <v>46125</v>
      </c>
      <c r="G2322" s="83">
        <v>74.92</v>
      </c>
      <c r="H2322" t="s">
        <v>106</v>
      </c>
      <c r="I2322">
        <v>2026</v>
      </c>
      <c r="J2322" t="s">
        <v>367</v>
      </c>
      <c r="K2322" t="s">
        <v>332</v>
      </c>
      <c r="L2322">
        <v>4</v>
      </c>
      <c r="M2322" t="s">
        <v>188</v>
      </c>
      <c r="N2322" s="83">
        <v>42832.480000000003</v>
      </c>
      <c r="O2322" s="83">
        <v>118949.01</v>
      </c>
      <c r="P2322">
        <v>0.36009099999999999</v>
      </c>
      <c r="Q2322"/>
    </row>
    <row r="2323" spans="1:17">
      <c r="A2323" t="s">
        <v>76</v>
      </c>
      <c r="B2323">
        <v>2418</v>
      </c>
      <c r="C2323">
        <v>69</v>
      </c>
      <c r="D2323" t="s">
        <v>949</v>
      </c>
      <c r="E2323" t="s">
        <v>411</v>
      </c>
      <c r="F2323" s="74">
        <v>46123</v>
      </c>
      <c r="G2323" s="83">
        <v>250.15</v>
      </c>
      <c r="H2323" t="s">
        <v>106</v>
      </c>
      <c r="I2323">
        <v>2026</v>
      </c>
      <c r="J2323" t="s">
        <v>367</v>
      </c>
      <c r="K2323" t="s">
        <v>332</v>
      </c>
      <c r="L2323">
        <v>4</v>
      </c>
      <c r="M2323" t="s">
        <v>187</v>
      </c>
      <c r="N2323" s="83">
        <v>42832.480000000003</v>
      </c>
      <c r="O2323" s="83">
        <v>118949.01</v>
      </c>
      <c r="P2323">
        <v>0.36009099999999999</v>
      </c>
      <c r="Q2323"/>
    </row>
    <row r="2324" spans="1:17">
      <c r="A2324" t="s">
        <v>76</v>
      </c>
      <c r="B2324">
        <v>2419</v>
      </c>
      <c r="C2324">
        <v>4</v>
      </c>
      <c r="D2324" t="s">
        <v>90</v>
      </c>
      <c r="E2324" t="s">
        <v>411</v>
      </c>
      <c r="F2324" s="74">
        <v>46126</v>
      </c>
      <c r="G2324" s="83">
        <v>163.47999999999999</v>
      </c>
      <c r="H2324" t="s">
        <v>106</v>
      </c>
      <c r="I2324">
        <v>2026</v>
      </c>
      <c r="J2324" t="s">
        <v>367</v>
      </c>
      <c r="K2324" t="s">
        <v>332</v>
      </c>
      <c r="L2324">
        <v>4</v>
      </c>
      <c r="M2324" t="s">
        <v>189</v>
      </c>
      <c r="N2324" s="83">
        <v>42832.480000000003</v>
      </c>
      <c r="O2324" s="83">
        <v>118949.01</v>
      </c>
      <c r="P2324">
        <v>0.36009099999999999</v>
      </c>
      <c r="Q2324"/>
    </row>
    <row r="2325" spans="1:17">
      <c r="A2325" t="s">
        <v>76</v>
      </c>
      <c r="B2325">
        <v>2420</v>
      </c>
      <c r="C2325">
        <v>56</v>
      </c>
      <c r="D2325" t="s">
        <v>418</v>
      </c>
      <c r="E2325" t="s">
        <v>411</v>
      </c>
      <c r="F2325" s="74">
        <v>46126</v>
      </c>
      <c r="G2325" s="83">
        <v>741.3</v>
      </c>
      <c r="H2325" t="s">
        <v>106</v>
      </c>
      <c r="I2325">
        <v>2026</v>
      </c>
      <c r="J2325" t="s">
        <v>367</v>
      </c>
      <c r="K2325" t="s">
        <v>332</v>
      </c>
      <c r="L2325">
        <v>4</v>
      </c>
      <c r="M2325" t="s">
        <v>189</v>
      </c>
      <c r="N2325" s="83">
        <v>42832.480000000003</v>
      </c>
      <c r="O2325" s="83">
        <v>118949.01</v>
      </c>
      <c r="P2325">
        <v>0.36009099999999999</v>
      </c>
      <c r="Q2325"/>
    </row>
    <row r="2326" spans="1:17">
      <c r="A2326" t="s">
        <v>76</v>
      </c>
      <c r="B2326">
        <v>2421</v>
      </c>
      <c r="C2326">
        <v>56</v>
      </c>
      <c r="D2326" t="s">
        <v>418</v>
      </c>
      <c r="E2326" t="s">
        <v>411</v>
      </c>
      <c r="F2326" s="74">
        <v>46126</v>
      </c>
      <c r="G2326" s="83">
        <v>625.16</v>
      </c>
      <c r="H2326" t="s">
        <v>106</v>
      </c>
      <c r="I2326">
        <v>2026</v>
      </c>
      <c r="J2326" t="s">
        <v>367</v>
      </c>
      <c r="K2326" t="s">
        <v>332</v>
      </c>
      <c r="L2326">
        <v>4</v>
      </c>
      <c r="M2326" t="s">
        <v>189</v>
      </c>
      <c r="N2326" s="83">
        <v>42832.480000000003</v>
      </c>
      <c r="O2326" s="83">
        <v>118949.01</v>
      </c>
      <c r="P2326">
        <v>0.36009099999999999</v>
      </c>
      <c r="Q2326"/>
    </row>
    <row r="2327" spans="1:17">
      <c r="A2327" t="s">
        <v>76</v>
      </c>
      <c r="B2327">
        <v>2422</v>
      </c>
      <c r="C2327">
        <v>4</v>
      </c>
      <c r="D2327" t="s">
        <v>90</v>
      </c>
      <c r="E2327" t="s">
        <v>411</v>
      </c>
      <c r="F2327" s="74">
        <v>46127</v>
      </c>
      <c r="G2327" s="83">
        <v>291.06</v>
      </c>
      <c r="H2327" t="s">
        <v>106</v>
      </c>
      <c r="I2327">
        <v>2026</v>
      </c>
      <c r="J2327" t="s">
        <v>367</v>
      </c>
      <c r="K2327" t="s">
        <v>332</v>
      </c>
      <c r="L2327">
        <v>4</v>
      </c>
      <c r="M2327" t="s">
        <v>190</v>
      </c>
      <c r="N2327" s="83">
        <v>42832.480000000003</v>
      </c>
      <c r="O2327" s="83">
        <v>118949.01</v>
      </c>
      <c r="P2327">
        <v>0.36009099999999999</v>
      </c>
      <c r="Q2327"/>
    </row>
    <row r="2328" spans="1:17">
      <c r="A2328" t="s">
        <v>76</v>
      </c>
      <c r="B2328">
        <v>2423</v>
      </c>
      <c r="C2328">
        <v>69</v>
      </c>
      <c r="D2328" t="s">
        <v>949</v>
      </c>
      <c r="E2328" t="s">
        <v>411</v>
      </c>
      <c r="F2328" s="74">
        <v>46127</v>
      </c>
      <c r="G2328" s="83">
        <v>271.56</v>
      </c>
      <c r="H2328" t="s">
        <v>106</v>
      </c>
      <c r="I2328">
        <v>2026</v>
      </c>
      <c r="J2328" t="s">
        <v>367</v>
      </c>
      <c r="K2328" t="s">
        <v>332</v>
      </c>
      <c r="L2328">
        <v>4</v>
      </c>
      <c r="M2328" t="s">
        <v>190</v>
      </c>
      <c r="N2328" s="83">
        <v>42832.480000000003</v>
      </c>
      <c r="O2328" s="83">
        <v>118949.01</v>
      </c>
      <c r="P2328">
        <v>0.36009099999999999</v>
      </c>
      <c r="Q2328"/>
    </row>
    <row r="2329" spans="1:17">
      <c r="A2329" t="s">
        <v>76</v>
      </c>
      <c r="B2329">
        <v>2424</v>
      </c>
      <c r="C2329">
        <v>56</v>
      </c>
      <c r="D2329" t="s">
        <v>418</v>
      </c>
      <c r="E2329" t="s">
        <v>411</v>
      </c>
      <c r="F2329" s="74">
        <v>46127</v>
      </c>
      <c r="G2329" s="83">
        <v>636.78</v>
      </c>
      <c r="H2329" t="s">
        <v>106</v>
      </c>
      <c r="I2329">
        <v>2026</v>
      </c>
      <c r="J2329" t="s">
        <v>367</v>
      </c>
      <c r="K2329" t="s">
        <v>332</v>
      </c>
      <c r="L2329">
        <v>4</v>
      </c>
      <c r="M2329" t="s">
        <v>190</v>
      </c>
      <c r="N2329" s="83">
        <v>42832.480000000003</v>
      </c>
      <c r="O2329" s="83">
        <v>118949.01</v>
      </c>
      <c r="P2329">
        <v>0.36009099999999999</v>
      </c>
      <c r="Q2329"/>
    </row>
    <row r="2330" spans="1:17">
      <c r="A2330" t="s">
        <v>76</v>
      </c>
      <c r="B2330">
        <v>2425</v>
      </c>
      <c r="C2330">
        <v>62</v>
      </c>
      <c r="D2330" t="s">
        <v>416</v>
      </c>
      <c r="E2330" t="s">
        <v>411</v>
      </c>
      <c r="F2330" s="74">
        <v>46127</v>
      </c>
      <c r="G2330" s="83">
        <v>314.39999999999998</v>
      </c>
      <c r="H2330" t="s">
        <v>106</v>
      </c>
      <c r="I2330">
        <v>2026</v>
      </c>
      <c r="J2330" t="s">
        <v>367</v>
      </c>
      <c r="K2330" t="s">
        <v>332</v>
      </c>
      <c r="L2330">
        <v>4</v>
      </c>
      <c r="M2330" t="s">
        <v>190</v>
      </c>
      <c r="N2330" s="83">
        <v>42832.480000000003</v>
      </c>
      <c r="O2330" s="83">
        <v>118949.01</v>
      </c>
      <c r="P2330">
        <v>0.36009099999999999</v>
      </c>
      <c r="Q2330"/>
    </row>
    <row r="2331" spans="1:17">
      <c r="A2331" t="s">
        <v>76</v>
      </c>
      <c r="B2331">
        <v>2426</v>
      </c>
      <c r="C2331">
        <v>63</v>
      </c>
      <c r="D2331" t="s">
        <v>412</v>
      </c>
      <c r="E2331" t="s">
        <v>411</v>
      </c>
      <c r="F2331" s="74">
        <v>46128</v>
      </c>
      <c r="G2331" s="83">
        <v>138.18</v>
      </c>
      <c r="H2331" t="s">
        <v>106</v>
      </c>
      <c r="I2331">
        <v>2026</v>
      </c>
      <c r="J2331" t="s">
        <v>367</v>
      </c>
      <c r="K2331" t="s">
        <v>332</v>
      </c>
      <c r="L2331">
        <v>4</v>
      </c>
      <c r="M2331" t="s">
        <v>191</v>
      </c>
      <c r="N2331" s="83">
        <v>42832.480000000003</v>
      </c>
      <c r="O2331" s="83">
        <v>118949.01</v>
      </c>
      <c r="P2331">
        <v>0.36009099999999999</v>
      </c>
      <c r="Q2331"/>
    </row>
    <row r="2332" spans="1:17">
      <c r="A2332" t="s">
        <v>76</v>
      </c>
      <c r="B2332">
        <v>2427</v>
      </c>
      <c r="C2332">
        <v>69</v>
      </c>
      <c r="D2332" t="s">
        <v>949</v>
      </c>
      <c r="E2332" t="s">
        <v>411</v>
      </c>
      <c r="F2332" s="74">
        <v>46128</v>
      </c>
      <c r="G2332" s="83">
        <v>389.03</v>
      </c>
      <c r="H2332" t="s">
        <v>106</v>
      </c>
      <c r="I2332">
        <v>2026</v>
      </c>
      <c r="J2332" t="s">
        <v>367</v>
      </c>
      <c r="K2332" t="s">
        <v>332</v>
      </c>
      <c r="L2332">
        <v>4</v>
      </c>
      <c r="M2332" t="s">
        <v>191</v>
      </c>
      <c r="N2332" s="83">
        <v>42832.480000000003</v>
      </c>
      <c r="O2332" s="83">
        <v>118949.01</v>
      </c>
      <c r="P2332">
        <v>0.36009099999999999</v>
      </c>
      <c r="Q2332"/>
    </row>
    <row r="2333" spans="1:17">
      <c r="A2333" t="s">
        <v>76</v>
      </c>
      <c r="B2333">
        <v>2428</v>
      </c>
      <c r="C2333">
        <v>56</v>
      </c>
      <c r="D2333" t="s">
        <v>418</v>
      </c>
      <c r="E2333" t="s">
        <v>411</v>
      </c>
      <c r="F2333" s="74">
        <v>46128</v>
      </c>
      <c r="G2333" s="83">
        <v>268.27999999999997</v>
      </c>
      <c r="H2333" t="s">
        <v>106</v>
      </c>
      <c r="I2333">
        <v>2026</v>
      </c>
      <c r="J2333" t="s">
        <v>367</v>
      </c>
      <c r="K2333" t="s">
        <v>332</v>
      </c>
      <c r="L2333">
        <v>4</v>
      </c>
      <c r="M2333" t="s">
        <v>191</v>
      </c>
      <c r="N2333" s="83">
        <v>42832.480000000003</v>
      </c>
      <c r="O2333" s="83">
        <v>118949.01</v>
      </c>
      <c r="P2333">
        <v>0.36009099999999999</v>
      </c>
      <c r="Q2333"/>
    </row>
    <row r="2334" spans="1:17">
      <c r="A2334" t="s">
        <v>76</v>
      </c>
      <c r="B2334">
        <v>2429</v>
      </c>
      <c r="C2334">
        <v>56</v>
      </c>
      <c r="D2334" t="s">
        <v>418</v>
      </c>
      <c r="E2334" t="s">
        <v>411</v>
      </c>
      <c r="F2334" s="74">
        <v>46128</v>
      </c>
      <c r="G2334" s="83">
        <v>1614.63</v>
      </c>
      <c r="H2334" t="s">
        <v>106</v>
      </c>
      <c r="I2334">
        <v>2026</v>
      </c>
      <c r="J2334" t="s">
        <v>367</v>
      </c>
      <c r="K2334" t="s">
        <v>332</v>
      </c>
      <c r="L2334">
        <v>4</v>
      </c>
      <c r="M2334" t="s">
        <v>191</v>
      </c>
      <c r="N2334" s="83">
        <v>42832.480000000003</v>
      </c>
      <c r="O2334" s="83">
        <v>118949.01</v>
      </c>
      <c r="P2334">
        <v>0.36009099999999999</v>
      </c>
      <c r="Q2334"/>
    </row>
    <row r="2335" spans="1:17">
      <c r="A2335" t="s">
        <v>76</v>
      </c>
      <c r="B2335">
        <v>2430</v>
      </c>
      <c r="C2335">
        <v>4</v>
      </c>
      <c r="D2335" t="s">
        <v>90</v>
      </c>
      <c r="E2335" t="s">
        <v>411</v>
      </c>
      <c r="F2335" s="74">
        <v>46129</v>
      </c>
      <c r="G2335" s="83">
        <v>271.05</v>
      </c>
      <c r="H2335" t="s">
        <v>106</v>
      </c>
      <c r="I2335">
        <v>2026</v>
      </c>
      <c r="J2335" t="s">
        <v>367</v>
      </c>
      <c r="K2335" t="s">
        <v>332</v>
      </c>
      <c r="L2335">
        <v>4</v>
      </c>
      <c r="M2335" t="s">
        <v>192</v>
      </c>
      <c r="N2335" s="83">
        <v>42832.480000000003</v>
      </c>
      <c r="O2335" s="83">
        <v>118949.01</v>
      </c>
      <c r="P2335">
        <v>0.36009099999999999</v>
      </c>
      <c r="Q2335"/>
    </row>
    <row r="2336" spans="1:17">
      <c r="A2336" t="s">
        <v>76</v>
      </c>
      <c r="B2336">
        <v>2431</v>
      </c>
      <c r="C2336">
        <v>56</v>
      </c>
      <c r="D2336" t="s">
        <v>418</v>
      </c>
      <c r="E2336" t="s">
        <v>411</v>
      </c>
      <c r="F2336" s="74">
        <v>46129</v>
      </c>
      <c r="G2336" s="83">
        <v>1281.47</v>
      </c>
      <c r="H2336" t="s">
        <v>106</v>
      </c>
      <c r="I2336">
        <v>2026</v>
      </c>
      <c r="J2336" t="s">
        <v>367</v>
      </c>
      <c r="K2336" t="s">
        <v>332</v>
      </c>
      <c r="L2336">
        <v>4</v>
      </c>
      <c r="M2336" t="s">
        <v>192</v>
      </c>
      <c r="N2336" s="83">
        <v>42832.480000000003</v>
      </c>
      <c r="O2336" s="83">
        <v>118949.01</v>
      </c>
      <c r="P2336">
        <v>0.36009099999999999</v>
      </c>
      <c r="Q2336"/>
    </row>
    <row r="2337" spans="1:17">
      <c r="A2337" t="s">
        <v>76</v>
      </c>
      <c r="B2337">
        <v>2432</v>
      </c>
      <c r="C2337">
        <v>65</v>
      </c>
      <c r="D2337" t="s">
        <v>924</v>
      </c>
      <c r="E2337" t="s">
        <v>411</v>
      </c>
      <c r="F2337" s="74">
        <v>46129</v>
      </c>
      <c r="G2337" s="83">
        <v>327</v>
      </c>
      <c r="H2337" t="s">
        <v>106</v>
      </c>
      <c r="I2337">
        <v>2026</v>
      </c>
      <c r="J2337" t="s">
        <v>367</v>
      </c>
      <c r="K2337" t="s">
        <v>332</v>
      </c>
      <c r="L2337">
        <v>4</v>
      </c>
      <c r="M2337" t="s">
        <v>192</v>
      </c>
      <c r="N2337" s="83">
        <v>42832.480000000003</v>
      </c>
      <c r="O2337" s="83">
        <v>118949.01</v>
      </c>
      <c r="P2337">
        <v>0.36009099999999999</v>
      </c>
      <c r="Q2337"/>
    </row>
    <row r="2338" spans="1:17">
      <c r="A2338" t="s">
        <v>76</v>
      </c>
      <c r="B2338">
        <v>2433</v>
      </c>
      <c r="C2338">
        <v>56</v>
      </c>
      <c r="D2338" t="s">
        <v>418</v>
      </c>
      <c r="E2338" t="s">
        <v>411</v>
      </c>
      <c r="F2338" s="74">
        <v>46132</v>
      </c>
      <c r="G2338" s="83">
        <v>687</v>
      </c>
      <c r="H2338" t="s">
        <v>106</v>
      </c>
      <c r="I2338">
        <v>2026</v>
      </c>
      <c r="J2338" t="s">
        <v>367</v>
      </c>
      <c r="K2338" t="s">
        <v>332</v>
      </c>
      <c r="L2338">
        <v>4</v>
      </c>
      <c r="M2338" t="s">
        <v>288</v>
      </c>
      <c r="N2338" s="83">
        <v>42832.480000000003</v>
      </c>
      <c r="O2338" s="83">
        <v>118949.01</v>
      </c>
      <c r="P2338">
        <v>0.36009099999999999</v>
      </c>
      <c r="Q2338"/>
    </row>
    <row r="2339" spans="1:17">
      <c r="A2339" t="s">
        <v>76</v>
      </c>
      <c r="B2339">
        <v>2434</v>
      </c>
      <c r="C2339">
        <v>4</v>
      </c>
      <c r="D2339" t="s">
        <v>90</v>
      </c>
      <c r="E2339" t="s">
        <v>411</v>
      </c>
      <c r="F2339" s="74">
        <v>46133</v>
      </c>
      <c r="G2339" s="83">
        <v>579.46</v>
      </c>
      <c r="H2339" t="s">
        <v>106</v>
      </c>
      <c r="I2339">
        <v>2026</v>
      </c>
      <c r="J2339" t="s">
        <v>367</v>
      </c>
      <c r="K2339" t="s">
        <v>332</v>
      </c>
      <c r="L2339">
        <v>4</v>
      </c>
      <c r="M2339" t="s">
        <v>193</v>
      </c>
      <c r="N2339" s="83">
        <v>42832.480000000003</v>
      </c>
      <c r="O2339" s="83">
        <v>118949.01</v>
      </c>
      <c r="P2339">
        <v>0.36009099999999999</v>
      </c>
      <c r="Q2339"/>
    </row>
    <row r="2340" spans="1:17">
      <c r="A2340" t="s">
        <v>76</v>
      </c>
      <c r="B2340">
        <v>2435</v>
      </c>
      <c r="C2340">
        <v>69</v>
      </c>
      <c r="D2340" t="s">
        <v>949</v>
      </c>
      <c r="E2340" t="s">
        <v>411</v>
      </c>
      <c r="F2340" s="74">
        <v>46133</v>
      </c>
      <c r="G2340" s="83">
        <v>477.52</v>
      </c>
      <c r="H2340" t="s">
        <v>106</v>
      </c>
      <c r="I2340">
        <v>2026</v>
      </c>
      <c r="J2340" t="s">
        <v>367</v>
      </c>
      <c r="K2340" t="s">
        <v>332</v>
      </c>
      <c r="L2340">
        <v>4</v>
      </c>
      <c r="M2340" t="s">
        <v>193</v>
      </c>
      <c r="N2340" s="83">
        <v>42832.480000000003</v>
      </c>
      <c r="O2340" s="83">
        <v>118949.01</v>
      </c>
      <c r="P2340">
        <v>0.36009099999999999</v>
      </c>
      <c r="Q2340"/>
    </row>
    <row r="2341" spans="1:17">
      <c r="A2341" t="s">
        <v>76</v>
      </c>
      <c r="B2341">
        <v>2436</v>
      </c>
      <c r="C2341">
        <v>56</v>
      </c>
      <c r="D2341" t="s">
        <v>418</v>
      </c>
      <c r="E2341" t="s">
        <v>411</v>
      </c>
      <c r="F2341" s="74">
        <v>46134</v>
      </c>
      <c r="G2341" s="83">
        <v>682.96</v>
      </c>
      <c r="H2341" t="s">
        <v>106</v>
      </c>
      <c r="I2341">
        <v>2026</v>
      </c>
      <c r="J2341" t="s">
        <v>367</v>
      </c>
      <c r="K2341" t="s">
        <v>332</v>
      </c>
      <c r="L2341">
        <v>4</v>
      </c>
      <c r="M2341" t="s">
        <v>194</v>
      </c>
      <c r="N2341" s="83">
        <v>42832.480000000003</v>
      </c>
      <c r="O2341" s="83">
        <v>118949.01</v>
      </c>
      <c r="P2341">
        <v>0.36009099999999999</v>
      </c>
      <c r="Q2341"/>
    </row>
    <row r="2342" spans="1:17">
      <c r="A2342" t="s">
        <v>76</v>
      </c>
      <c r="B2342">
        <v>2437</v>
      </c>
      <c r="C2342">
        <v>62</v>
      </c>
      <c r="D2342" t="s">
        <v>416</v>
      </c>
      <c r="E2342" t="s">
        <v>411</v>
      </c>
      <c r="F2342" s="74">
        <v>46134</v>
      </c>
      <c r="G2342" s="83">
        <v>190.21</v>
      </c>
      <c r="H2342" t="s">
        <v>106</v>
      </c>
      <c r="I2342">
        <v>2026</v>
      </c>
      <c r="J2342" t="s">
        <v>367</v>
      </c>
      <c r="K2342" t="s">
        <v>332</v>
      </c>
      <c r="L2342">
        <v>4</v>
      </c>
      <c r="M2342" t="s">
        <v>194</v>
      </c>
      <c r="N2342" s="83">
        <v>42832.480000000003</v>
      </c>
      <c r="O2342" s="83">
        <v>118949.01</v>
      </c>
      <c r="P2342">
        <v>0.36009099999999999</v>
      </c>
      <c r="Q2342"/>
    </row>
    <row r="2343" spans="1:17">
      <c r="A2343" t="s">
        <v>76</v>
      </c>
      <c r="B2343">
        <v>2438</v>
      </c>
      <c r="C2343">
        <v>57</v>
      </c>
      <c r="D2343" t="s">
        <v>956</v>
      </c>
      <c r="E2343" t="s">
        <v>411</v>
      </c>
      <c r="F2343" s="74">
        <v>46134</v>
      </c>
      <c r="G2343" s="83">
        <v>377.71</v>
      </c>
      <c r="H2343" t="s">
        <v>106</v>
      </c>
      <c r="I2343">
        <v>2026</v>
      </c>
      <c r="J2343" t="s">
        <v>367</v>
      </c>
      <c r="K2343" t="s">
        <v>332</v>
      </c>
      <c r="L2343">
        <v>4</v>
      </c>
      <c r="M2343" t="s">
        <v>194</v>
      </c>
      <c r="N2343" s="83">
        <v>42832.480000000003</v>
      </c>
      <c r="O2343" s="83">
        <v>118949.01</v>
      </c>
      <c r="P2343">
        <v>0.36009099999999999</v>
      </c>
      <c r="Q2343"/>
    </row>
    <row r="2344" spans="1:17">
      <c r="A2344" t="s">
        <v>76</v>
      </c>
      <c r="B2344">
        <v>2439</v>
      </c>
      <c r="C2344">
        <v>56</v>
      </c>
      <c r="D2344" t="s">
        <v>418</v>
      </c>
      <c r="E2344" t="s">
        <v>411</v>
      </c>
      <c r="F2344" s="74">
        <v>46135</v>
      </c>
      <c r="G2344" s="83">
        <v>349.82</v>
      </c>
      <c r="H2344" t="s">
        <v>106</v>
      </c>
      <c r="I2344">
        <v>2026</v>
      </c>
      <c r="J2344" t="s">
        <v>367</v>
      </c>
      <c r="K2344" t="s">
        <v>332</v>
      </c>
      <c r="L2344">
        <v>4</v>
      </c>
      <c r="M2344" t="s">
        <v>195</v>
      </c>
      <c r="N2344" s="83">
        <v>42832.480000000003</v>
      </c>
      <c r="O2344" s="83">
        <v>118949.01</v>
      </c>
      <c r="P2344">
        <v>0.36009099999999999</v>
      </c>
      <c r="Q2344"/>
    </row>
    <row r="2345" spans="1:17">
      <c r="A2345" t="s">
        <v>76</v>
      </c>
      <c r="B2345">
        <v>2440</v>
      </c>
      <c r="C2345">
        <v>69</v>
      </c>
      <c r="D2345" t="s">
        <v>949</v>
      </c>
      <c r="E2345" t="s">
        <v>411</v>
      </c>
      <c r="F2345" s="74">
        <v>46135</v>
      </c>
      <c r="G2345" s="83">
        <v>530.83000000000004</v>
      </c>
      <c r="H2345" t="s">
        <v>106</v>
      </c>
      <c r="I2345">
        <v>2026</v>
      </c>
      <c r="J2345" t="s">
        <v>367</v>
      </c>
      <c r="K2345" t="s">
        <v>332</v>
      </c>
      <c r="L2345">
        <v>4</v>
      </c>
      <c r="M2345" t="s">
        <v>195</v>
      </c>
      <c r="N2345" s="83">
        <v>42832.480000000003</v>
      </c>
      <c r="O2345" s="83">
        <v>118949.01</v>
      </c>
      <c r="P2345">
        <v>0.36009099999999999</v>
      </c>
      <c r="Q2345"/>
    </row>
    <row r="2346" spans="1:17">
      <c r="A2346" t="s">
        <v>76</v>
      </c>
      <c r="B2346">
        <v>2441</v>
      </c>
      <c r="C2346">
        <v>63</v>
      </c>
      <c r="D2346" t="s">
        <v>412</v>
      </c>
      <c r="E2346" t="s">
        <v>411</v>
      </c>
      <c r="F2346" s="74">
        <v>46135</v>
      </c>
      <c r="G2346" s="83">
        <v>168.7</v>
      </c>
      <c r="H2346" t="s">
        <v>106</v>
      </c>
      <c r="I2346">
        <v>2026</v>
      </c>
      <c r="J2346" t="s">
        <v>367</v>
      </c>
      <c r="K2346" t="s">
        <v>332</v>
      </c>
      <c r="L2346">
        <v>4</v>
      </c>
      <c r="M2346" t="s">
        <v>195</v>
      </c>
      <c r="N2346" s="83">
        <v>42832.480000000003</v>
      </c>
      <c r="O2346" s="83">
        <v>118949.01</v>
      </c>
      <c r="P2346">
        <v>0.36009099999999999</v>
      </c>
      <c r="Q2346"/>
    </row>
    <row r="2347" spans="1:17">
      <c r="A2347" t="s">
        <v>76</v>
      </c>
      <c r="B2347">
        <v>2442</v>
      </c>
      <c r="C2347">
        <v>4</v>
      </c>
      <c r="D2347" t="s">
        <v>90</v>
      </c>
      <c r="E2347" t="s">
        <v>411</v>
      </c>
      <c r="F2347" s="74">
        <v>46135</v>
      </c>
      <c r="G2347" s="83">
        <v>356.48</v>
      </c>
      <c r="H2347" t="s">
        <v>106</v>
      </c>
      <c r="I2347">
        <v>2026</v>
      </c>
      <c r="J2347" t="s">
        <v>367</v>
      </c>
      <c r="K2347" t="s">
        <v>332</v>
      </c>
      <c r="L2347">
        <v>4</v>
      </c>
      <c r="M2347" t="s">
        <v>195</v>
      </c>
      <c r="N2347" s="83">
        <v>42832.480000000003</v>
      </c>
      <c r="O2347" s="83">
        <v>118949.01</v>
      </c>
      <c r="P2347">
        <v>0.36009099999999999</v>
      </c>
      <c r="Q2347"/>
    </row>
    <row r="2348" spans="1:17">
      <c r="A2348" t="s">
        <v>76</v>
      </c>
      <c r="B2348">
        <v>2443</v>
      </c>
      <c r="C2348">
        <v>62</v>
      </c>
      <c r="D2348" t="s">
        <v>416</v>
      </c>
      <c r="E2348" t="s">
        <v>411</v>
      </c>
      <c r="F2348" s="74">
        <v>46136</v>
      </c>
      <c r="G2348" s="83">
        <v>314.39999999999998</v>
      </c>
      <c r="H2348" t="s">
        <v>106</v>
      </c>
      <c r="I2348">
        <v>2026</v>
      </c>
      <c r="J2348" t="s">
        <v>367</v>
      </c>
      <c r="K2348" t="s">
        <v>332</v>
      </c>
      <c r="L2348">
        <v>4</v>
      </c>
      <c r="M2348" t="s">
        <v>196</v>
      </c>
      <c r="N2348" s="83">
        <v>42832.480000000003</v>
      </c>
      <c r="O2348" s="83">
        <v>118949.01</v>
      </c>
      <c r="P2348">
        <v>0.36009099999999999</v>
      </c>
      <c r="Q2348"/>
    </row>
    <row r="2349" spans="1:17">
      <c r="A2349" t="s">
        <v>76</v>
      </c>
      <c r="B2349">
        <v>2444</v>
      </c>
      <c r="C2349">
        <v>63</v>
      </c>
      <c r="D2349" t="s">
        <v>412</v>
      </c>
      <c r="E2349" t="s">
        <v>411</v>
      </c>
      <c r="F2349" s="74">
        <v>46136</v>
      </c>
      <c r="G2349" s="83">
        <v>225.03</v>
      </c>
      <c r="H2349" t="s">
        <v>106</v>
      </c>
      <c r="I2349">
        <v>2026</v>
      </c>
      <c r="J2349" t="s">
        <v>367</v>
      </c>
      <c r="K2349" t="s">
        <v>332</v>
      </c>
      <c r="L2349">
        <v>4</v>
      </c>
      <c r="M2349" t="s">
        <v>196</v>
      </c>
      <c r="N2349" s="83">
        <v>42832.480000000003</v>
      </c>
      <c r="O2349" s="83">
        <v>118949.01</v>
      </c>
      <c r="P2349">
        <v>0.36009099999999999</v>
      </c>
      <c r="Q2349"/>
    </row>
    <row r="2350" spans="1:17">
      <c r="A2350" t="s">
        <v>76</v>
      </c>
      <c r="B2350">
        <v>2445</v>
      </c>
      <c r="C2350">
        <v>56</v>
      </c>
      <c r="D2350" t="s">
        <v>418</v>
      </c>
      <c r="E2350" t="s">
        <v>411</v>
      </c>
      <c r="F2350" s="74">
        <v>46136</v>
      </c>
      <c r="G2350" s="83">
        <v>690.02</v>
      </c>
      <c r="H2350" t="s">
        <v>106</v>
      </c>
      <c r="I2350">
        <v>2026</v>
      </c>
      <c r="J2350" t="s">
        <v>367</v>
      </c>
      <c r="K2350" t="s">
        <v>332</v>
      </c>
      <c r="L2350">
        <v>4</v>
      </c>
      <c r="M2350" t="s">
        <v>196</v>
      </c>
      <c r="N2350" s="83">
        <v>42832.480000000003</v>
      </c>
      <c r="O2350" s="83">
        <v>118949.01</v>
      </c>
      <c r="P2350">
        <v>0.36009099999999999</v>
      </c>
      <c r="Q2350"/>
    </row>
    <row r="2351" spans="1:17">
      <c r="A2351" t="s">
        <v>76</v>
      </c>
      <c r="B2351">
        <v>2446</v>
      </c>
      <c r="C2351">
        <v>4</v>
      </c>
      <c r="D2351" t="s">
        <v>90</v>
      </c>
      <c r="E2351" t="s">
        <v>411</v>
      </c>
      <c r="F2351" s="74">
        <v>46136</v>
      </c>
      <c r="G2351" s="83">
        <v>71.819999999999993</v>
      </c>
      <c r="H2351" t="s">
        <v>106</v>
      </c>
      <c r="I2351">
        <v>2026</v>
      </c>
      <c r="J2351" t="s">
        <v>367</v>
      </c>
      <c r="K2351" t="s">
        <v>332</v>
      </c>
      <c r="L2351">
        <v>4</v>
      </c>
      <c r="M2351" t="s">
        <v>196</v>
      </c>
      <c r="N2351" s="83">
        <v>42832.480000000003</v>
      </c>
      <c r="O2351" s="83">
        <v>118949.01</v>
      </c>
      <c r="P2351">
        <v>0.36009099999999999</v>
      </c>
      <c r="Q2351"/>
    </row>
    <row r="2352" spans="1:17">
      <c r="A2352" t="s">
        <v>76</v>
      </c>
      <c r="B2352">
        <v>2447</v>
      </c>
      <c r="C2352">
        <v>57</v>
      </c>
      <c r="D2352" t="s">
        <v>956</v>
      </c>
      <c r="E2352" t="s">
        <v>411</v>
      </c>
      <c r="F2352" s="74">
        <v>46127</v>
      </c>
      <c r="G2352" s="83">
        <v>745.2</v>
      </c>
      <c r="H2352" t="s">
        <v>106</v>
      </c>
      <c r="I2352">
        <v>2026</v>
      </c>
      <c r="J2352" t="s">
        <v>367</v>
      </c>
      <c r="K2352" t="s">
        <v>332</v>
      </c>
      <c r="L2352">
        <v>4</v>
      </c>
      <c r="M2352" t="s">
        <v>190</v>
      </c>
      <c r="N2352" s="83">
        <v>42832.480000000003</v>
      </c>
      <c r="O2352" s="83">
        <v>118949.01</v>
      </c>
      <c r="P2352">
        <v>0.36009099999999999</v>
      </c>
      <c r="Q2352"/>
    </row>
    <row r="2353" spans="1:17">
      <c r="A2353" t="s">
        <v>76</v>
      </c>
      <c r="B2353">
        <v>2448</v>
      </c>
      <c r="C2353">
        <v>4</v>
      </c>
      <c r="D2353" t="s">
        <v>90</v>
      </c>
      <c r="E2353" t="s">
        <v>411</v>
      </c>
      <c r="F2353" s="74">
        <v>46140</v>
      </c>
      <c r="G2353" s="83">
        <v>823.1</v>
      </c>
      <c r="H2353" t="s">
        <v>106</v>
      </c>
      <c r="I2353">
        <v>2026</v>
      </c>
      <c r="J2353" t="s">
        <v>367</v>
      </c>
      <c r="K2353" t="s">
        <v>332</v>
      </c>
      <c r="L2353">
        <v>4</v>
      </c>
      <c r="M2353" t="s">
        <v>199</v>
      </c>
      <c r="N2353" s="83">
        <v>42832.480000000003</v>
      </c>
      <c r="O2353" s="83">
        <v>118949.01</v>
      </c>
      <c r="P2353">
        <v>0.36009099999999999</v>
      </c>
      <c r="Q2353"/>
    </row>
    <row r="2354" spans="1:17">
      <c r="A2354" t="s">
        <v>76</v>
      </c>
      <c r="B2354">
        <v>2449</v>
      </c>
      <c r="C2354">
        <v>4</v>
      </c>
      <c r="D2354" t="s">
        <v>90</v>
      </c>
      <c r="E2354" t="s">
        <v>411</v>
      </c>
      <c r="F2354" s="74">
        <v>46140</v>
      </c>
      <c r="G2354" s="83">
        <v>85.59</v>
      </c>
      <c r="H2354" t="s">
        <v>106</v>
      </c>
      <c r="I2354">
        <v>2026</v>
      </c>
      <c r="J2354" t="s">
        <v>367</v>
      </c>
      <c r="K2354" t="s">
        <v>332</v>
      </c>
      <c r="L2354">
        <v>4</v>
      </c>
      <c r="M2354" t="s">
        <v>199</v>
      </c>
      <c r="N2354" s="83">
        <v>42832.480000000003</v>
      </c>
      <c r="O2354" s="83">
        <v>118949.01</v>
      </c>
      <c r="P2354">
        <v>0.36009099999999999</v>
      </c>
      <c r="Q2354"/>
    </row>
    <row r="2355" spans="1:17">
      <c r="A2355" t="s">
        <v>76</v>
      </c>
      <c r="B2355">
        <v>2450</v>
      </c>
      <c r="C2355">
        <v>56</v>
      </c>
      <c r="D2355" t="s">
        <v>418</v>
      </c>
      <c r="E2355" t="s">
        <v>411</v>
      </c>
      <c r="F2355" s="74">
        <v>46140</v>
      </c>
      <c r="G2355" s="83">
        <v>843.14</v>
      </c>
      <c r="H2355" t="s">
        <v>106</v>
      </c>
      <c r="I2355">
        <v>2026</v>
      </c>
      <c r="J2355" t="s">
        <v>367</v>
      </c>
      <c r="K2355" t="s">
        <v>332</v>
      </c>
      <c r="L2355">
        <v>4</v>
      </c>
      <c r="M2355" t="s">
        <v>199</v>
      </c>
      <c r="N2355" s="83">
        <v>42832.480000000003</v>
      </c>
      <c r="O2355" s="83">
        <v>118949.01</v>
      </c>
      <c r="P2355">
        <v>0.36009099999999999</v>
      </c>
      <c r="Q2355"/>
    </row>
    <row r="2356" spans="1:17">
      <c r="A2356" t="s">
        <v>76</v>
      </c>
      <c r="B2356">
        <v>2451</v>
      </c>
      <c r="C2356">
        <v>56</v>
      </c>
      <c r="D2356" t="s">
        <v>418</v>
      </c>
      <c r="E2356" t="s">
        <v>411</v>
      </c>
      <c r="F2356" s="74">
        <v>46140</v>
      </c>
      <c r="G2356" s="83">
        <v>821.7</v>
      </c>
      <c r="H2356" t="s">
        <v>106</v>
      </c>
      <c r="I2356">
        <v>2026</v>
      </c>
      <c r="J2356" t="s">
        <v>367</v>
      </c>
      <c r="K2356" t="s">
        <v>332</v>
      </c>
      <c r="L2356">
        <v>4</v>
      </c>
      <c r="M2356" t="s">
        <v>199</v>
      </c>
      <c r="N2356" s="83">
        <v>42832.480000000003</v>
      </c>
      <c r="O2356" s="83">
        <v>118949.01</v>
      </c>
      <c r="P2356">
        <v>0.36009099999999999</v>
      </c>
      <c r="Q2356"/>
    </row>
    <row r="2357" spans="1:17">
      <c r="A2357" t="s">
        <v>76</v>
      </c>
      <c r="B2357">
        <v>2452</v>
      </c>
      <c r="C2357">
        <v>57</v>
      </c>
      <c r="D2357" t="s">
        <v>956</v>
      </c>
      <c r="E2357" t="s">
        <v>411</v>
      </c>
      <c r="F2357" s="74">
        <v>46141</v>
      </c>
      <c r="G2357" s="83">
        <v>826.91</v>
      </c>
      <c r="H2357" t="s">
        <v>106</v>
      </c>
      <c r="I2357">
        <v>2026</v>
      </c>
      <c r="J2357" t="s">
        <v>367</v>
      </c>
      <c r="K2357" t="s">
        <v>332</v>
      </c>
      <c r="L2357">
        <v>4</v>
      </c>
      <c r="M2357" t="s">
        <v>200</v>
      </c>
      <c r="N2357" s="83">
        <v>42832.480000000003</v>
      </c>
      <c r="O2357" s="83">
        <v>118949.01</v>
      </c>
      <c r="P2357">
        <v>0.36009099999999999</v>
      </c>
      <c r="Q2357"/>
    </row>
    <row r="2358" spans="1:17">
      <c r="A2358" t="s">
        <v>76</v>
      </c>
      <c r="B2358">
        <v>2453</v>
      </c>
      <c r="C2358">
        <v>70</v>
      </c>
      <c r="D2358" t="s">
        <v>415</v>
      </c>
      <c r="E2358" t="s">
        <v>411</v>
      </c>
      <c r="F2358" s="74">
        <v>46141</v>
      </c>
      <c r="G2358" s="83">
        <v>286.8</v>
      </c>
      <c r="H2358" t="s">
        <v>106</v>
      </c>
      <c r="I2358">
        <v>2026</v>
      </c>
      <c r="J2358" t="s">
        <v>367</v>
      </c>
      <c r="K2358" t="s">
        <v>332</v>
      </c>
      <c r="L2358">
        <v>4</v>
      </c>
      <c r="M2358" t="s">
        <v>200</v>
      </c>
      <c r="N2358" s="83">
        <v>42832.480000000003</v>
      </c>
      <c r="O2358" s="83">
        <v>118949.01</v>
      </c>
      <c r="P2358">
        <v>0.36009099999999999</v>
      </c>
      <c r="Q2358"/>
    </row>
    <row r="2359" spans="1:17">
      <c r="A2359" t="s">
        <v>76</v>
      </c>
      <c r="B2359">
        <v>2454</v>
      </c>
      <c r="C2359">
        <v>69</v>
      </c>
      <c r="D2359" t="s">
        <v>949</v>
      </c>
      <c r="E2359" t="s">
        <v>411</v>
      </c>
      <c r="F2359" s="74">
        <v>46141</v>
      </c>
      <c r="G2359" s="83">
        <v>531.80999999999995</v>
      </c>
      <c r="H2359" t="s">
        <v>106</v>
      </c>
      <c r="I2359">
        <v>2026</v>
      </c>
      <c r="J2359" t="s">
        <v>367</v>
      </c>
      <c r="K2359" t="s">
        <v>332</v>
      </c>
      <c r="L2359">
        <v>4</v>
      </c>
      <c r="M2359" t="s">
        <v>200</v>
      </c>
      <c r="N2359" s="83">
        <v>42832.480000000003</v>
      </c>
      <c r="O2359" s="83">
        <v>118949.01</v>
      </c>
      <c r="P2359">
        <v>0.36009099999999999</v>
      </c>
      <c r="Q2359"/>
    </row>
    <row r="2360" spans="1:17">
      <c r="A2360" t="s">
        <v>76</v>
      </c>
      <c r="B2360">
        <v>2455</v>
      </c>
      <c r="C2360">
        <v>4</v>
      </c>
      <c r="D2360" t="s">
        <v>90</v>
      </c>
      <c r="E2360" t="s">
        <v>411</v>
      </c>
      <c r="F2360" s="74">
        <v>46141</v>
      </c>
      <c r="G2360" s="83">
        <v>324.02999999999997</v>
      </c>
      <c r="H2360" t="s">
        <v>106</v>
      </c>
      <c r="I2360">
        <v>2026</v>
      </c>
      <c r="J2360" t="s">
        <v>367</v>
      </c>
      <c r="K2360" t="s">
        <v>332</v>
      </c>
      <c r="L2360">
        <v>4</v>
      </c>
      <c r="M2360" t="s">
        <v>200</v>
      </c>
      <c r="N2360" s="83">
        <v>42832.480000000003</v>
      </c>
      <c r="O2360" s="83">
        <v>118949.01</v>
      </c>
      <c r="P2360">
        <v>0.36009099999999999</v>
      </c>
      <c r="Q2360"/>
    </row>
    <row r="2361" spans="1:17">
      <c r="A2361" t="s">
        <v>76</v>
      </c>
      <c r="B2361">
        <v>2456</v>
      </c>
      <c r="C2361">
        <v>56</v>
      </c>
      <c r="D2361" t="s">
        <v>418</v>
      </c>
      <c r="E2361" t="s">
        <v>411</v>
      </c>
      <c r="F2361" s="74">
        <v>46141</v>
      </c>
      <c r="G2361" s="83">
        <v>1509.56</v>
      </c>
      <c r="H2361" t="s">
        <v>106</v>
      </c>
      <c r="I2361">
        <v>2026</v>
      </c>
      <c r="J2361" t="s">
        <v>367</v>
      </c>
      <c r="K2361" t="s">
        <v>332</v>
      </c>
      <c r="L2361">
        <v>4</v>
      </c>
      <c r="M2361" t="s">
        <v>200</v>
      </c>
      <c r="N2361" s="83">
        <v>42832.480000000003</v>
      </c>
      <c r="O2361" s="83">
        <v>118949.01</v>
      </c>
      <c r="P2361">
        <v>0.36009099999999999</v>
      </c>
      <c r="Q2361"/>
    </row>
    <row r="2362" spans="1:17">
      <c r="A2362" t="s">
        <v>76</v>
      </c>
      <c r="B2362">
        <v>2457</v>
      </c>
      <c r="C2362">
        <v>56</v>
      </c>
      <c r="D2362" t="s">
        <v>418</v>
      </c>
      <c r="E2362" t="s">
        <v>411</v>
      </c>
      <c r="F2362" s="74">
        <v>46141</v>
      </c>
      <c r="G2362" s="83">
        <v>143.31</v>
      </c>
      <c r="H2362" t="s">
        <v>106</v>
      </c>
      <c r="I2362">
        <v>2026</v>
      </c>
      <c r="J2362" t="s">
        <v>367</v>
      </c>
      <c r="K2362" t="s">
        <v>332</v>
      </c>
      <c r="L2362">
        <v>4</v>
      </c>
      <c r="M2362" t="s">
        <v>200</v>
      </c>
      <c r="N2362" s="83">
        <v>42832.480000000003</v>
      </c>
      <c r="O2362" s="83">
        <v>118949.01</v>
      </c>
      <c r="P2362">
        <v>0.36009099999999999</v>
      </c>
      <c r="Q2362"/>
    </row>
    <row r="2363" spans="1:17">
      <c r="A2363" t="s">
        <v>76</v>
      </c>
      <c r="B2363">
        <v>2458</v>
      </c>
      <c r="C2363">
        <v>69</v>
      </c>
      <c r="D2363" t="s">
        <v>949</v>
      </c>
      <c r="E2363" t="s">
        <v>411</v>
      </c>
      <c r="F2363" s="74">
        <v>46142</v>
      </c>
      <c r="G2363" s="83">
        <v>1509.76</v>
      </c>
      <c r="H2363" t="s">
        <v>106</v>
      </c>
      <c r="I2363">
        <v>2026</v>
      </c>
      <c r="J2363" t="s">
        <v>367</v>
      </c>
      <c r="K2363" t="s">
        <v>332</v>
      </c>
      <c r="L2363">
        <v>4</v>
      </c>
      <c r="M2363" t="s">
        <v>201</v>
      </c>
      <c r="N2363" s="83">
        <v>42832.480000000003</v>
      </c>
      <c r="O2363" s="83">
        <v>118949.01</v>
      </c>
      <c r="P2363">
        <v>0.36009099999999999</v>
      </c>
      <c r="Q2363"/>
    </row>
    <row r="2364" spans="1:17">
      <c r="A2364" t="s">
        <v>76</v>
      </c>
      <c r="B2364">
        <v>2459</v>
      </c>
      <c r="C2364">
        <v>63</v>
      </c>
      <c r="D2364" t="s">
        <v>412</v>
      </c>
      <c r="E2364" t="s">
        <v>411</v>
      </c>
      <c r="F2364" s="74">
        <v>46142</v>
      </c>
      <c r="G2364" s="83">
        <v>633.54</v>
      </c>
      <c r="H2364" t="s">
        <v>106</v>
      </c>
      <c r="I2364">
        <v>2026</v>
      </c>
      <c r="J2364" t="s">
        <v>367</v>
      </c>
      <c r="K2364" t="s">
        <v>332</v>
      </c>
      <c r="L2364">
        <v>4</v>
      </c>
      <c r="M2364" t="s">
        <v>201</v>
      </c>
      <c r="N2364" s="83">
        <v>42832.480000000003</v>
      </c>
      <c r="O2364" s="83">
        <v>118949.01</v>
      </c>
      <c r="P2364">
        <v>0.36009099999999999</v>
      </c>
      <c r="Q2364"/>
    </row>
    <row r="2365" spans="1:17">
      <c r="A2365" t="s">
        <v>76</v>
      </c>
      <c r="B2365">
        <v>2460</v>
      </c>
      <c r="C2365">
        <v>4</v>
      </c>
      <c r="D2365" t="s">
        <v>90</v>
      </c>
      <c r="E2365" t="s">
        <v>411</v>
      </c>
      <c r="F2365" s="74">
        <v>46142</v>
      </c>
      <c r="G2365" s="83">
        <v>526.51</v>
      </c>
      <c r="H2365" t="s">
        <v>106</v>
      </c>
      <c r="I2365">
        <v>2026</v>
      </c>
      <c r="J2365" t="s">
        <v>367</v>
      </c>
      <c r="K2365" t="s">
        <v>332</v>
      </c>
      <c r="L2365">
        <v>4</v>
      </c>
      <c r="M2365" t="s">
        <v>201</v>
      </c>
      <c r="N2365" s="83">
        <v>42832.480000000003</v>
      </c>
      <c r="O2365" s="83">
        <v>118949.01</v>
      </c>
      <c r="P2365">
        <v>0.36009099999999999</v>
      </c>
      <c r="Q2365"/>
    </row>
    <row r="2366" spans="1:17">
      <c r="A2366" t="s">
        <v>76</v>
      </c>
      <c r="B2366">
        <v>2461</v>
      </c>
      <c r="C2366">
        <v>56</v>
      </c>
      <c r="D2366" t="s">
        <v>418</v>
      </c>
      <c r="E2366" t="s">
        <v>411</v>
      </c>
      <c r="F2366" s="74">
        <v>46142</v>
      </c>
      <c r="G2366" s="83">
        <v>1633.84</v>
      </c>
      <c r="H2366" t="s">
        <v>106</v>
      </c>
      <c r="I2366">
        <v>2026</v>
      </c>
      <c r="J2366" t="s">
        <v>367</v>
      </c>
      <c r="K2366" t="s">
        <v>332</v>
      </c>
      <c r="L2366">
        <v>4</v>
      </c>
      <c r="M2366" t="s">
        <v>201</v>
      </c>
      <c r="N2366" s="83">
        <v>42832.480000000003</v>
      </c>
      <c r="O2366" s="83">
        <v>118949.01</v>
      </c>
      <c r="P2366">
        <v>0.36009099999999999</v>
      </c>
      <c r="Q2366"/>
    </row>
    <row r="2367" spans="1:17">
      <c r="A2367" t="s">
        <v>76</v>
      </c>
      <c r="B2367">
        <v>2462</v>
      </c>
      <c r="C2367">
        <v>56</v>
      </c>
      <c r="D2367" t="s">
        <v>418</v>
      </c>
      <c r="E2367" t="s">
        <v>411</v>
      </c>
      <c r="F2367" s="74">
        <v>46142</v>
      </c>
      <c r="G2367" s="83">
        <v>38.04</v>
      </c>
      <c r="H2367" t="s">
        <v>106</v>
      </c>
      <c r="I2367">
        <v>2026</v>
      </c>
      <c r="J2367" t="s">
        <v>367</v>
      </c>
      <c r="K2367" t="s">
        <v>332</v>
      </c>
      <c r="L2367">
        <v>4</v>
      </c>
      <c r="M2367" t="s">
        <v>201</v>
      </c>
      <c r="N2367" s="83">
        <v>42832.480000000003</v>
      </c>
      <c r="O2367" s="83">
        <v>118949.01</v>
      </c>
      <c r="P2367">
        <v>0.36009099999999999</v>
      </c>
      <c r="Q2367"/>
    </row>
    <row r="2368" spans="1:17">
      <c r="A2368" t="s">
        <v>76</v>
      </c>
      <c r="B2368">
        <v>2463</v>
      </c>
      <c r="E2368" t="s">
        <v>411</v>
      </c>
      <c r="F2368" s="74">
        <v>46139</v>
      </c>
      <c r="G2368" s="83">
        <v>0</v>
      </c>
      <c r="H2368" t="s">
        <v>22</v>
      </c>
      <c r="I2368">
        <v>2026</v>
      </c>
      <c r="J2368" t="s">
        <v>367</v>
      </c>
      <c r="K2368" t="s">
        <v>332</v>
      </c>
      <c r="L2368">
        <v>4</v>
      </c>
      <c r="M2368" t="s">
        <v>198</v>
      </c>
      <c r="N2368" s="83">
        <v>42832.480000000003</v>
      </c>
      <c r="O2368" s="83">
        <v>118949.01</v>
      </c>
      <c r="P2368">
        <v>0.36009099999999999</v>
      </c>
      <c r="Q2368"/>
    </row>
    <row r="2369" spans="1:17">
      <c r="A2369" t="s">
        <v>76</v>
      </c>
      <c r="B2369">
        <v>2567</v>
      </c>
      <c r="C2369">
        <v>63</v>
      </c>
      <c r="D2369" t="s">
        <v>412</v>
      </c>
      <c r="E2369" t="s">
        <v>411</v>
      </c>
      <c r="F2369" s="74">
        <v>46147</v>
      </c>
      <c r="G2369" s="83">
        <v>730.23</v>
      </c>
      <c r="H2369" t="s">
        <v>106</v>
      </c>
      <c r="I2369">
        <v>2026</v>
      </c>
      <c r="J2369" t="s">
        <v>374</v>
      </c>
      <c r="K2369" t="s">
        <v>19</v>
      </c>
      <c r="L2369">
        <v>5</v>
      </c>
      <c r="M2369" t="s">
        <v>155</v>
      </c>
      <c r="N2369" s="83">
        <v>48303.16</v>
      </c>
      <c r="O2369" s="83">
        <v>180720.26</v>
      </c>
      <c r="P2369">
        <v>0.26728099999999999</v>
      </c>
      <c r="Q2369"/>
    </row>
    <row r="2370" spans="1:17">
      <c r="A2370" t="s">
        <v>76</v>
      </c>
      <c r="B2370">
        <v>2568</v>
      </c>
      <c r="C2370">
        <v>63</v>
      </c>
      <c r="D2370" t="s">
        <v>412</v>
      </c>
      <c r="E2370" t="s">
        <v>411</v>
      </c>
      <c r="F2370" s="74">
        <v>46149</v>
      </c>
      <c r="G2370" s="83">
        <v>439.7</v>
      </c>
      <c r="H2370" t="s">
        <v>106</v>
      </c>
      <c r="I2370">
        <v>2026</v>
      </c>
      <c r="J2370" t="s">
        <v>374</v>
      </c>
      <c r="K2370" t="s">
        <v>19</v>
      </c>
      <c r="L2370">
        <v>5</v>
      </c>
      <c r="M2370" t="s">
        <v>157</v>
      </c>
      <c r="N2370" s="83">
        <v>48303.16</v>
      </c>
      <c r="O2370" s="83">
        <v>180720.26</v>
      </c>
      <c r="P2370">
        <v>0.26728099999999999</v>
      </c>
      <c r="Q2370"/>
    </row>
    <row r="2371" spans="1:17">
      <c r="A2371" t="s">
        <v>76</v>
      </c>
      <c r="B2371">
        <v>2569</v>
      </c>
      <c r="C2371">
        <v>63</v>
      </c>
      <c r="D2371" t="s">
        <v>412</v>
      </c>
      <c r="E2371" t="s">
        <v>411</v>
      </c>
      <c r="F2371" s="74">
        <v>46154</v>
      </c>
      <c r="G2371" s="83">
        <v>127.12</v>
      </c>
      <c r="H2371" t="s">
        <v>106</v>
      </c>
      <c r="I2371">
        <v>2026</v>
      </c>
      <c r="J2371" t="s">
        <v>374</v>
      </c>
      <c r="K2371" t="s">
        <v>19</v>
      </c>
      <c r="L2371">
        <v>5</v>
      </c>
      <c r="M2371" t="s">
        <v>159</v>
      </c>
      <c r="N2371" s="83">
        <v>48303.16</v>
      </c>
      <c r="O2371" s="83">
        <v>180720.26</v>
      </c>
      <c r="P2371">
        <v>0.26728099999999999</v>
      </c>
      <c r="Q2371"/>
    </row>
    <row r="2372" spans="1:17">
      <c r="A2372" t="s">
        <v>76</v>
      </c>
      <c r="B2372">
        <v>2570</v>
      </c>
      <c r="C2372">
        <v>63</v>
      </c>
      <c r="D2372" t="s">
        <v>412</v>
      </c>
      <c r="E2372" t="s">
        <v>411</v>
      </c>
      <c r="F2372" s="74">
        <v>46160</v>
      </c>
      <c r="G2372" s="83">
        <v>340.43</v>
      </c>
      <c r="H2372" t="s">
        <v>106</v>
      </c>
      <c r="I2372">
        <v>2026</v>
      </c>
      <c r="J2372" t="s">
        <v>374</v>
      </c>
      <c r="K2372" t="s">
        <v>19</v>
      </c>
      <c r="L2372">
        <v>5</v>
      </c>
      <c r="M2372" t="s">
        <v>280</v>
      </c>
      <c r="N2372" s="83">
        <v>48303.16</v>
      </c>
      <c r="O2372" s="83">
        <v>180720.26</v>
      </c>
      <c r="P2372">
        <v>0.26728099999999999</v>
      </c>
      <c r="Q2372"/>
    </row>
    <row r="2373" spans="1:17">
      <c r="A2373" t="s">
        <v>76</v>
      </c>
      <c r="B2373">
        <v>2571</v>
      </c>
      <c r="C2373">
        <v>63</v>
      </c>
      <c r="D2373" t="s">
        <v>412</v>
      </c>
      <c r="E2373" t="s">
        <v>411</v>
      </c>
      <c r="F2373" s="74">
        <v>46160</v>
      </c>
      <c r="G2373" s="83">
        <v>168.14</v>
      </c>
      <c r="H2373" t="s">
        <v>106</v>
      </c>
      <c r="I2373">
        <v>2026</v>
      </c>
      <c r="J2373" t="s">
        <v>374</v>
      </c>
      <c r="K2373" t="s">
        <v>19</v>
      </c>
      <c r="L2373">
        <v>5</v>
      </c>
      <c r="M2373" t="s">
        <v>280</v>
      </c>
      <c r="N2373" s="83">
        <v>48303.16</v>
      </c>
      <c r="O2373" s="83">
        <v>180720.26</v>
      </c>
      <c r="P2373">
        <v>0.26728099999999999</v>
      </c>
      <c r="Q2373"/>
    </row>
    <row r="2374" spans="1:17">
      <c r="A2374" t="s">
        <v>76</v>
      </c>
      <c r="B2374">
        <v>2572</v>
      </c>
      <c r="C2374">
        <v>63</v>
      </c>
      <c r="D2374" t="s">
        <v>412</v>
      </c>
      <c r="E2374" t="s">
        <v>411</v>
      </c>
      <c r="F2374" s="74">
        <v>46161</v>
      </c>
      <c r="G2374" s="83">
        <v>964.37</v>
      </c>
      <c r="H2374" t="s">
        <v>106</v>
      </c>
      <c r="I2374">
        <v>2026</v>
      </c>
      <c r="J2374" t="s">
        <v>374</v>
      </c>
      <c r="K2374" t="s">
        <v>19</v>
      </c>
      <c r="L2374">
        <v>5</v>
      </c>
      <c r="M2374" t="s">
        <v>165</v>
      </c>
      <c r="N2374" s="83">
        <v>48303.16</v>
      </c>
      <c r="O2374" s="83">
        <v>180720.26</v>
      </c>
      <c r="P2374">
        <v>0.26728099999999999</v>
      </c>
      <c r="Q2374"/>
    </row>
    <row r="2375" spans="1:17">
      <c r="A2375" t="s">
        <v>76</v>
      </c>
      <c r="B2375">
        <v>2573</v>
      </c>
      <c r="C2375">
        <v>63</v>
      </c>
      <c r="D2375" t="s">
        <v>412</v>
      </c>
      <c r="E2375" t="s">
        <v>411</v>
      </c>
      <c r="F2375" s="74">
        <v>46164</v>
      </c>
      <c r="G2375" s="83">
        <v>336.92</v>
      </c>
      <c r="H2375" t="s">
        <v>106</v>
      </c>
      <c r="I2375">
        <v>2026</v>
      </c>
      <c r="J2375" t="s">
        <v>374</v>
      </c>
      <c r="K2375" t="s">
        <v>19</v>
      </c>
      <c r="L2375">
        <v>5</v>
      </c>
      <c r="M2375" t="s">
        <v>168</v>
      </c>
      <c r="N2375" s="83">
        <v>48303.16</v>
      </c>
      <c r="O2375" s="83">
        <v>180720.26</v>
      </c>
      <c r="P2375">
        <v>0.26728099999999999</v>
      </c>
      <c r="Q2375"/>
    </row>
    <row r="2376" spans="1:17">
      <c r="A2376" t="s">
        <v>76</v>
      </c>
      <c r="B2376">
        <v>2574</v>
      </c>
      <c r="C2376">
        <v>63</v>
      </c>
      <c r="D2376" t="s">
        <v>412</v>
      </c>
      <c r="E2376" t="s">
        <v>411</v>
      </c>
      <c r="F2376" s="74">
        <v>46169</v>
      </c>
      <c r="G2376" s="83">
        <v>122.15</v>
      </c>
      <c r="H2376" t="s">
        <v>106</v>
      </c>
      <c r="I2376">
        <v>2026</v>
      </c>
      <c r="J2376" t="s">
        <v>374</v>
      </c>
      <c r="K2376" t="s">
        <v>19</v>
      </c>
      <c r="L2376">
        <v>5</v>
      </c>
      <c r="M2376" t="s">
        <v>171</v>
      </c>
      <c r="N2376" s="83">
        <v>48303.16</v>
      </c>
      <c r="O2376" s="83">
        <v>180720.26</v>
      </c>
      <c r="P2376">
        <v>0.26728099999999999</v>
      </c>
      <c r="Q2376"/>
    </row>
    <row r="2377" spans="1:17">
      <c r="A2377" t="s">
        <v>76</v>
      </c>
      <c r="B2377">
        <v>2575</v>
      </c>
      <c r="C2377">
        <v>63</v>
      </c>
      <c r="D2377" t="s">
        <v>412</v>
      </c>
      <c r="E2377" t="s">
        <v>411</v>
      </c>
      <c r="F2377" s="74">
        <v>46171</v>
      </c>
      <c r="G2377" s="83">
        <v>478.78</v>
      </c>
      <c r="H2377" t="s">
        <v>106</v>
      </c>
      <c r="I2377">
        <v>2026</v>
      </c>
      <c r="J2377" t="s">
        <v>374</v>
      </c>
      <c r="K2377" t="s">
        <v>19</v>
      </c>
      <c r="L2377">
        <v>5</v>
      </c>
      <c r="M2377" t="s">
        <v>173</v>
      </c>
      <c r="N2377" s="83">
        <v>48303.16</v>
      </c>
      <c r="O2377" s="83">
        <v>180720.26</v>
      </c>
      <c r="P2377">
        <v>0.26728099999999999</v>
      </c>
      <c r="Q2377"/>
    </row>
    <row r="2378" spans="1:17">
      <c r="A2378" t="s">
        <v>76</v>
      </c>
      <c r="B2378">
        <v>2576</v>
      </c>
      <c r="C2378">
        <v>72</v>
      </c>
      <c r="D2378" t="s">
        <v>1577</v>
      </c>
      <c r="E2378" t="s">
        <v>411</v>
      </c>
      <c r="F2378" s="74">
        <v>46158</v>
      </c>
      <c r="G2378" s="83">
        <v>544.95000000000005</v>
      </c>
      <c r="H2378" t="s">
        <v>106</v>
      </c>
      <c r="I2378">
        <v>2026</v>
      </c>
      <c r="J2378" t="s">
        <v>374</v>
      </c>
      <c r="K2378" t="s">
        <v>19</v>
      </c>
      <c r="L2378">
        <v>5</v>
      </c>
      <c r="M2378" t="s">
        <v>163</v>
      </c>
      <c r="N2378" s="83">
        <v>48303.16</v>
      </c>
      <c r="O2378" s="83">
        <v>180720.26</v>
      </c>
      <c r="P2378">
        <v>0.26728099999999999</v>
      </c>
      <c r="Q2378"/>
    </row>
    <row r="2379" spans="1:17">
      <c r="A2379" t="s">
        <v>76</v>
      </c>
      <c r="B2379">
        <v>2577</v>
      </c>
      <c r="C2379">
        <v>72</v>
      </c>
      <c r="D2379" t="s">
        <v>1577</v>
      </c>
      <c r="E2379" t="s">
        <v>411</v>
      </c>
      <c r="F2379" s="74">
        <v>46161</v>
      </c>
      <c r="G2379" s="83">
        <v>500.92</v>
      </c>
      <c r="H2379" t="s">
        <v>106</v>
      </c>
      <c r="I2379">
        <v>2026</v>
      </c>
      <c r="J2379" t="s">
        <v>374</v>
      </c>
      <c r="K2379" t="s">
        <v>19</v>
      </c>
      <c r="L2379">
        <v>5</v>
      </c>
      <c r="M2379" t="s">
        <v>165</v>
      </c>
      <c r="N2379" s="83">
        <v>48303.16</v>
      </c>
      <c r="O2379" s="83">
        <v>180720.26</v>
      </c>
      <c r="P2379">
        <v>0.26728099999999999</v>
      </c>
      <c r="Q2379"/>
    </row>
    <row r="2380" spans="1:17">
      <c r="A2380" t="s">
        <v>76</v>
      </c>
      <c r="B2380">
        <v>2578</v>
      </c>
      <c r="C2380">
        <v>72</v>
      </c>
      <c r="D2380" t="s">
        <v>1577</v>
      </c>
      <c r="E2380" t="s">
        <v>411</v>
      </c>
      <c r="F2380" s="74">
        <v>46162</v>
      </c>
      <c r="G2380" s="83">
        <v>-227.91</v>
      </c>
      <c r="H2380" t="s">
        <v>108</v>
      </c>
      <c r="I2380">
        <v>2026</v>
      </c>
      <c r="J2380" t="s">
        <v>374</v>
      </c>
      <c r="K2380" t="s">
        <v>19</v>
      </c>
      <c r="L2380">
        <v>5</v>
      </c>
      <c r="M2380" t="s">
        <v>166</v>
      </c>
      <c r="N2380" s="83">
        <v>48303.16</v>
      </c>
      <c r="O2380" s="83">
        <v>180720.26</v>
      </c>
      <c r="P2380">
        <v>0.26728099999999999</v>
      </c>
      <c r="Q2380"/>
    </row>
    <row r="2381" spans="1:17">
      <c r="A2381" t="s">
        <v>76</v>
      </c>
      <c r="B2381">
        <v>2579</v>
      </c>
      <c r="C2381">
        <v>72</v>
      </c>
      <c r="D2381" t="s">
        <v>1577</v>
      </c>
      <c r="E2381" t="s">
        <v>411</v>
      </c>
      <c r="F2381" s="74">
        <v>46163</v>
      </c>
      <c r="G2381" s="83">
        <v>195.7</v>
      </c>
      <c r="H2381" t="s">
        <v>106</v>
      </c>
      <c r="I2381">
        <v>2026</v>
      </c>
      <c r="J2381" t="s">
        <v>374</v>
      </c>
      <c r="K2381" t="s">
        <v>19</v>
      </c>
      <c r="L2381">
        <v>5</v>
      </c>
      <c r="M2381" t="s">
        <v>167</v>
      </c>
      <c r="N2381" s="83">
        <v>48303.16</v>
      </c>
      <c r="O2381" s="83">
        <v>180720.26</v>
      </c>
      <c r="P2381">
        <v>0.26728099999999999</v>
      </c>
      <c r="Q2381"/>
    </row>
    <row r="2382" spans="1:17">
      <c r="A2382" t="s">
        <v>76</v>
      </c>
      <c r="B2382">
        <v>2580</v>
      </c>
      <c r="C2382">
        <v>62</v>
      </c>
      <c r="D2382" t="s">
        <v>416</v>
      </c>
      <c r="E2382" t="s">
        <v>411</v>
      </c>
      <c r="F2382" s="74">
        <v>46144</v>
      </c>
      <c r="G2382" s="83">
        <v>468.89</v>
      </c>
      <c r="H2382" t="s">
        <v>106</v>
      </c>
      <c r="I2382">
        <v>2026</v>
      </c>
      <c r="J2382" t="s">
        <v>374</v>
      </c>
      <c r="K2382" t="s">
        <v>19</v>
      </c>
      <c r="L2382">
        <v>5</v>
      </c>
      <c r="M2382" t="s">
        <v>154</v>
      </c>
      <c r="N2382" s="83">
        <v>48303.16</v>
      </c>
      <c r="O2382" s="83">
        <v>180720.26</v>
      </c>
      <c r="P2382">
        <v>0.26728099999999999</v>
      </c>
      <c r="Q2382"/>
    </row>
    <row r="2383" spans="1:17">
      <c r="A2383" t="s">
        <v>76</v>
      </c>
      <c r="B2383">
        <v>2581</v>
      </c>
      <c r="C2383">
        <v>62</v>
      </c>
      <c r="D2383" t="s">
        <v>416</v>
      </c>
      <c r="E2383" t="s">
        <v>411</v>
      </c>
      <c r="F2383" s="74">
        <v>46162</v>
      </c>
      <c r="G2383" s="83">
        <v>153.18</v>
      </c>
      <c r="H2383" t="s">
        <v>106</v>
      </c>
      <c r="I2383">
        <v>2026</v>
      </c>
      <c r="J2383" t="s">
        <v>374</v>
      </c>
      <c r="K2383" t="s">
        <v>19</v>
      </c>
      <c r="L2383">
        <v>5</v>
      </c>
      <c r="M2383" t="s">
        <v>166</v>
      </c>
      <c r="N2383" s="83">
        <v>48303.16</v>
      </c>
      <c r="O2383" s="83">
        <v>180720.26</v>
      </c>
      <c r="P2383">
        <v>0.26728099999999999</v>
      </c>
      <c r="Q2383"/>
    </row>
    <row r="2384" spans="1:17">
      <c r="A2384" t="s">
        <v>76</v>
      </c>
      <c r="B2384">
        <v>2582</v>
      </c>
      <c r="C2384">
        <v>62</v>
      </c>
      <c r="D2384" t="s">
        <v>416</v>
      </c>
      <c r="E2384" t="s">
        <v>411</v>
      </c>
      <c r="F2384" s="74">
        <v>46162</v>
      </c>
      <c r="G2384" s="83">
        <v>91.46</v>
      </c>
      <c r="H2384" t="s">
        <v>106</v>
      </c>
      <c r="I2384">
        <v>2026</v>
      </c>
      <c r="J2384" t="s">
        <v>374</v>
      </c>
      <c r="K2384" t="s">
        <v>19</v>
      </c>
      <c r="L2384">
        <v>5</v>
      </c>
      <c r="M2384" t="s">
        <v>166</v>
      </c>
      <c r="N2384" s="83">
        <v>48303.16</v>
      </c>
      <c r="O2384" s="83">
        <v>180720.26</v>
      </c>
      <c r="P2384">
        <v>0.26728099999999999</v>
      </c>
      <c r="Q2384"/>
    </row>
    <row r="2385" spans="1:17">
      <c r="A2385" t="s">
        <v>76</v>
      </c>
      <c r="B2385">
        <v>2583</v>
      </c>
      <c r="C2385">
        <v>62</v>
      </c>
      <c r="D2385" t="s">
        <v>416</v>
      </c>
      <c r="E2385" t="s">
        <v>411</v>
      </c>
      <c r="F2385" s="74">
        <v>46164</v>
      </c>
      <c r="G2385" s="83">
        <v>198.7</v>
      </c>
      <c r="H2385" t="s">
        <v>106</v>
      </c>
      <c r="I2385">
        <v>2026</v>
      </c>
      <c r="J2385" t="s">
        <v>374</v>
      </c>
      <c r="K2385" t="s">
        <v>19</v>
      </c>
      <c r="L2385">
        <v>5</v>
      </c>
      <c r="M2385" t="s">
        <v>168</v>
      </c>
      <c r="N2385" s="83">
        <v>48303.16</v>
      </c>
      <c r="O2385" s="83">
        <v>180720.26</v>
      </c>
      <c r="P2385">
        <v>0.26728099999999999</v>
      </c>
      <c r="Q2385"/>
    </row>
    <row r="2386" spans="1:17">
      <c r="A2386" t="s">
        <v>76</v>
      </c>
      <c r="B2386">
        <v>2584</v>
      </c>
      <c r="C2386">
        <v>59</v>
      </c>
      <c r="D2386" t="s">
        <v>414</v>
      </c>
      <c r="E2386" t="s">
        <v>411</v>
      </c>
      <c r="F2386" s="74">
        <v>46162</v>
      </c>
      <c r="G2386" s="83">
        <v>1059.24</v>
      </c>
      <c r="H2386" t="s">
        <v>106</v>
      </c>
      <c r="I2386">
        <v>2026</v>
      </c>
      <c r="J2386" t="s">
        <v>374</v>
      </c>
      <c r="K2386" t="s">
        <v>19</v>
      </c>
      <c r="L2386">
        <v>5</v>
      </c>
      <c r="M2386" t="s">
        <v>166</v>
      </c>
      <c r="N2386" s="83">
        <v>48303.16</v>
      </c>
      <c r="O2386" s="83">
        <v>180720.26</v>
      </c>
      <c r="P2386">
        <v>0.26728099999999999</v>
      </c>
      <c r="Q2386"/>
    </row>
    <row r="2387" spans="1:17">
      <c r="A2387" t="s">
        <v>76</v>
      </c>
      <c r="B2387">
        <v>2587</v>
      </c>
      <c r="C2387">
        <v>65</v>
      </c>
      <c r="D2387" t="s">
        <v>924</v>
      </c>
      <c r="E2387" t="s">
        <v>411</v>
      </c>
      <c r="F2387" s="74">
        <v>46151</v>
      </c>
      <c r="G2387" s="83">
        <v>134.13</v>
      </c>
      <c r="H2387" t="s">
        <v>106</v>
      </c>
      <c r="I2387">
        <v>2026</v>
      </c>
      <c r="J2387" t="s">
        <v>374</v>
      </c>
      <c r="K2387" t="s">
        <v>19</v>
      </c>
      <c r="L2387">
        <v>5</v>
      </c>
      <c r="M2387" t="s">
        <v>278</v>
      </c>
      <c r="N2387" s="83">
        <v>48303.16</v>
      </c>
      <c r="O2387" s="83">
        <v>180720.26</v>
      </c>
      <c r="P2387">
        <v>0.26728099999999999</v>
      </c>
      <c r="Q2387"/>
    </row>
    <row r="2388" spans="1:17">
      <c r="A2388" t="s">
        <v>76</v>
      </c>
      <c r="B2388">
        <v>2588</v>
      </c>
      <c r="C2388">
        <v>65</v>
      </c>
      <c r="D2388" t="s">
        <v>924</v>
      </c>
      <c r="E2388" t="s">
        <v>411</v>
      </c>
      <c r="F2388" s="74">
        <v>46161</v>
      </c>
      <c r="G2388" s="83">
        <v>234.3</v>
      </c>
      <c r="H2388" t="s">
        <v>106</v>
      </c>
      <c r="I2388">
        <v>2026</v>
      </c>
      <c r="J2388" t="s">
        <v>374</v>
      </c>
      <c r="K2388" t="s">
        <v>19</v>
      </c>
      <c r="L2388">
        <v>5</v>
      </c>
      <c r="M2388" t="s">
        <v>165</v>
      </c>
      <c r="N2388" s="83">
        <v>48303.16</v>
      </c>
      <c r="O2388" s="83">
        <v>180720.26</v>
      </c>
      <c r="P2388">
        <v>0.26728099999999999</v>
      </c>
      <c r="Q2388"/>
    </row>
    <row r="2389" spans="1:17">
      <c r="A2389" t="s">
        <v>76</v>
      </c>
      <c r="B2389">
        <v>2589</v>
      </c>
      <c r="C2389">
        <v>4</v>
      </c>
      <c r="D2389" t="s">
        <v>90</v>
      </c>
      <c r="E2389" t="s">
        <v>411</v>
      </c>
      <c r="F2389" s="74">
        <v>46146</v>
      </c>
      <c r="G2389" s="83">
        <v>873.58</v>
      </c>
      <c r="H2389" t="s">
        <v>106</v>
      </c>
      <c r="I2389">
        <v>2026</v>
      </c>
      <c r="J2389" t="s">
        <v>374</v>
      </c>
      <c r="K2389" t="s">
        <v>19</v>
      </c>
      <c r="L2389">
        <v>5</v>
      </c>
      <c r="M2389" t="s">
        <v>153</v>
      </c>
      <c r="N2389" s="83">
        <v>48303.16</v>
      </c>
      <c r="O2389" s="83">
        <v>180720.26</v>
      </c>
      <c r="P2389">
        <v>0.26728099999999999</v>
      </c>
      <c r="Q2389"/>
    </row>
    <row r="2390" spans="1:17">
      <c r="A2390" t="s">
        <v>76</v>
      </c>
      <c r="B2390">
        <v>2590</v>
      </c>
      <c r="C2390">
        <v>4</v>
      </c>
      <c r="D2390" t="s">
        <v>90</v>
      </c>
      <c r="E2390" t="s">
        <v>411</v>
      </c>
      <c r="F2390" s="74">
        <v>46147</v>
      </c>
      <c r="G2390" s="83">
        <v>16.8</v>
      </c>
      <c r="H2390" t="s">
        <v>106</v>
      </c>
      <c r="I2390">
        <v>2026</v>
      </c>
      <c r="J2390" t="s">
        <v>374</v>
      </c>
      <c r="K2390" t="s">
        <v>19</v>
      </c>
      <c r="L2390">
        <v>5</v>
      </c>
      <c r="M2390" t="s">
        <v>155</v>
      </c>
      <c r="N2390" s="83">
        <v>48303.16</v>
      </c>
      <c r="O2390" s="83">
        <v>180720.26</v>
      </c>
      <c r="P2390">
        <v>0.26728099999999999</v>
      </c>
      <c r="Q2390"/>
    </row>
    <row r="2391" spans="1:17">
      <c r="A2391" t="s">
        <v>76</v>
      </c>
      <c r="B2391">
        <v>2591</v>
      </c>
      <c r="C2391">
        <v>4</v>
      </c>
      <c r="D2391" t="s">
        <v>90</v>
      </c>
      <c r="E2391" t="s">
        <v>411</v>
      </c>
      <c r="F2391" s="74">
        <v>46147</v>
      </c>
      <c r="G2391" s="83">
        <v>322.58999999999997</v>
      </c>
      <c r="H2391" t="s">
        <v>106</v>
      </c>
      <c r="I2391">
        <v>2026</v>
      </c>
      <c r="J2391" t="s">
        <v>374</v>
      </c>
      <c r="K2391" t="s">
        <v>19</v>
      </c>
      <c r="L2391">
        <v>5</v>
      </c>
      <c r="M2391" t="s">
        <v>155</v>
      </c>
      <c r="N2391" s="83">
        <v>48303.16</v>
      </c>
      <c r="O2391" s="83">
        <v>180720.26</v>
      </c>
      <c r="P2391">
        <v>0.26728099999999999</v>
      </c>
      <c r="Q2391"/>
    </row>
    <row r="2392" spans="1:17">
      <c r="A2392" t="s">
        <v>76</v>
      </c>
      <c r="B2392">
        <v>2592</v>
      </c>
      <c r="C2392">
        <v>4</v>
      </c>
      <c r="D2392" t="s">
        <v>90</v>
      </c>
      <c r="E2392" t="s">
        <v>411</v>
      </c>
      <c r="F2392" s="74">
        <v>46148</v>
      </c>
      <c r="G2392" s="83">
        <v>157.62</v>
      </c>
      <c r="H2392" t="s">
        <v>106</v>
      </c>
      <c r="I2392">
        <v>2026</v>
      </c>
      <c r="J2392" t="s">
        <v>374</v>
      </c>
      <c r="K2392" t="s">
        <v>19</v>
      </c>
      <c r="L2392">
        <v>5</v>
      </c>
      <c r="M2392" t="s">
        <v>156</v>
      </c>
      <c r="N2392" s="83">
        <v>48303.16</v>
      </c>
      <c r="O2392" s="83">
        <v>180720.26</v>
      </c>
      <c r="P2392">
        <v>0.26728099999999999</v>
      </c>
      <c r="Q2392"/>
    </row>
    <row r="2393" spans="1:17">
      <c r="A2393" t="s">
        <v>76</v>
      </c>
      <c r="B2393">
        <v>2593</v>
      </c>
      <c r="C2393">
        <v>4</v>
      </c>
      <c r="D2393" t="s">
        <v>90</v>
      </c>
      <c r="E2393" t="s">
        <v>411</v>
      </c>
      <c r="F2393" s="74">
        <v>46154</v>
      </c>
      <c r="G2393" s="83">
        <v>60.5</v>
      </c>
      <c r="H2393" t="s">
        <v>106</v>
      </c>
      <c r="I2393">
        <v>2026</v>
      </c>
      <c r="J2393" t="s">
        <v>374</v>
      </c>
      <c r="K2393" t="s">
        <v>19</v>
      </c>
      <c r="L2393">
        <v>5</v>
      </c>
      <c r="M2393" t="s">
        <v>159</v>
      </c>
      <c r="N2393" s="83">
        <v>48303.16</v>
      </c>
      <c r="O2393" s="83">
        <v>180720.26</v>
      </c>
      <c r="P2393">
        <v>0.26728099999999999</v>
      </c>
      <c r="Q2393"/>
    </row>
    <row r="2394" spans="1:17">
      <c r="A2394" t="s">
        <v>76</v>
      </c>
      <c r="B2394">
        <v>2594</v>
      </c>
      <c r="C2394">
        <v>4</v>
      </c>
      <c r="D2394" t="s">
        <v>90</v>
      </c>
      <c r="E2394" t="s">
        <v>411</v>
      </c>
      <c r="F2394" s="74">
        <v>46154</v>
      </c>
      <c r="G2394" s="83">
        <v>802.12</v>
      </c>
      <c r="H2394" t="s">
        <v>106</v>
      </c>
      <c r="I2394">
        <v>2026</v>
      </c>
      <c r="J2394" t="s">
        <v>374</v>
      </c>
      <c r="K2394" t="s">
        <v>19</v>
      </c>
      <c r="L2394">
        <v>5</v>
      </c>
      <c r="M2394" t="s">
        <v>159</v>
      </c>
      <c r="N2394" s="83">
        <v>48303.16</v>
      </c>
      <c r="O2394" s="83">
        <v>180720.26</v>
      </c>
      <c r="P2394">
        <v>0.26728099999999999</v>
      </c>
      <c r="Q2394"/>
    </row>
    <row r="2395" spans="1:17">
      <c r="A2395" t="s">
        <v>76</v>
      </c>
      <c r="B2395">
        <v>2595</v>
      </c>
      <c r="C2395">
        <v>4</v>
      </c>
      <c r="D2395" t="s">
        <v>90</v>
      </c>
      <c r="E2395" t="s">
        <v>411</v>
      </c>
      <c r="F2395" s="74">
        <v>46155</v>
      </c>
      <c r="G2395" s="83">
        <v>12.86</v>
      </c>
      <c r="H2395" t="s">
        <v>106</v>
      </c>
      <c r="I2395">
        <v>2026</v>
      </c>
      <c r="J2395" t="s">
        <v>374</v>
      </c>
      <c r="K2395" t="s">
        <v>19</v>
      </c>
      <c r="L2395">
        <v>5</v>
      </c>
      <c r="M2395" t="s">
        <v>161</v>
      </c>
      <c r="N2395" s="83">
        <v>48303.16</v>
      </c>
      <c r="O2395" s="83">
        <v>180720.26</v>
      </c>
      <c r="P2395">
        <v>0.26728099999999999</v>
      </c>
      <c r="Q2395"/>
    </row>
    <row r="2396" spans="1:17">
      <c r="A2396" t="s">
        <v>76</v>
      </c>
      <c r="B2396">
        <v>2596</v>
      </c>
      <c r="C2396">
        <v>4</v>
      </c>
      <c r="D2396" t="s">
        <v>90</v>
      </c>
      <c r="E2396" t="s">
        <v>411</v>
      </c>
      <c r="F2396" s="74">
        <v>46155</v>
      </c>
      <c r="G2396" s="83">
        <v>28</v>
      </c>
      <c r="H2396" t="s">
        <v>106</v>
      </c>
      <c r="I2396">
        <v>2026</v>
      </c>
      <c r="J2396" t="s">
        <v>374</v>
      </c>
      <c r="K2396" t="s">
        <v>19</v>
      </c>
      <c r="L2396">
        <v>5</v>
      </c>
      <c r="M2396" t="s">
        <v>161</v>
      </c>
      <c r="N2396" s="83">
        <v>48303.16</v>
      </c>
      <c r="O2396" s="83">
        <v>180720.26</v>
      </c>
      <c r="P2396">
        <v>0.26728099999999999</v>
      </c>
      <c r="Q2396"/>
    </row>
    <row r="2397" spans="1:17">
      <c r="A2397" t="s">
        <v>76</v>
      </c>
      <c r="B2397">
        <v>2597</v>
      </c>
      <c r="C2397">
        <v>4</v>
      </c>
      <c r="D2397" t="s">
        <v>90</v>
      </c>
      <c r="E2397" t="s">
        <v>411</v>
      </c>
      <c r="F2397" s="74">
        <v>46155</v>
      </c>
      <c r="G2397" s="83">
        <v>125.55</v>
      </c>
      <c r="H2397" t="s">
        <v>106</v>
      </c>
      <c r="I2397">
        <v>2026</v>
      </c>
      <c r="J2397" t="s">
        <v>374</v>
      </c>
      <c r="K2397" t="s">
        <v>19</v>
      </c>
      <c r="L2397">
        <v>5</v>
      </c>
      <c r="M2397" t="s">
        <v>161</v>
      </c>
      <c r="N2397" s="83">
        <v>48303.16</v>
      </c>
      <c r="O2397" s="83">
        <v>180720.26</v>
      </c>
      <c r="P2397">
        <v>0.26728099999999999</v>
      </c>
      <c r="Q2397"/>
    </row>
    <row r="2398" spans="1:17">
      <c r="A2398" t="s">
        <v>76</v>
      </c>
      <c r="B2398">
        <v>2598</v>
      </c>
      <c r="C2398">
        <v>4</v>
      </c>
      <c r="D2398" t="s">
        <v>90</v>
      </c>
      <c r="E2398" t="s">
        <v>411</v>
      </c>
      <c r="F2398" s="74">
        <v>46157</v>
      </c>
      <c r="G2398" s="83">
        <v>319.77999999999997</v>
      </c>
      <c r="H2398" t="s">
        <v>106</v>
      </c>
      <c r="I2398">
        <v>2026</v>
      </c>
      <c r="J2398" t="s">
        <v>374</v>
      </c>
      <c r="K2398" t="s">
        <v>19</v>
      </c>
      <c r="L2398">
        <v>5</v>
      </c>
      <c r="M2398" t="s">
        <v>162</v>
      </c>
      <c r="N2398" s="83">
        <v>48303.16</v>
      </c>
      <c r="O2398" s="83">
        <v>180720.26</v>
      </c>
      <c r="P2398">
        <v>0.26728099999999999</v>
      </c>
      <c r="Q2398"/>
    </row>
    <row r="2399" spans="1:17">
      <c r="A2399" t="s">
        <v>76</v>
      </c>
      <c r="B2399">
        <v>2599</v>
      </c>
      <c r="C2399">
        <v>4</v>
      </c>
      <c r="D2399" t="s">
        <v>90</v>
      </c>
      <c r="E2399" t="s">
        <v>411</v>
      </c>
      <c r="F2399" s="74">
        <v>46158</v>
      </c>
      <c r="G2399" s="83">
        <v>294.93</v>
      </c>
      <c r="H2399" t="s">
        <v>106</v>
      </c>
      <c r="I2399">
        <v>2026</v>
      </c>
      <c r="J2399" t="s">
        <v>374</v>
      </c>
      <c r="K2399" t="s">
        <v>19</v>
      </c>
      <c r="L2399">
        <v>5</v>
      </c>
      <c r="M2399" t="s">
        <v>163</v>
      </c>
      <c r="N2399" s="83">
        <v>48303.16</v>
      </c>
      <c r="O2399" s="83">
        <v>180720.26</v>
      </c>
      <c r="P2399">
        <v>0.26728099999999999</v>
      </c>
      <c r="Q2399"/>
    </row>
    <row r="2400" spans="1:17">
      <c r="A2400" t="s">
        <v>76</v>
      </c>
      <c r="B2400">
        <v>2600</v>
      </c>
      <c r="C2400">
        <v>4</v>
      </c>
      <c r="D2400" t="s">
        <v>90</v>
      </c>
      <c r="E2400" t="s">
        <v>411</v>
      </c>
      <c r="F2400" s="74">
        <v>46160</v>
      </c>
      <c r="G2400" s="83">
        <v>338.65</v>
      </c>
      <c r="H2400" t="s">
        <v>106</v>
      </c>
      <c r="I2400">
        <v>2026</v>
      </c>
      <c r="J2400" t="s">
        <v>374</v>
      </c>
      <c r="K2400" t="s">
        <v>19</v>
      </c>
      <c r="L2400">
        <v>5</v>
      </c>
      <c r="M2400" t="s">
        <v>280</v>
      </c>
      <c r="N2400" s="83">
        <v>48303.16</v>
      </c>
      <c r="O2400" s="83">
        <v>180720.26</v>
      </c>
      <c r="P2400">
        <v>0.26728099999999999</v>
      </c>
      <c r="Q2400"/>
    </row>
    <row r="2401" spans="1:17">
      <c r="A2401" t="s">
        <v>76</v>
      </c>
      <c r="B2401">
        <v>2601</v>
      </c>
      <c r="C2401">
        <v>4</v>
      </c>
      <c r="D2401" t="s">
        <v>90</v>
      </c>
      <c r="E2401" t="s">
        <v>411</v>
      </c>
      <c r="F2401" s="74">
        <v>46161</v>
      </c>
      <c r="G2401" s="83">
        <v>312.42</v>
      </c>
      <c r="H2401" t="s">
        <v>106</v>
      </c>
      <c r="I2401">
        <v>2026</v>
      </c>
      <c r="J2401" t="s">
        <v>374</v>
      </c>
      <c r="K2401" t="s">
        <v>19</v>
      </c>
      <c r="L2401">
        <v>5</v>
      </c>
      <c r="M2401" t="s">
        <v>165</v>
      </c>
      <c r="N2401" s="83">
        <v>48303.16</v>
      </c>
      <c r="O2401" s="83">
        <v>180720.26</v>
      </c>
      <c r="P2401">
        <v>0.26728099999999999</v>
      </c>
      <c r="Q2401"/>
    </row>
    <row r="2402" spans="1:17">
      <c r="A2402" t="s">
        <v>76</v>
      </c>
      <c r="B2402">
        <v>2602</v>
      </c>
      <c r="C2402">
        <v>4</v>
      </c>
      <c r="D2402" t="s">
        <v>90</v>
      </c>
      <c r="E2402" t="s">
        <v>411</v>
      </c>
      <c r="F2402" s="74">
        <v>46163</v>
      </c>
      <c r="G2402" s="83">
        <v>194.49</v>
      </c>
      <c r="H2402" t="s">
        <v>106</v>
      </c>
      <c r="I2402">
        <v>2026</v>
      </c>
      <c r="J2402" t="s">
        <v>374</v>
      </c>
      <c r="K2402" t="s">
        <v>19</v>
      </c>
      <c r="L2402">
        <v>5</v>
      </c>
      <c r="M2402" t="s">
        <v>167</v>
      </c>
      <c r="N2402" s="83">
        <v>48303.16</v>
      </c>
      <c r="O2402" s="83">
        <v>180720.26</v>
      </c>
      <c r="P2402">
        <v>0.26728099999999999</v>
      </c>
      <c r="Q2402"/>
    </row>
    <row r="2403" spans="1:17">
      <c r="A2403" t="s">
        <v>76</v>
      </c>
      <c r="B2403">
        <v>2603</v>
      </c>
      <c r="C2403">
        <v>4</v>
      </c>
      <c r="D2403" t="s">
        <v>90</v>
      </c>
      <c r="E2403" t="s">
        <v>411</v>
      </c>
      <c r="F2403" s="74">
        <v>46165</v>
      </c>
      <c r="G2403" s="83">
        <v>268.02</v>
      </c>
      <c r="H2403" t="s">
        <v>106</v>
      </c>
      <c r="I2403">
        <v>2026</v>
      </c>
      <c r="J2403" t="s">
        <v>374</v>
      </c>
      <c r="K2403" t="s">
        <v>19</v>
      </c>
      <c r="L2403">
        <v>5</v>
      </c>
      <c r="M2403" t="s">
        <v>175</v>
      </c>
      <c r="N2403" s="83">
        <v>48303.16</v>
      </c>
      <c r="O2403" s="83">
        <v>180720.26</v>
      </c>
      <c r="P2403">
        <v>0.26728099999999999</v>
      </c>
      <c r="Q2403"/>
    </row>
    <row r="2404" spans="1:17">
      <c r="A2404" t="s">
        <v>76</v>
      </c>
      <c r="B2404">
        <v>2604</v>
      </c>
      <c r="C2404">
        <v>4</v>
      </c>
      <c r="D2404" t="s">
        <v>90</v>
      </c>
      <c r="E2404" t="s">
        <v>411</v>
      </c>
      <c r="F2404" s="74">
        <v>46167</v>
      </c>
      <c r="G2404" s="83">
        <v>678.05</v>
      </c>
      <c r="H2404" t="s">
        <v>106</v>
      </c>
      <c r="I2404">
        <v>2026</v>
      </c>
      <c r="J2404" t="s">
        <v>374</v>
      </c>
      <c r="K2404" t="s">
        <v>19</v>
      </c>
      <c r="L2404">
        <v>5</v>
      </c>
      <c r="M2404" t="s">
        <v>169</v>
      </c>
      <c r="N2404" s="83">
        <v>48303.16</v>
      </c>
      <c r="O2404" s="83">
        <v>180720.26</v>
      </c>
      <c r="P2404">
        <v>0.26728099999999999</v>
      </c>
      <c r="Q2404"/>
    </row>
    <row r="2405" spans="1:17">
      <c r="A2405" t="s">
        <v>76</v>
      </c>
      <c r="B2405">
        <v>2605</v>
      </c>
      <c r="C2405">
        <v>4</v>
      </c>
      <c r="D2405" t="s">
        <v>90</v>
      </c>
      <c r="E2405" t="s">
        <v>411</v>
      </c>
      <c r="F2405" s="74">
        <v>46168</v>
      </c>
      <c r="G2405" s="83">
        <v>22.74</v>
      </c>
      <c r="H2405" t="s">
        <v>106</v>
      </c>
      <c r="I2405">
        <v>2026</v>
      </c>
      <c r="J2405" t="s">
        <v>374</v>
      </c>
      <c r="K2405" t="s">
        <v>19</v>
      </c>
      <c r="L2405">
        <v>5</v>
      </c>
      <c r="M2405" t="s">
        <v>170</v>
      </c>
      <c r="N2405" s="83">
        <v>48303.16</v>
      </c>
      <c r="O2405" s="83">
        <v>180720.26</v>
      </c>
      <c r="P2405">
        <v>0.26728099999999999</v>
      </c>
      <c r="Q2405"/>
    </row>
    <row r="2406" spans="1:17">
      <c r="A2406" t="s">
        <v>76</v>
      </c>
      <c r="B2406">
        <v>2606</v>
      </c>
      <c r="C2406">
        <v>4</v>
      </c>
      <c r="D2406" t="s">
        <v>90</v>
      </c>
      <c r="E2406" t="s">
        <v>411</v>
      </c>
      <c r="F2406" s="74">
        <v>46168</v>
      </c>
      <c r="G2406" s="83">
        <v>350.55</v>
      </c>
      <c r="H2406" t="s">
        <v>106</v>
      </c>
      <c r="I2406">
        <v>2026</v>
      </c>
      <c r="J2406" t="s">
        <v>374</v>
      </c>
      <c r="K2406" t="s">
        <v>19</v>
      </c>
      <c r="L2406">
        <v>5</v>
      </c>
      <c r="M2406" t="s">
        <v>170</v>
      </c>
      <c r="N2406" s="83">
        <v>48303.16</v>
      </c>
      <c r="O2406" s="83">
        <v>180720.26</v>
      </c>
      <c r="P2406">
        <v>0.26728099999999999</v>
      </c>
      <c r="Q2406"/>
    </row>
    <row r="2407" spans="1:17">
      <c r="A2407" t="s">
        <v>76</v>
      </c>
      <c r="B2407">
        <v>2607</v>
      </c>
      <c r="C2407">
        <v>4</v>
      </c>
      <c r="D2407" t="s">
        <v>90</v>
      </c>
      <c r="E2407" t="s">
        <v>411</v>
      </c>
      <c r="F2407" s="74">
        <v>46169</v>
      </c>
      <c r="G2407" s="83">
        <v>52.6</v>
      </c>
      <c r="H2407" t="s">
        <v>106</v>
      </c>
      <c r="I2407">
        <v>2026</v>
      </c>
      <c r="J2407" t="s">
        <v>374</v>
      </c>
      <c r="K2407" t="s">
        <v>19</v>
      </c>
      <c r="L2407">
        <v>5</v>
      </c>
      <c r="M2407" t="s">
        <v>171</v>
      </c>
      <c r="N2407" s="83">
        <v>48303.16</v>
      </c>
      <c r="O2407" s="83">
        <v>180720.26</v>
      </c>
      <c r="P2407">
        <v>0.26728099999999999</v>
      </c>
      <c r="Q2407"/>
    </row>
    <row r="2408" spans="1:17">
      <c r="A2408" t="s">
        <v>76</v>
      </c>
      <c r="B2408">
        <v>2608</v>
      </c>
      <c r="C2408">
        <v>4</v>
      </c>
      <c r="D2408" t="s">
        <v>90</v>
      </c>
      <c r="E2408" t="s">
        <v>411</v>
      </c>
      <c r="F2408" s="74">
        <v>46169</v>
      </c>
      <c r="G2408" s="83">
        <v>220.34</v>
      </c>
      <c r="H2408" t="s">
        <v>106</v>
      </c>
      <c r="I2408">
        <v>2026</v>
      </c>
      <c r="J2408" t="s">
        <v>374</v>
      </c>
      <c r="K2408" t="s">
        <v>19</v>
      </c>
      <c r="L2408">
        <v>5</v>
      </c>
      <c r="M2408" t="s">
        <v>171</v>
      </c>
      <c r="N2408" s="83">
        <v>48303.16</v>
      </c>
      <c r="O2408" s="83">
        <v>180720.26</v>
      </c>
      <c r="P2408">
        <v>0.26728099999999999</v>
      </c>
      <c r="Q2408"/>
    </row>
    <row r="2409" spans="1:17">
      <c r="A2409" t="s">
        <v>76</v>
      </c>
      <c r="B2409">
        <v>2609</v>
      </c>
      <c r="C2409">
        <v>4</v>
      </c>
      <c r="D2409" t="s">
        <v>90</v>
      </c>
      <c r="E2409" t="s">
        <v>411</v>
      </c>
      <c r="F2409" s="74">
        <v>46170</v>
      </c>
      <c r="G2409" s="83">
        <v>259.89999999999998</v>
      </c>
      <c r="H2409" t="s">
        <v>106</v>
      </c>
      <c r="I2409">
        <v>2026</v>
      </c>
      <c r="J2409" t="s">
        <v>374</v>
      </c>
      <c r="K2409" t="s">
        <v>19</v>
      </c>
      <c r="L2409">
        <v>5</v>
      </c>
      <c r="M2409" t="s">
        <v>172</v>
      </c>
      <c r="N2409" s="83">
        <v>48303.16</v>
      </c>
      <c r="O2409" s="83">
        <v>180720.26</v>
      </c>
      <c r="P2409">
        <v>0.26728099999999999</v>
      </c>
      <c r="Q2409"/>
    </row>
    <row r="2410" spans="1:17">
      <c r="A2410" t="s">
        <v>76</v>
      </c>
      <c r="B2410">
        <v>2610</v>
      </c>
      <c r="C2410">
        <v>4</v>
      </c>
      <c r="D2410" t="s">
        <v>90</v>
      </c>
      <c r="E2410" t="s">
        <v>411</v>
      </c>
      <c r="F2410" s="74">
        <v>46170</v>
      </c>
      <c r="G2410" s="83">
        <v>8.92</v>
      </c>
      <c r="H2410" t="s">
        <v>106</v>
      </c>
      <c r="I2410">
        <v>2026</v>
      </c>
      <c r="J2410" t="s">
        <v>374</v>
      </c>
      <c r="K2410" t="s">
        <v>19</v>
      </c>
      <c r="L2410">
        <v>5</v>
      </c>
      <c r="M2410" t="s">
        <v>172</v>
      </c>
      <c r="N2410" s="83">
        <v>48303.16</v>
      </c>
      <c r="O2410" s="83">
        <v>180720.26</v>
      </c>
      <c r="P2410">
        <v>0.26728099999999999</v>
      </c>
      <c r="Q2410"/>
    </row>
    <row r="2411" spans="1:17">
      <c r="A2411" t="s">
        <v>76</v>
      </c>
      <c r="B2411">
        <v>2611</v>
      </c>
      <c r="C2411">
        <v>4</v>
      </c>
      <c r="D2411" t="s">
        <v>90</v>
      </c>
      <c r="E2411" t="s">
        <v>411</v>
      </c>
      <c r="F2411" s="74">
        <v>46170</v>
      </c>
      <c r="G2411" s="83">
        <v>81.96</v>
      </c>
      <c r="H2411" t="s">
        <v>106</v>
      </c>
      <c r="I2411">
        <v>2026</v>
      </c>
      <c r="J2411" t="s">
        <v>374</v>
      </c>
      <c r="K2411" t="s">
        <v>19</v>
      </c>
      <c r="L2411">
        <v>5</v>
      </c>
      <c r="M2411" t="s">
        <v>172</v>
      </c>
      <c r="N2411" s="83">
        <v>48303.16</v>
      </c>
      <c r="O2411" s="83">
        <v>180720.26</v>
      </c>
      <c r="P2411">
        <v>0.26728099999999999</v>
      </c>
      <c r="Q2411"/>
    </row>
    <row r="2412" spans="1:17">
      <c r="A2412" t="s">
        <v>76</v>
      </c>
      <c r="B2412">
        <v>2612</v>
      </c>
      <c r="C2412">
        <v>4</v>
      </c>
      <c r="D2412" t="s">
        <v>90</v>
      </c>
      <c r="E2412" t="s">
        <v>411</v>
      </c>
      <c r="F2412" s="74">
        <v>46170</v>
      </c>
      <c r="G2412" s="83">
        <v>68.77</v>
      </c>
      <c r="H2412" t="s">
        <v>106</v>
      </c>
      <c r="I2412">
        <v>2026</v>
      </c>
      <c r="J2412" t="s">
        <v>374</v>
      </c>
      <c r="K2412" t="s">
        <v>19</v>
      </c>
      <c r="L2412">
        <v>5</v>
      </c>
      <c r="M2412" t="s">
        <v>172</v>
      </c>
      <c r="N2412" s="83">
        <v>48303.16</v>
      </c>
      <c r="O2412" s="83">
        <v>180720.26</v>
      </c>
      <c r="P2412">
        <v>0.26728099999999999</v>
      </c>
      <c r="Q2412"/>
    </row>
    <row r="2413" spans="1:17">
      <c r="A2413" t="s">
        <v>76</v>
      </c>
      <c r="B2413">
        <v>2613</v>
      </c>
      <c r="C2413">
        <v>4</v>
      </c>
      <c r="D2413" t="s">
        <v>90</v>
      </c>
      <c r="E2413" t="s">
        <v>411</v>
      </c>
      <c r="F2413" s="74">
        <v>46171</v>
      </c>
      <c r="G2413" s="83">
        <v>475.16</v>
      </c>
      <c r="H2413" t="s">
        <v>106</v>
      </c>
      <c r="I2413">
        <v>2026</v>
      </c>
      <c r="J2413" t="s">
        <v>374</v>
      </c>
      <c r="K2413" t="s">
        <v>19</v>
      </c>
      <c r="L2413">
        <v>5</v>
      </c>
      <c r="M2413" t="s">
        <v>173</v>
      </c>
      <c r="N2413" s="83">
        <v>48303.16</v>
      </c>
      <c r="O2413" s="83">
        <v>180720.26</v>
      </c>
      <c r="P2413">
        <v>0.26728099999999999</v>
      </c>
      <c r="Q2413"/>
    </row>
    <row r="2414" spans="1:17">
      <c r="A2414" t="s">
        <v>76</v>
      </c>
      <c r="B2414">
        <v>2614</v>
      </c>
      <c r="C2414">
        <v>4</v>
      </c>
      <c r="D2414" t="s">
        <v>90</v>
      </c>
      <c r="E2414" t="s">
        <v>411</v>
      </c>
      <c r="F2414" s="74">
        <v>46171</v>
      </c>
      <c r="G2414" s="83">
        <v>34.4</v>
      </c>
      <c r="H2414" t="s">
        <v>106</v>
      </c>
      <c r="I2414">
        <v>2026</v>
      </c>
      <c r="J2414" t="s">
        <v>374</v>
      </c>
      <c r="K2414" t="s">
        <v>19</v>
      </c>
      <c r="L2414">
        <v>5</v>
      </c>
      <c r="M2414" t="s">
        <v>173</v>
      </c>
      <c r="N2414" s="83">
        <v>48303.16</v>
      </c>
      <c r="O2414" s="83">
        <v>180720.26</v>
      </c>
      <c r="P2414">
        <v>0.26728099999999999</v>
      </c>
      <c r="Q2414"/>
    </row>
    <row r="2415" spans="1:17">
      <c r="A2415" t="s">
        <v>76</v>
      </c>
      <c r="B2415">
        <v>2615</v>
      </c>
      <c r="C2415">
        <v>56</v>
      </c>
      <c r="D2415" t="s">
        <v>418</v>
      </c>
      <c r="E2415" t="s">
        <v>411</v>
      </c>
      <c r="F2415" s="74">
        <v>46147</v>
      </c>
      <c r="G2415" s="83">
        <v>806.8</v>
      </c>
      <c r="H2415" t="s">
        <v>106</v>
      </c>
      <c r="I2415">
        <v>2026</v>
      </c>
      <c r="J2415" t="s">
        <v>374</v>
      </c>
      <c r="K2415" t="s">
        <v>19</v>
      </c>
      <c r="L2415">
        <v>5</v>
      </c>
      <c r="M2415" t="s">
        <v>155</v>
      </c>
      <c r="N2415" s="83">
        <v>48303.16</v>
      </c>
      <c r="O2415" s="83">
        <v>180720.26</v>
      </c>
      <c r="P2415">
        <v>0.26728099999999999</v>
      </c>
      <c r="Q2415"/>
    </row>
    <row r="2416" spans="1:17">
      <c r="A2416" t="s">
        <v>76</v>
      </c>
      <c r="B2416">
        <v>2616</v>
      </c>
      <c r="C2416">
        <v>56</v>
      </c>
      <c r="D2416" t="s">
        <v>418</v>
      </c>
      <c r="E2416" t="s">
        <v>411</v>
      </c>
      <c r="F2416" s="74">
        <v>46147</v>
      </c>
      <c r="G2416" s="83">
        <v>483.58</v>
      </c>
      <c r="H2416" t="s">
        <v>106</v>
      </c>
      <c r="I2416">
        <v>2026</v>
      </c>
      <c r="J2416" t="s">
        <v>374</v>
      </c>
      <c r="K2416" t="s">
        <v>19</v>
      </c>
      <c r="L2416">
        <v>5</v>
      </c>
      <c r="M2416" t="s">
        <v>155</v>
      </c>
      <c r="N2416" s="83">
        <v>48303.16</v>
      </c>
      <c r="O2416" s="83">
        <v>180720.26</v>
      </c>
      <c r="P2416">
        <v>0.26728099999999999</v>
      </c>
      <c r="Q2416"/>
    </row>
    <row r="2417" spans="1:17">
      <c r="A2417" t="s">
        <v>76</v>
      </c>
      <c r="B2417">
        <v>2617</v>
      </c>
      <c r="C2417">
        <v>56</v>
      </c>
      <c r="D2417" t="s">
        <v>418</v>
      </c>
      <c r="E2417" t="s">
        <v>411</v>
      </c>
      <c r="F2417" s="74">
        <v>46148</v>
      </c>
      <c r="G2417" s="83">
        <v>1588.08</v>
      </c>
      <c r="H2417" t="s">
        <v>106</v>
      </c>
      <c r="I2417">
        <v>2026</v>
      </c>
      <c r="J2417" t="s">
        <v>374</v>
      </c>
      <c r="K2417" t="s">
        <v>19</v>
      </c>
      <c r="L2417">
        <v>5</v>
      </c>
      <c r="M2417" t="s">
        <v>156</v>
      </c>
      <c r="N2417" s="83">
        <v>48303.16</v>
      </c>
      <c r="O2417" s="83">
        <v>180720.26</v>
      </c>
      <c r="P2417">
        <v>0.26728099999999999</v>
      </c>
      <c r="Q2417"/>
    </row>
    <row r="2418" spans="1:17">
      <c r="A2418" t="s">
        <v>76</v>
      </c>
      <c r="B2418">
        <v>2618</v>
      </c>
      <c r="C2418">
        <v>56</v>
      </c>
      <c r="D2418" t="s">
        <v>418</v>
      </c>
      <c r="E2418" t="s">
        <v>411</v>
      </c>
      <c r="F2418" s="74">
        <v>46148</v>
      </c>
      <c r="G2418" s="83">
        <v>37.64</v>
      </c>
      <c r="H2418" t="s">
        <v>106</v>
      </c>
      <c r="I2418">
        <v>2026</v>
      </c>
      <c r="J2418" t="s">
        <v>374</v>
      </c>
      <c r="K2418" t="s">
        <v>19</v>
      </c>
      <c r="L2418">
        <v>5</v>
      </c>
      <c r="M2418" t="s">
        <v>156</v>
      </c>
      <c r="N2418" s="83">
        <v>48303.16</v>
      </c>
      <c r="O2418" s="83">
        <v>180720.26</v>
      </c>
      <c r="P2418">
        <v>0.26728099999999999</v>
      </c>
      <c r="Q2418"/>
    </row>
    <row r="2419" spans="1:17">
      <c r="A2419" t="s">
        <v>76</v>
      </c>
      <c r="B2419">
        <v>2619</v>
      </c>
      <c r="C2419">
        <v>56</v>
      </c>
      <c r="D2419" t="s">
        <v>418</v>
      </c>
      <c r="E2419" t="s">
        <v>411</v>
      </c>
      <c r="F2419" s="74">
        <v>46149</v>
      </c>
      <c r="G2419" s="83">
        <v>3250.08</v>
      </c>
      <c r="H2419" t="s">
        <v>106</v>
      </c>
      <c r="I2419">
        <v>2026</v>
      </c>
      <c r="J2419" t="s">
        <v>374</v>
      </c>
      <c r="K2419" t="s">
        <v>19</v>
      </c>
      <c r="L2419">
        <v>5</v>
      </c>
      <c r="M2419" t="s">
        <v>157</v>
      </c>
      <c r="N2419" s="83">
        <v>48303.16</v>
      </c>
      <c r="O2419" s="83">
        <v>180720.26</v>
      </c>
      <c r="P2419">
        <v>0.26728099999999999</v>
      </c>
      <c r="Q2419"/>
    </row>
    <row r="2420" spans="1:17">
      <c r="A2420" t="s">
        <v>76</v>
      </c>
      <c r="B2420">
        <v>2620</v>
      </c>
      <c r="C2420">
        <v>56</v>
      </c>
      <c r="D2420" t="s">
        <v>418</v>
      </c>
      <c r="E2420" t="s">
        <v>411</v>
      </c>
      <c r="F2420" s="74">
        <v>46149</v>
      </c>
      <c r="G2420" s="83">
        <v>131.6</v>
      </c>
      <c r="H2420" t="s">
        <v>106</v>
      </c>
      <c r="I2420">
        <v>2026</v>
      </c>
      <c r="J2420" t="s">
        <v>374</v>
      </c>
      <c r="K2420" t="s">
        <v>19</v>
      </c>
      <c r="L2420">
        <v>5</v>
      </c>
      <c r="M2420" t="s">
        <v>157</v>
      </c>
      <c r="N2420" s="83">
        <v>48303.16</v>
      </c>
      <c r="O2420" s="83">
        <v>180720.26</v>
      </c>
      <c r="P2420">
        <v>0.26728099999999999</v>
      </c>
      <c r="Q2420"/>
    </row>
    <row r="2421" spans="1:17">
      <c r="A2421" t="s">
        <v>76</v>
      </c>
      <c r="B2421">
        <v>2621</v>
      </c>
      <c r="C2421">
        <v>56</v>
      </c>
      <c r="D2421" t="s">
        <v>418</v>
      </c>
      <c r="E2421" t="s">
        <v>411</v>
      </c>
      <c r="F2421" s="74">
        <v>46155</v>
      </c>
      <c r="G2421" s="83">
        <v>261.23</v>
      </c>
      <c r="H2421" t="s">
        <v>106</v>
      </c>
      <c r="I2421">
        <v>2026</v>
      </c>
      <c r="J2421" t="s">
        <v>374</v>
      </c>
      <c r="K2421" t="s">
        <v>19</v>
      </c>
      <c r="L2421">
        <v>5</v>
      </c>
      <c r="M2421" t="s">
        <v>161</v>
      </c>
      <c r="N2421" s="83">
        <v>48303.16</v>
      </c>
      <c r="O2421" s="83">
        <v>180720.26</v>
      </c>
      <c r="P2421">
        <v>0.26728099999999999</v>
      </c>
      <c r="Q2421"/>
    </row>
    <row r="2422" spans="1:17">
      <c r="A2422" t="s">
        <v>76</v>
      </c>
      <c r="B2422">
        <v>2622</v>
      </c>
      <c r="C2422">
        <v>56</v>
      </c>
      <c r="D2422" t="s">
        <v>418</v>
      </c>
      <c r="E2422" t="s">
        <v>411</v>
      </c>
      <c r="F2422" s="74">
        <v>46155</v>
      </c>
      <c r="G2422" s="83">
        <v>1908.59</v>
      </c>
      <c r="H2422" t="s">
        <v>106</v>
      </c>
      <c r="I2422">
        <v>2026</v>
      </c>
      <c r="J2422" t="s">
        <v>374</v>
      </c>
      <c r="K2422" t="s">
        <v>19</v>
      </c>
      <c r="L2422">
        <v>5</v>
      </c>
      <c r="M2422" t="s">
        <v>161</v>
      </c>
      <c r="N2422" s="83">
        <v>48303.16</v>
      </c>
      <c r="O2422" s="83">
        <v>180720.26</v>
      </c>
      <c r="P2422">
        <v>0.26728099999999999</v>
      </c>
      <c r="Q2422"/>
    </row>
    <row r="2423" spans="1:17">
      <c r="A2423" t="s">
        <v>76</v>
      </c>
      <c r="B2423">
        <v>2623</v>
      </c>
      <c r="C2423">
        <v>56</v>
      </c>
      <c r="D2423" t="s">
        <v>418</v>
      </c>
      <c r="E2423" t="s">
        <v>411</v>
      </c>
      <c r="F2423" s="74">
        <v>46156</v>
      </c>
      <c r="G2423" s="83">
        <v>166.9</v>
      </c>
      <c r="H2423" t="s">
        <v>106</v>
      </c>
      <c r="I2423">
        <v>2026</v>
      </c>
      <c r="J2423" t="s">
        <v>374</v>
      </c>
      <c r="K2423" t="s">
        <v>19</v>
      </c>
      <c r="L2423">
        <v>5</v>
      </c>
      <c r="M2423" t="s">
        <v>279</v>
      </c>
      <c r="N2423" s="83">
        <v>48303.16</v>
      </c>
      <c r="O2423" s="83">
        <v>180720.26</v>
      </c>
      <c r="P2423">
        <v>0.26728099999999999</v>
      </c>
      <c r="Q2423"/>
    </row>
    <row r="2424" spans="1:17">
      <c r="A2424" t="s">
        <v>76</v>
      </c>
      <c r="B2424">
        <v>2624</v>
      </c>
      <c r="C2424">
        <v>56</v>
      </c>
      <c r="D2424" t="s">
        <v>418</v>
      </c>
      <c r="E2424" t="s">
        <v>411</v>
      </c>
      <c r="F2424" s="74">
        <v>46156</v>
      </c>
      <c r="G2424" s="83">
        <v>1841.01</v>
      </c>
      <c r="H2424" t="s">
        <v>106</v>
      </c>
      <c r="I2424">
        <v>2026</v>
      </c>
      <c r="J2424" t="s">
        <v>374</v>
      </c>
      <c r="K2424" t="s">
        <v>19</v>
      </c>
      <c r="L2424">
        <v>5</v>
      </c>
      <c r="M2424" t="s">
        <v>279</v>
      </c>
      <c r="N2424" s="83">
        <v>48303.16</v>
      </c>
      <c r="O2424" s="83">
        <v>180720.26</v>
      </c>
      <c r="P2424">
        <v>0.26728099999999999</v>
      </c>
      <c r="Q2424"/>
    </row>
    <row r="2425" spans="1:17">
      <c r="A2425" t="s">
        <v>76</v>
      </c>
      <c r="B2425">
        <v>2625</v>
      </c>
      <c r="C2425">
        <v>56</v>
      </c>
      <c r="D2425" t="s">
        <v>418</v>
      </c>
      <c r="E2425" t="s">
        <v>411</v>
      </c>
      <c r="F2425" s="74">
        <v>46157</v>
      </c>
      <c r="G2425" s="83">
        <v>472.52</v>
      </c>
      <c r="H2425" t="s">
        <v>106</v>
      </c>
      <c r="I2425">
        <v>2026</v>
      </c>
      <c r="J2425" t="s">
        <v>374</v>
      </c>
      <c r="K2425" t="s">
        <v>19</v>
      </c>
      <c r="L2425">
        <v>5</v>
      </c>
      <c r="M2425" t="s">
        <v>162</v>
      </c>
      <c r="N2425" s="83">
        <v>48303.16</v>
      </c>
      <c r="O2425" s="83">
        <v>180720.26</v>
      </c>
      <c r="P2425">
        <v>0.26728099999999999</v>
      </c>
      <c r="Q2425"/>
    </row>
    <row r="2426" spans="1:17">
      <c r="A2426" t="s">
        <v>76</v>
      </c>
      <c r="B2426">
        <v>2626</v>
      </c>
      <c r="C2426">
        <v>56</v>
      </c>
      <c r="D2426" t="s">
        <v>418</v>
      </c>
      <c r="E2426" t="s">
        <v>411</v>
      </c>
      <c r="F2426" s="74">
        <v>46157</v>
      </c>
      <c r="G2426" s="83">
        <v>3640.86</v>
      </c>
      <c r="H2426" t="s">
        <v>106</v>
      </c>
      <c r="I2426">
        <v>2026</v>
      </c>
      <c r="J2426" t="s">
        <v>374</v>
      </c>
      <c r="K2426" t="s">
        <v>19</v>
      </c>
      <c r="L2426">
        <v>5</v>
      </c>
      <c r="M2426" t="s">
        <v>162</v>
      </c>
      <c r="N2426" s="83">
        <v>48303.16</v>
      </c>
      <c r="O2426" s="83">
        <v>180720.26</v>
      </c>
      <c r="P2426">
        <v>0.26728099999999999</v>
      </c>
      <c r="Q2426"/>
    </row>
    <row r="2427" spans="1:17">
      <c r="A2427" t="s">
        <v>76</v>
      </c>
      <c r="B2427">
        <v>2627</v>
      </c>
      <c r="C2427">
        <v>56</v>
      </c>
      <c r="D2427" t="s">
        <v>418</v>
      </c>
      <c r="E2427" t="s">
        <v>411</v>
      </c>
      <c r="F2427" s="74">
        <v>46161</v>
      </c>
      <c r="G2427" s="83">
        <v>3671.15</v>
      </c>
      <c r="H2427" t="s">
        <v>106</v>
      </c>
      <c r="I2427">
        <v>2026</v>
      </c>
      <c r="J2427" t="s">
        <v>374</v>
      </c>
      <c r="K2427" t="s">
        <v>19</v>
      </c>
      <c r="L2427">
        <v>5</v>
      </c>
      <c r="M2427" t="s">
        <v>165</v>
      </c>
      <c r="N2427" s="83">
        <v>48303.16</v>
      </c>
      <c r="O2427" s="83">
        <v>180720.26</v>
      </c>
      <c r="P2427">
        <v>0.26728099999999999</v>
      </c>
      <c r="Q2427"/>
    </row>
    <row r="2428" spans="1:17">
      <c r="A2428" t="s">
        <v>76</v>
      </c>
      <c r="B2428">
        <v>2628</v>
      </c>
      <c r="C2428">
        <v>56</v>
      </c>
      <c r="D2428" t="s">
        <v>418</v>
      </c>
      <c r="E2428" t="s">
        <v>411</v>
      </c>
      <c r="F2428" s="74">
        <v>46161</v>
      </c>
      <c r="G2428" s="83">
        <v>223.16</v>
      </c>
      <c r="H2428" t="s">
        <v>106</v>
      </c>
      <c r="I2428">
        <v>2026</v>
      </c>
      <c r="J2428" t="s">
        <v>374</v>
      </c>
      <c r="K2428" t="s">
        <v>19</v>
      </c>
      <c r="L2428">
        <v>5</v>
      </c>
      <c r="M2428" t="s">
        <v>165</v>
      </c>
      <c r="N2428" s="83">
        <v>48303.16</v>
      </c>
      <c r="O2428" s="83">
        <v>180720.26</v>
      </c>
      <c r="P2428">
        <v>0.26728099999999999</v>
      </c>
      <c r="Q2428"/>
    </row>
    <row r="2429" spans="1:17">
      <c r="A2429" t="s">
        <v>76</v>
      </c>
      <c r="B2429">
        <v>2629</v>
      </c>
      <c r="C2429">
        <v>56</v>
      </c>
      <c r="D2429" t="s">
        <v>418</v>
      </c>
      <c r="E2429" t="s">
        <v>411</v>
      </c>
      <c r="F2429" s="74">
        <v>46161</v>
      </c>
      <c r="G2429" s="83">
        <v>24.51</v>
      </c>
      <c r="H2429" t="s">
        <v>106</v>
      </c>
      <c r="I2429">
        <v>2026</v>
      </c>
      <c r="J2429" t="s">
        <v>374</v>
      </c>
      <c r="K2429" t="s">
        <v>19</v>
      </c>
      <c r="L2429">
        <v>5</v>
      </c>
      <c r="M2429" t="s">
        <v>165</v>
      </c>
      <c r="N2429" s="83">
        <v>48303.16</v>
      </c>
      <c r="O2429" s="83">
        <v>180720.26</v>
      </c>
      <c r="P2429">
        <v>0.26728099999999999</v>
      </c>
      <c r="Q2429"/>
    </row>
    <row r="2430" spans="1:17">
      <c r="A2430" t="s">
        <v>76</v>
      </c>
      <c r="B2430">
        <v>2630</v>
      </c>
      <c r="C2430">
        <v>56</v>
      </c>
      <c r="D2430" t="s">
        <v>418</v>
      </c>
      <c r="E2430" t="s">
        <v>411</v>
      </c>
      <c r="F2430" s="74">
        <v>46161</v>
      </c>
      <c r="G2430" s="83">
        <v>1772.8</v>
      </c>
      <c r="H2430" t="s">
        <v>106</v>
      </c>
      <c r="I2430">
        <v>2026</v>
      </c>
      <c r="J2430" t="s">
        <v>374</v>
      </c>
      <c r="K2430" t="s">
        <v>19</v>
      </c>
      <c r="L2430">
        <v>5</v>
      </c>
      <c r="M2430" t="s">
        <v>165</v>
      </c>
      <c r="N2430" s="83">
        <v>48303.16</v>
      </c>
      <c r="O2430" s="83">
        <v>180720.26</v>
      </c>
      <c r="P2430">
        <v>0.26728099999999999</v>
      </c>
      <c r="Q2430"/>
    </row>
    <row r="2431" spans="1:17">
      <c r="A2431" t="s">
        <v>76</v>
      </c>
      <c r="B2431">
        <v>2631</v>
      </c>
      <c r="C2431">
        <v>56</v>
      </c>
      <c r="D2431" t="s">
        <v>418</v>
      </c>
      <c r="E2431" t="s">
        <v>411</v>
      </c>
      <c r="F2431" s="74">
        <v>46162</v>
      </c>
      <c r="G2431" s="83">
        <v>243.27</v>
      </c>
      <c r="H2431" t="s">
        <v>106</v>
      </c>
      <c r="I2431">
        <v>2026</v>
      </c>
      <c r="J2431" t="s">
        <v>374</v>
      </c>
      <c r="K2431" t="s">
        <v>19</v>
      </c>
      <c r="L2431">
        <v>5</v>
      </c>
      <c r="M2431" t="s">
        <v>166</v>
      </c>
      <c r="N2431" s="83">
        <v>48303.16</v>
      </c>
      <c r="O2431" s="83">
        <v>180720.26</v>
      </c>
      <c r="P2431">
        <v>0.26728099999999999</v>
      </c>
      <c r="Q2431"/>
    </row>
    <row r="2432" spans="1:17">
      <c r="A2432" t="s">
        <v>76</v>
      </c>
      <c r="B2432">
        <v>2632</v>
      </c>
      <c r="C2432">
        <v>56</v>
      </c>
      <c r="D2432" t="s">
        <v>418</v>
      </c>
      <c r="E2432" t="s">
        <v>411</v>
      </c>
      <c r="F2432" s="74">
        <v>46162</v>
      </c>
      <c r="G2432" s="83">
        <v>2487.3200000000002</v>
      </c>
      <c r="H2432" t="s">
        <v>106</v>
      </c>
      <c r="I2432">
        <v>2026</v>
      </c>
      <c r="J2432" t="s">
        <v>374</v>
      </c>
      <c r="K2432" t="s">
        <v>19</v>
      </c>
      <c r="L2432">
        <v>5</v>
      </c>
      <c r="M2432" t="s">
        <v>166</v>
      </c>
      <c r="N2432" s="83">
        <v>48303.16</v>
      </c>
      <c r="O2432" s="83">
        <v>180720.26</v>
      </c>
      <c r="P2432">
        <v>0.26728099999999999</v>
      </c>
      <c r="Q2432"/>
    </row>
    <row r="2433" spans="1:17">
      <c r="A2433" t="s">
        <v>76</v>
      </c>
      <c r="B2433">
        <v>2633</v>
      </c>
      <c r="C2433">
        <v>56</v>
      </c>
      <c r="D2433" t="s">
        <v>418</v>
      </c>
      <c r="E2433" t="s">
        <v>411</v>
      </c>
      <c r="F2433" s="74">
        <v>46163</v>
      </c>
      <c r="G2433" s="83">
        <v>705.43</v>
      </c>
      <c r="H2433" t="s">
        <v>106</v>
      </c>
      <c r="I2433">
        <v>2026</v>
      </c>
      <c r="J2433" t="s">
        <v>374</v>
      </c>
      <c r="K2433" t="s">
        <v>19</v>
      </c>
      <c r="L2433">
        <v>5</v>
      </c>
      <c r="M2433" t="s">
        <v>167</v>
      </c>
      <c r="N2433" s="83">
        <v>48303.16</v>
      </c>
      <c r="O2433" s="83">
        <v>180720.26</v>
      </c>
      <c r="P2433">
        <v>0.26728099999999999</v>
      </c>
      <c r="Q2433"/>
    </row>
    <row r="2434" spans="1:17">
      <c r="A2434" t="s">
        <v>76</v>
      </c>
      <c r="B2434">
        <v>2634</v>
      </c>
      <c r="C2434">
        <v>56</v>
      </c>
      <c r="D2434" t="s">
        <v>418</v>
      </c>
      <c r="E2434" t="s">
        <v>411</v>
      </c>
      <c r="F2434" s="74">
        <v>46164</v>
      </c>
      <c r="G2434" s="83">
        <v>-331.54</v>
      </c>
      <c r="H2434" t="s">
        <v>108</v>
      </c>
      <c r="I2434">
        <v>2026</v>
      </c>
      <c r="J2434" t="s">
        <v>374</v>
      </c>
      <c r="K2434" t="s">
        <v>19</v>
      </c>
      <c r="L2434">
        <v>5</v>
      </c>
      <c r="M2434" t="s">
        <v>168</v>
      </c>
      <c r="N2434" s="83">
        <v>48303.16</v>
      </c>
      <c r="O2434" s="83">
        <v>180720.26</v>
      </c>
      <c r="P2434">
        <v>0.26728099999999999</v>
      </c>
      <c r="Q2434"/>
    </row>
    <row r="2435" spans="1:17">
      <c r="A2435" t="s">
        <v>76</v>
      </c>
      <c r="B2435">
        <v>2635</v>
      </c>
      <c r="C2435">
        <v>56</v>
      </c>
      <c r="D2435" t="s">
        <v>418</v>
      </c>
      <c r="E2435" t="s">
        <v>411</v>
      </c>
      <c r="F2435" s="74">
        <v>46164</v>
      </c>
      <c r="G2435" s="83">
        <v>-769.3</v>
      </c>
      <c r="H2435" t="s">
        <v>108</v>
      </c>
      <c r="I2435">
        <v>2026</v>
      </c>
      <c r="J2435" t="s">
        <v>374</v>
      </c>
      <c r="K2435" t="s">
        <v>19</v>
      </c>
      <c r="L2435">
        <v>5</v>
      </c>
      <c r="M2435" t="s">
        <v>168</v>
      </c>
      <c r="N2435" s="83">
        <v>48303.16</v>
      </c>
      <c r="O2435" s="83">
        <v>180720.26</v>
      </c>
      <c r="P2435">
        <v>0.26728099999999999</v>
      </c>
      <c r="Q2435"/>
    </row>
    <row r="2436" spans="1:17">
      <c r="A2436" t="s">
        <v>76</v>
      </c>
      <c r="B2436">
        <v>2636</v>
      </c>
      <c r="C2436">
        <v>56</v>
      </c>
      <c r="D2436" t="s">
        <v>418</v>
      </c>
      <c r="E2436" t="s">
        <v>411</v>
      </c>
      <c r="F2436" s="74">
        <v>46167</v>
      </c>
      <c r="G2436" s="83">
        <v>145.1</v>
      </c>
      <c r="H2436" t="s">
        <v>106</v>
      </c>
      <c r="I2436">
        <v>2026</v>
      </c>
      <c r="J2436" t="s">
        <v>374</v>
      </c>
      <c r="K2436" t="s">
        <v>19</v>
      </c>
      <c r="L2436">
        <v>5</v>
      </c>
      <c r="M2436" t="s">
        <v>169</v>
      </c>
      <c r="N2436" s="83">
        <v>48303.16</v>
      </c>
      <c r="O2436" s="83">
        <v>180720.26</v>
      </c>
      <c r="P2436">
        <v>0.26728099999999999</v>
      </c>
      <c r="Q2436"/>
    </row>
    <row r="2437" spans="1:17">
      <c r="A2437" t="s">
        <v>76</v>
      </c>
      <c r="B2437">
        <v>2637</v>
      </c>
      <c r="C2437">
        <v>56</v>
      </c>
      <c r="D2437" t="s">
        <v>418</v>
      </c>
      <c r="E2437" t="s">
        <v>411</v>
      </c>
      <c r="F2437" s="74">
        <v>46167</v>
      </c>
      <c r="G2437" s="83">
        <v>2729.4</v>
      </c>
      <c r="H2437" t="s">
        <v>106</v>
      </c>
      <c r="I2437">
        <v>2026</v>
      </c>
      <c r="J2437" t="s">
        <v>374</v>
      </c>
      <c r="K2437" t="s">
        <v>19</v>
      </c>
      <c r="L2437">
        <v>5</v>
      </c>
      <c r="M2437" t="s">
        <v>169</v>
      </c>
      <c r="N2437" s="83">
        <v>48303.16</v>
      </c>
      <c r="O2437" s="83">
        <v>180720.26</v>
      </c>
      <c r="P2437">
        <v>0.26728099999999999</v>
      </c>
      <c r="Q2437"/>
    </row>
    <row r="2438" spans="1:17">
      <c r="A2438" t="s">
        <v>76</v>
      </c>
      <c r="B2438">
        <v>2638</v>
      </c>
      <c r="C2438">
        <v>56</v>
      </c>
      <c r="D2438" t="s">
        <v>418</v>
      </c>
      <c r="E2438" t="s">
        <v>411</v>
      </c>
      <c r="F2438" s="74">
        <v>46168</v>
      </c>
      <c r="G2438" s="83">
        <v>964.86</v>
      </c>
      <c r="H2438" t="s">
        <v>106</v>
      </c>
      <c r="I2438">
        <v>2026</v>
      </c>
      <c r="J2438" t="s">
        <v>374</v>
      </c>
      <c r="K2438" t="s">
        <v>19</v>
      </c>
      <c r="L2438">
        <v>5</v>
      </c>
      <c r="M2438" t="s">
        <v>170</v>
      </c>
      <c r="N2438" s="83">
        <v>48303.16</v>
      </c>
      <c r="O2438" s="83">
        <v>180720.26</v>
      </c>
      <c r="P2438">
        <v>0.26728099999999999</v>
      </c>
      <c r="Q2438"/>
    </row>
    <row r="2439" spans="1:17">
      <c r="A2439" t="s">
        <v>76</v>
      </c>
      <c r="B2439">
        <v>2639</v>
      </c>
      <c r="C2439">
        <v>56</v>
      </c>
      <c r="D2439" t="s">
        <v>418</v>
      </c>
      <c r="E2439" t="s">
        <v>411</v>
      </c>
      <c r="F2439" s="74">
        <v>46169</v>
      </c>
      <c r="G2439" s="83">
        <v>595.67999999999995</v>
      </c>
      <c r="H2439" t="s">
        <v>106</v>
      </c>
      <c r="I2439">
        <v>2026</v>
      </c>
      <c r="J2439" t="s">
        <v>374</v>
      </c>
      <c r="K2439" t="s">
        <v>19</v>
      </c>
      <c r="L2439">
        <v>5</v>
      </c>
      <c r="M2439" t="s">
        <v>171</v>
      </c>
      <c r="N2439" s="83">
        <v>48303.16</v>
      </c>
      <c r="O2439" s="83">
        <v>180720.26</v>
      </c>
      <c r="P2439">
        <v>0.26728099999999999</v>
      </c>
      <c r="Q2439"/>
    </row>
    <row r="2440" spans="1:17">
      <c r="A2440" t="s">
        <v>76</v>
      </c>
      <c r="B2440">
        <v>2640</v>
      </c>
      <c r="C2440">
        <v>56</v>
      </c>
      <c r="D2440" t="s">
        <v>418</v>
      </c>
      <c r="E2440" t="s">
        <v>411</v>
      </c>
      <c r="F2440" s="74">
        <v>46170</v>
      </c>
      <c r="G2440" s="83">
        <v>732.31</v>
      </c>
      <c r="H2440" t="s">
        <v>106</v>
      </c>
      <c r="I2440">
        <v>2026</v>
      </c>
      <c r="J2440" t="s">
        <v>374</v>
      </c>
      <c r="K2440" t="s">
        <v>19</v>
      </c>
      <c r="L2440">
        <v>5</v>
      </c>
      <c r="M2440" t="s">
        <v>172</v>
      </c>
      <c r="N2440" s="83">
        <v>48303.16</v>
      </c>
      <c r="O2440" s="83">
        <v>180720.26</v>
      </c>
      <c r="P2440">
        <v>0.26728099999999999</v>
      </c>
      <c r="Q2440"/>
    </row>
    <row r="2441" spans="1:17">
      <c r="A2441" t="s">
        <v>76</v>
      </c>
      <c r="B2441">
        <v>2641</v>
      </c>
      <c r="C2441">
        <v>56</v>
      </c>
      <c r="D2441" t="s">
        <v>418</v>
      </c>
      <c r="E2441" t="s">
        <v>411</v>
      </c>
      <c r="F2441" s="74">
        <v>46170</v>
      </c>
      <c r="G2441" s="83">
        <v>2242.87</v>
      </c>
      <c r="H2441" t="s">
        <v>106</v>
      </c>
      <c r="I2441">
        <v>2026</v>
      </c>
      <c r="J2441" t="s">
        <v>374</v>
      </c>
      <c r="K2441" t="s">
        <v>19</v>
      </c>
      <c r="L2441">
        <v>5</v>
      </c>
      <c r="M2441" t="s">
        <v>172</v>
      </c>
      <c r="N2441" s="83">
        <v>48303.16</v>
      </c>
      <c r="O2441" s="83">
        <v>180720.26</v>
      </c>
      <c r="P2441">
        <v>0.26728099999999999</v>
      </c>
      <c r="Q2441"/>
    </row>
    <row r="2442" spans="1:17">
      <c r="A2442" t="s">
        <v>76</v>
      </c>
      <c r="B2442">
        <v>2642</v>
      </c>
      <c r="C2442">
        <v>56</v>
      </c>
      <c r="D2442" t="s">
        <v>418</v>
      </c>
      <c r="E2442" t="s">
        <v>411</v>
      </c>
      <c r="F2442" s="74">
        <v>46171</v>
      </c>
      <c r="G2442" s="83">
        <v>102.48</v>
      </c>
      <c r="H2442" t="s">
        <v>106</v>
      </c>
      <c r="I2442">
        <v>2026</v>
      </c>
      <c r="J2442" t="s">
        <v>374</v>
      </c>
      <c r="K2442" t="s">
        <v>19</v>
      </c>
      <c r="L2442">
        <v>5</v>
      </c>
      <c r="M2442" t="s">
        <v>173</v>
      </c>
      <c r="N2442" s="83">
        <v>48303.16</v>
      </c>
      <c r="O2442" s="83">
        <v>180720.26</v>
      </c>
      <c r="P2442">
        <v>0.26728099999999999</v>
      </c>
      <c r="Q2442"/>
    </row>
    <row r="2443" spans="1:17">
      <c r="A2443" t="s">
        <v>76</v>
      </c>
      <c r="B2443">
        <v>2643</v>
      </c>
      <c r="C2443">
        <v>56</v>
      </c>
      <c r="D2443" t="s">
        <v>418</v>
      </c>
      <c r="E2443" t="s">
        <v>411</v>
      </c>
      <c r="F2443" s="74">
        <v>46171</v>
      </c>
      <c r="G2443" s="83">
        <v>1792.95</v>
      </c>
      <c r="H2443" t="s">
        <v>106</v>
      </c>
      <c r="I2443">
        <v>2026</v>
      </c>
      <c r="J2443" t="s">
        <v>374</v>
      </c>
      <c r="K2443" t="s">
        <v>19</v>
      </c>
      <c r="L2443">
        <v>5</v>
      </c>
      <c r="M2443" t="s">
        <v>173</v>
      </c>
      <c r="N2443" s="83">
        <v>48303.16</v>
      </c>
      <c r="O2443" s="83">
        <v>180720.26</v>
      </c>
      <c r="P2443">
        <v>0.26728099999999999</v>
      </c>
      <c r="Q2443"/>
    </row>
    <row r="2444" spans="1:17">
      <c r="A2444" t="s">
        <v>76</v>
      </c>
      <c r="B2444">
        <v>2644</v>
      </c>
      <c r="C2444">
        <v>73</v>
      </c>
      <c r="D2444" t="s">
        <v>1578</v>
      </c>
      <c r="E2444" t="s">
        <v>411</v>
      </c>
      <c r="F2444" s="74">
        <v>46164</v>
      </c>
      <c r="G2444" s="83">
        <v>40</v>
      </c>
      <c r="H2444" t="s">
        <v>106</v>
      </c>
      <c r="I2444">
        <v>2026</v>
      </c>
      <c r="J2444" t="s">
        <v>374</v>
      </c>
      <c r="K2444" t="s">
        <v>19</v>
      </c>
      <c r="L2444">
        <v>5</v>
      </c>
      <c r="M2444" t="s">
        <v>168</v>
      </c>
      <c r="N2444" s="83">
        <v>48303.16</v>
      </c>
      <c r="O2444" s="83">
        <v>180720.26</v>
      </c>
      <c r="P2444">
        <v>0.26728099999999999</v>
      </c>
      <c r="Q2444"/>
    </row>
    <row r="2445" spans="1:17">
      <c r="A2445" t="s">
        <v>76</v>
      </c>
      <c r="B2445">
        <v>2651</v>
      </c>
      <c r="C2445">
        <v>4</v>
      </c>
      <c r="D2445" t="s">
        <v>90</v>
      </c>
      <c r="E2445" t="s">
        <v>411</v>
      </c>
      <c r="F2445" s="74">
        <v>46172</v>
      </c>
      <c r="G2445" s="83">
        <v>47.6</v>
      </c>
      <c r="H2445" t="s">
        <v>106</v>
      </c>
      <c r="I2445">
        <v>2026</v>
      </c>
      <c r="J2445" t="s">
        <v>374</v>
      </c>
      <c r="K2445" t="s">
        <v>19</v>
      </c>
      <c r="L2445">
        <v>5</v>
      </c>
      <c r="M2445" t="s">
        <v>174</v>
      </c>
      <c r="N2445" s="83">
        <v>48303.16</v>
      </c>
      <c r="O2445" s="83">
        <v>180720.26</v>
      </c>
      <c r="P2445">
        <v>0.26728099999999999</v>
      </c>
      <c r="Q2445"/>
    </row>
    <row r="2446" spans="1:17">
      <c r="A2446" t="s">
        <v>76</v>
      </c>
      <c r="B2446">
        <v>2652</v>
      </c>
      <c r="C2446">
        <v>4</v>
      </c>
      <c r="D2446" t="s">
        <v>90</v>
      </c>
      <c r="E2446" t="s">
        <v>411</v>
      </c>
      <c r="F2446" s="74">
        <v>46172</v>
      </c>
      <c r="G2446" s="83">
        <v>356.88</v>
      </c>
      <c r="H2446" t="s">
        <v>106</v>
      </c>
      <c r="I2446">
        <v>2026</v>
      </c>
      <c r="J2446" t="s">
        <v>374</v>
      </c>
      <c r="K2446" t="s">
        <v>19</v>
      </c>
      <c r="L2446">
        <v>5</v>
      </c>
      <c r="M2446" t="s">
        <v>174</v>
      </c>
      <c r="N2446" s="83">
        <v>48303.16</v>
      </c>
      <c r="O2446" s="83">
        <v>180720.26</v>
      </c>
      <c r="P2446">
        <v>0.26728099999999999</v>
      </c>
      <c r="Q2446"/>
    </row>
    <row r="2447" spans="1:17">
      <c r="A2447" t="s">
        <v>76</v>
      </c>
      <c r="B2447">
        <v>2653</v>
      </c>
      <c r="C2447">
        <v>4</v>
      </c>
      <c r="D2447" t="s">
        <v>90</v>
      </c>
      <c r="E2447" t="s">
        <v>411</v>
      </c>
      <c r="F2447" s="74">
        <v>46172</v>
      </c>
      <c r="G2447" s="83">
        <v>84.17</v>
      </c>
      <c r="H2447" t="s">
        <v>106</v>
      </c>
      <c r="I2447">
        <v>2026</v>
      </c>
      <c r="J2447" t="s">
        <v>374</v>
      </c>
      <c r="K2447" t="s">
        <v>19</v>
      </c>
      <c r="L2447">
        <v>5</v>
      </c>
      <c r="M2447" t="s">
        <v>174</v>
      </c>
      <c r="N2447" s="83">
        <v>48303.16</v>
      </c>
      <c r="O2447" s="83">
        <v>180720.26</v>
      </c>
      <c r="P2447">
        <v>0.26728099999999999</v>
      </c>
      <c r="Q2447"/>
    </row>
    <row r="2448" spans="1:17">
      <c r="A2448" t="s">
        <v>76</v>
      </c>
      <c r="B2448">
        <v>2654</v>
      </c>
      <c r="C2448">
        <v>74</v>
      </c>
      <c r="D2448" t="s">
        <v>1579</v>
      </c>
      <c r="E2448" t="s">
        <v>411</v>
      </c>
      <c r="F2448" s="74">
        <v>46144</v>
      </c>
      <c r="G2448" s="83">
        <v>853.08</v>
      </c>
      <c r="H2448" t="s">
        <v>106</v>
      </c>
      <c r="I2448">
        <v>2026</v>
      </c>
      <c r="J2448" t="s">
        <v>374</v>
      </c>
      <c r="K2448" t="s">
        <v>19</v>
      </c>
      <c r="L2448">
        <v>5</v>
      </c>
      <c r="M2448" t="s">
        <v>154</v>
      </c>
      <c r="N2448" s="83">
        <v>48303.16</v>
      </c>
      <c r="O2448" s="83">
        <v>180720.26</v>
      </c>
      <c r="P2448">
        <v>0.26728099999999999</v>
      </c>
      <c r="Q2448"/>
    </row>
    <row r="2449" spans="1:17">
      <c r="A2449" t="s">
        <v>76</v>
      </c>
      <c r="B2449">
        <v>2655</v>
      </c>
      <c r="C2449">
        <v>67</v>
      </c>
      <c r="D2449" t="s">
        <v>931</v>
      </c>
      <c r="E2449" t="s">
        <v>411</v>
      </c>
      <c r="F2449" s="74">
        <v>46144</v>
      </c>
      <c r="G2449" s="83">
        <v>1557.39</v>
      </c>
      <c r="H2449" t="s">
        <v>106</v>
      </c>
      <c r="I2449">
        <v>2026</v>
      </c>
      <c r="J2449" t="s">
        <v>374</v>
      </c>
      <c r="K2449" t="s">
        <v>19</v>
      </c>
      <c r="L2449">
        <v>5</v>
      </c>
      <c r="M2449" t="s">
        <v>154</v>
      </c>
      <c r="N2449" s="83">
        <v>48303.16</v>
      </c>
      <c r="O2449" s="83">
        <v>180720.26</v>
      </c>
      <c r="P2449">
        <v>0.26728099999999999</v>
      </c>
      <c r="Q2449"/>
    </row>
    <row r="2450" spans="1:17">
      <c r="A2450" t="s">
        <v>76</v>
      </c>
      <c r="B2450">
        <v>2656</v>
      </c>
      <c r="C2450">
        <v>63</v>
      </c>
      <c r="D2450" t="s">
        <v>412</v>
      </c>
      <c r="E2450" t="s">
        <v>411</v>
      </c>
      <c r="F2450" s="74">
        <v>46174</v>
      </c>
      <c r="G2450" s="83">
        <v>940.12</v>
      </c>
      <c r="H2450" t="s">
        <v>106</v>
      </c>
      <c r="I2450">
        <v>2026</v>
      </c>
      <c r="J2450" t="s">
        <v>1590</v>
      </c>
      <c r="K2450" t="s">
        <v>18</v>
      </c>
      <c r="L2450">
        <v>6</v>
      </c>
      <c r="M2450" t="s">
        <v>314</v>
      </c>
      <c r="N2450" s="83">
        <v>49217.25</v>
      </c>
      <c r="O2450" s="83">
        <v>215125.58</v>
      </c>
      <c r="P2450">
        <v>0.22878399999999999</v>
      </c>
      <c r="Q2450"/>
    </row>
    <row r="2451" spans="1:17">
      <c r="A2451" t="s">
        <v>76</v>
      </c>
      <c r="B2451">
        <v>2657</v>
      </c>
      <c r="C2451">
        <v>63</v>
      </c>
      <c r="D2451" t="s">
        <v>412</v>
      </c>
      <c r="E2451" t="s">
        <v>411</v>
      </c>
      <c r="F2451" s="74">
        <v>46176</v>
      </c>
      <c r="G2451" s="83">
        <v>353.13</v>
      </c>
      <c r="H2451" t="s">
        <v>106</v>
      </c>
      <c r="I2451">
        <v>2026</v>
      </c>
      <c r="J2451" t="s">
        <v>1590</v>
      </c>
      <c r="K2451" t="s">
        <v>18</v>
      </c>
      <c r="L2451">
        <v>6</v>
      </c>
      <c r="M2451" t="s">
        <v>177</v>
      </c>
      <c r="N2451" s="83">
        <v>49217.25</v>
      </c>
      <c r="O2451" s="83">
        <v>215125.58</v>
      </c>
      <c r="P2451">
        <v>0.22878399999999999</v>
      </c>
      <c r="Q2451"/>
    </row>
    <row r="2452" spans="1:17">
      <c r="A2452" t="s">
        <v>76</v>
      </c>
      <c r="B2452">
        <v>2658</v>
      </c>
      <c r="C2452">
        <v>63</v>
      </c>
      <c r="D2452" t="s">
        <v>412</v>
      </c>
      <c r="E2452" t="s">
        <v>411</v>
      </c>
      <c r="F2452" s="74">
        <v>46177</v>
      </c>
      <c r="G2452" s="83">
        <v>348.32</v>
      </c>
      <c r="H2452" t="s">
        <v>106</v>
      </c>
      <c r="I2452">
        <v>2026</v>
      </c>
      <c r="J2452" t="s">
        <v>1590</v>
      </c>
      <c r="K2452" t="s">
        <v>18</v>
      </c>
      <c r="L2452">
        <v>6</v>
      </c>
      <c r="M2452" t="s">
        <v>226</v>
      </c>
      <c r="N2452" s="83">
        <v>49217.25</v>
      </c>
      <c r="O2452" s="83">
        <v>215125.58</v>
      </c>
      <c r="P2452">
        <v>0.22878399999999999</v>
      </c>
      <c r="Q2452"/>
    </row>
    <row r="2453" spans="1:17">
      <c r="A2453" t="s">
        <v>76</v>
      </c>
      <c r="B2453">
        <v>2659</v>
      </c>
      <c r="C2453">
        <v>63</v>
      </c>
      <c r="D2453" t="s">
        <v>412</v>
      </c>
      <c r="E2453" t="s">
        <v>411</v>
      </c>
      <c r="F2453" s="74">
        <v>46182</v>
      </c>
      <c r="G2453" s="83">
        <v>728.32</v>
      </c>
      <c r="H2453" t="s">
        <v>106</v>
      </c>
      <c r="I2453">
        <v>2026</v>
      </c>
      <c r="J2453" t="s">
        <v>1590</v>
      </c>
      <c r="K2453" t="s">
        <v>18</v>
      </c>
      <c r="L2453">
        <v>6</v>
      </c>
      <c r="M2453" t="s">
        <v>115</v>
      </c>
      <c r="N2453" s="83">
        <v>49217.25</v>
      </c>
      <c r="O2453" s="83">
        <v>215125.58</v>
      </c>
      <c r="P2453">
        <v>0.22878399999999999</v>
      </c>
      <c r="Q2453"/>
    </row>
    <row r="2454" spans="1:17">
      <c r="A2454" t="s">
        <v>76</v>
      </c>
      <c r="B2454">
        <v>2660</v>
      </c>
      <c r="C2454">
        <v>63</v>
      </c>
      <c r="D2454" t="s">
        <v>412</v>
      </c>
      <c r="E2454" t="s">
        <v>411</v>
      </c>
      <c r="F2454" s="74">
        <v>46183</v>
      </c>
      <c r="G2454" s="83">
        <v>219.56</v>
      </c>
      <c r="H2454" t="s">
        <v>106</v>
      </c>
      <c r="I2454">
        <v>2026</v>
      </c>
      <c r="J2454" t="s">
        <v>1590</v>
      </c>
      <c r="K2454" t="s">
        <v>18</v>
      </c>
      <c r="L2454">
        <v>6</v>
      </c>
      <c r="M2454" t="s">
        <v>116</v>
      </c>
      <c r="N2454" s="83">
        <v>49217.25</v>
      </c>
      <c r="O2454" s="83">
        <v>215125.58</v>
      </c>
      <c r="P2454">
        <v>0.22878399999999999</v>
      </c>
      <c r="Q2454"/>
    </row>
    <row r="2455" spans="1:17">
      <c r="A2455" t="s">
        <v>76</v>
      </c>
      <c r="B2455">
        <v>2661</v>
      </c>
      <c r="C2455">
        <v>63</v>
      </c>
      <c r="D2455" t="s">
        <v>412</v>
      </c>
      <c r="E2455" t="s">
        <v>411</v>
      </c>
      <c r="F2455" s="74">
        <v>46183</v>
      </c>
      <c r="G2455" s="83">
        <v>483.83</v>
      </c>
      <c r="H2455" t="s">
        <v>106</v>
      </c>
      <c r="I2455">
        <v>2026</v>
      </c>
      <c r="J2455" t="s">
        <v>1590</v>
      </c>
      <c r="K2455" t="s">
        <v>18</v>
      </c>
      <c r="L2455">
        <v>6</v>
      </c>
      <c r="M2455" t="s">
        <v>116</v>
      </c>
      <c r="N2455" s="83">
        <v>49217.25</v>
      </c>
      <c r="O2455" s="83">
        <v>215125.58</v>
      </c>
      <c r="P2455">
        <v>0.22878399999999999</v>
      </c>
      <c r="Q2455"/>
    </row>
    <row r="2456" spans="1:17">
      <c r="A2456" t="s">
        <v>76</v>
      </c>
      <c r="B2456">
        <v>2662</v>
      </c>
      <c r="C2456">
        <v>63</v>
      </c>
      <c r="D2456" t="s">
        <v>412</v>
      </c>
      <c r="E2456" t="s">
        <v>411</v>
      </c>
      <c r="F2456" s="74">
        <v>46184</v>
      </c>
      <c r="G2456" s="83">
        <v>136.47999999999999</v>
      </c>
      <c r="H2456" t="s">
        <v>106</v>
      </c>
      <c r="I2456">
        <v>2026</v>
      </c>
      <c r="J2456" t="s">
        <v>1590</v>
      </c>
      <c r="K2456" t="s">
        <v>18</v>
      </c>
      <c r="L2456">
        <v>6</v>
      </c>
      <c r="M2456" t="s">
        <v>117</v>
      </c>
      <c r="N2456" s="83">
        <v>49217.25</v>
      </c>
      <c r="O2456" s="83">
        <v>215125.58</v>
      </c>
      <c r="P2456">
        <v>0.22878399999999999</v>
      </c>
      <c r="Q2456"/>
    </row>
    <row r="2457" spans="1:17">
      <c r="A2457" t="s">
        <v>76</v>
      </c>
      <c r="B2457">
        <v>2663</v>
      </c>
      <c r="C2457">
        <v>63</v>
      </c>
      <c r="D2457" t="s">
        <v>412</v>
      </c>
      <c r="E2457" t="s">
        <v>411</v>
      </c>
      <c r="F2457" s="74">
        <v>46185</v>
      </c>
      <c r="G2457" s="83">
        <v>866.9</v>
      </c>
      <c r="H2457" t="s">
        <v>106</v>
      </c>
      <c r="I2457">
        <v>2026</v>
      </c>
      <c r="J2457" t="s">
        <v>1590</v>
      </c>
      <c r="K2457" t="s">
        <v>18</v>
      </c>
      <c r="L2457">
        <v>6</v>
      </c>
      <c r="M2457" t="s">
        <v>118</v>
      </c>
      <c r="N2457" s="83">
        <v>49217.25</v>
      </c>
      <c r="O2457" s="83">
        <v>215125.58</v>
      </c>
      <c r="P2457">
        <v>0.22878399999999999</v>
      </c>
      <c r="Q2457"/>
    </row>
    <row r="2458" spans="1:17">
      <c r="A2458" t="s">
        <v>76</v>
      </c>
      <c r="B2458">
        <v>2664</v>
      </c>
      <c r="C2458">
        <v>63</v>
      </c>
      <c r="D2458" t="s">
        <v>412</v>
      </c>
      <c r="E2458" t="s">
        <v>411</v>
      </c>
      <c r="F2458" s="74">
        <v>46189</v>
      </c>
      <c r="G2458" s="83">
        <v>254.93</v>
      </c>
      <c r="H2458" t="s">
        <v>106</v>
      </c>
      <c r="I2458">
        <v>2026</v>
      </c>
      <c r="J2458" t="s">
        <v>1590</v>
      </c>
      <c r="K2458" t="s">
        <v>18</v>
      </c>
      <c r="L2458">
        <v>6</v>
      </c>
      <c r="M2458" t="s">
        <v>122</v>
      </c>
      <c r="N2458" s="83">
        <v>49217.25</v>
      </c>
      <c r="O2458" s="83">
        <v>215125.58</v>
      </c>
      <c r="P2458">
        <v>0.22878399999999999</v>
      </c>
      <c r="Q2458"/>
    </row>
    <row r="2459" spans="1:17">
      <c r="A2459" t="s">
        <v>76</v>
      </c>
      <c r="B2459">
        <v>2665</v>
      </c>
      <c r="C2459">
        <v>63</v>
      </c>
      <c r="D2459" t="s">
        <v>412</v>
      </c>
      <c r="E2459" t="s">
        <v>411</v>
      </c>
      <c r="F2459" s="74">
        <v>46193</v>
      </c>
      <c r="G2459" s="83">
        <v>777.37</v>
      </c>
      <c r="H2459" t="s">
        <v>106</v>
      </c>
      <c r="I2459">
        <v>2026</v>
      </c>
      <c r="J2459" t="s">
        <v>1590</v>
      </c>
      <c r="K2459" t="s">
        <v>18</v>
      </c>
      <c r="L2459">
        <v>6</v>
      </c>
      <c r="M2459" t="s">
        <v>182</v>
      </c>
      <c r="N2459" s="83">
        <v>49217.25</v>
      </c>
      <c r="O2459" s="83">
        <v>215125.58</v>
      </c>
      <c r="P2459">
        <v>0.22878399999999999</v>
      </c>
      <c r="Q2459"/>
    </row>
    <row r="2460" spans="1:17">
      <c r="A2460" t="s">
        <v>76</v>
      </c>
      <c r="B2460">
        <v>2666</v>
      </c>
      <c r="C2460">
        <v>72</v>
      </c>
      <c r="D2460" t="s">
        <v>1577</v>
      </c>
      <c r="E2460" t="s">
        <v>411</v>
      </c>
      <c r="F2460" s="74">
        <v>46174</v>
      </c>
      <c r="G2460" s="83">
        <v>353.57</v>
      </c>
      <c r="H2460" t="s">
        <v>106</v>
      </c>
      <c r="I2460">
        <v>2026</v>
      </c>
      <c r="J2460" t="s">
        <v>1590</v>
      </c>
      <c r="K2460" t="s">
        <v>18</v>
      </c>
      <c r="L2460">
        <v>6</v>
      </c>
      <c r="M2460" t="s">
        <v>314</v>
      </c>
      <c r="N2460" s="83">
        <v>49217.25</v>
      </c>
      <c r="O2460" s="83">
        <v>215125.58</v>
      </c>
      <c r="P2460">
        <v>0.22878399999999999</v>
      </c>
      <c r="Q2460"/>
    </row>
    <row r="2461" spans="1:17">
      <c r="A2461" t="s">
        <v>76</v>
      </c>
      <c r="B2461">
        <v>2667</v>
      </c>
      <c r="C2461">
        <v>72</v>
      </c>
      <c r="D2461" t="s">
        <v>1577</v>
      </c>
      <c r="E2461" t="s">
        <v>411</v>
      </c>
      <c r="F2461" s="74">
        <v>46175</v>
      </c>
      <c r="G2461" s="83">
        <v>192.52</v>
      </c>
      <c r="H2461" t="s">
        <v>106</v>
      </c>
      <c r="I2461">
        <v>2026</v>
      </c>
      <c r="J2461" t="s">
        <v>1590</v>
      </c>
      <c r="K2461" t="s">
        <v>18</v>
      </c>
      <c r="L2461">
        <v>6</v>
      </c>
      <c r="M2461" t="s">
        <v>176</v>
      </c>
      <c r="N2461" s="83">
        <v>49217.25</v>
      </c>
      <c r="O2461" s="83">
        <v>215125.58</v>
      </c>
      <c r="P2461">
        <v>0.22878399999999999</v>
      </c>
      <c r="Q2461"/>
    </row>
    <row r="2462" spans="1:17">
      <c r="A2462" t="s">
        <v>76</v>
      </c>
      <c r="B2462">
        <v>2668</v>
      </c>
      <c r="C2462">
        <v>72</v>
      </c>
      <c r="D2462" t="s">
        <v>1577</v>
      </c>
      <c r="E2462" t="s">
        <v>411</v>
      </c>
      <c r="F2462" s="74">
        <v>46182</v>
      </c>
      <c r="G2462" s="83">
        <v>543.59</v>
      </c>
      <c r="H2462" t="s">
        <v>106</v>
      </c>
      <c r="I2462">
        <v>2026</v>
      </c>
      <c r="J2462" t="s">
        <v>1590</v>
      </c>
      <c r="K2462" t="s">
        <v>18</v>
      </c>
      <c r="L2462">
        <v>6</v>
      </c>
      <c r="M2462" t="s">
        <v>115</v>
      </c>
      <c r="N2462" s="83">
        <v>49217.25</v>
      </c>
      <c r="O2462" s="83">
        <v>215125.58</v>
      </c>
      <c r="P2462">
        <v>0.22878399999999999</v>
      </c>
      <c r="Q2462"/>
    </row>
    <row r="2463" spans="1:17">
      <c r="A2463" t="s">
        <v>76</v>
      </c>
      <c r="B2463">
        <v>2669</v>
      </c>
      <c r="C2463">
        <v>72</v>
      </c>
      <c r="D2463" t="s">
        <v>1577</v>
      </c>
      <c r="E2463" t="s">
        <v>411</v>
      </c>
      <c r="F2463" s="74">
        <v>46183</v>
      </c>
      <c r="G2463" s="83">
        <v>574.91999999999996</v>
      </c>
      <c r="H2463" t="s">
        <v>106</v>
      </c>
      <c r="I2463">
        <v>2026</v>
      </c>
      <c r="J2463" t="s">
        <v>1590</v>
      </c>
      <c r="K2463" t="s">
        <v>18</v>
      </c>
      <c r="L2463">
        <v>6</v>
      </c>
      <c r="M2463" t="s">
        <v>116</v>
      </c>
      <c r="N2463" s="83">
        <v>49217.25</v>
      </c>
      <c r="O2463" s="83">
        <v>215125.58</v>
      </c>
      <c r="P2463">
        <v>0.22878399999999999</v>
      </c>
      <c r="Q2463"/>
    </row>
    <row r="2464" spans="1:17">
      <c r="A2464" t="s">
        <v>76</v>
      </c>
      <c r="B2464">
        <v>2670</v>
      </c>
      <c r="C2464">
        <v>72</v>
      </c>
      <c r="D2464" t="s">
        <v>1577</v>
      </c>
      <c r="E2464" t="s">
        <v>411</v>
      </c>
      <c r="F2464" s="74">
        <v>46185</v>
      </c>
      <c r="G2464" s="83">
        <v>460.7</v>
      </c>
      <c r="H2464" t="s">
        <v>106</v>
      </c>
      <c r="I2464">
        <v>2026</v>
      </c>
      <c r="J2464" t="s">
        <v>1590</v>
      </c>
      <c r="K2464" t="s">
        <v>18</v>
      </c>
      <c r="L2464">
        <v>6</v>
      </c>
      <c r="M2464" t="s">
        <v>118</v>
      </c>
      <c r="N2464" s="83">
        <v>49217.25</v>
      </c>
      <c r="O2464" s="83">
        <v>215125.58</v>
      </c>
      <c r="P2464">
        <v>0.22878399999999999</v>
      </c>
      <c r="Q2464"/>
    </row>
    <row r="2465" spans="1:17">
      <c r="A2465" t="s">
        <v>76</v>
      </c>
      <c r="B2465">
        <v>2671</v>
      </c>
      <c r="C2465">
        <v>72</v>
      </c>
      <c r="D2465" t="s">
        <v>1577</v>
      </c>
      <c r="E2465" t="s">
        <v>411</v>
      </c>
      <c r="F2465" s="74">
        <v>46189</v>
      </c>
      <c r="G2465" s="83">
        <v>453.84</v>
      </c>
      <c r="H2465" t="s">
        <v>106</v>
      </c>
      <c r="I2465">
        <v>2026</v>
      </c>
      <c r="J2465" t="s">
        <v>1590</v>
      </c>
      <c r="K2465" t="s">
        <v>18</v>
      </c>
      <c r="L2465">
        <v>6</v>
      </c>
      <c r="M2465" t="s">
        <v>122</v>
      </c>
      <c r="N2465" s="83">
        <v>49217.25</v>
      </c>
      <c r="O2465" s="83">
        <v>215125.58</v>
      </c>
      <c r="P2465">
        <v>0.22878399999999999</v>
      </c>
      <c r="Q2465"/>
    </row>
    <row r="2466" spans="1:17">
      <c r="A2466" t="s">
        <v>76</v>
      </c>
      <c r="B2466">
        <v>2672</v>
      </c>
      <c r="C2466">
        <v>72</v>
      </c>
      <c r="D2466" t="s">
        <v>1577</v>
      </c>
      <c r="E2466" t="s">
        <v>411</v>
      </c>
      <c r="F2466" s="74">
        <v>46195</v>
      </c>
      <c r="G2466" s="83">
        <v>684.33</v>
      </c>
      <c r="H2466" t="s">
        <v>106</v>
      </c>
      <c r="I2466">
        <v>2026</v>
      </c>
      <c r="J2466" t="s">
        <v>1590</v>
      </c>
      <c r="K2466" t="s">
        <v>18</v>
      </c>
      <c r="L2466">
        <v>6</v>
      </c>
      <c r="M2466" t="s">
        <v>181</v>
      </c>
      <c r="N2466" s="83">
        <v>49217.25</v>
      </c>
      <c r="O2466" s="83">
        <v>215125.58</v>
      </c>
      <c r="P2466">
        <v>0.22878399999999999</v>
      </c>
      <c r="Q2466"/>
    </row>
    <row r="2467" spans="1:17">
      <c r="A2467" t="s">
        <v>76</v>
      </c>
      <c r="B2467">
        <v>2673</v>
      </c>
      <c r="C2467">
        <v>72</v>
      </c>
      <c r="D2467" t="s">
        <v>1577</v>
      </c>
      <c r="E2467" t="s">
        <v>411</v>
      </c>
      <c r="F2467" s="74">
        <v>46196</v>
      </c>
      <c r="G2467" s="83">
        <v>467.32</v>
      </c>
      <c r="H2467" t="s">
        <v>106</v>
      </c>
      <c r="I2467">
        <v>2026</v>
      </c>
      <c r="J2467" t="s">
        <v>1590</v>
      </c>
      <c r="K2467" t="s">
        <v>18</v>
      </c>
      <c r="L2467">
        <v>6</v>
      </c>
      <c r="M2467" t="s">
        <v>125</v>
      </c>
      <c r="N2467" s="83">
        <v>49217.25</v>
      </c>
      <c r="O2467" s="83">
        <v>215125.58</v>
      </c>
      <c r="P2467">
        <v>0.22878399999999999</v>
      </c>
      <c r="Q2467"/>
    </row>
    <row r="2468" spans="1:17">
      <c r="A2468" t="s">
        <v>76</v>
      </c>
      <c r="B2468">
        <v>2674</v>
      </c>
      <c r="C2468">
        <v>62</v>
      </c>
      <c r="D2468" t="s">
        <v>416</v>
      </c>
      <c r="E2468" t="s">
        <v>411</v>
      </c>
      <c r="F2468" s="74">
        <v>46178</v>
      </c>
      <c r="G2468" s="83">
        <v>403.15</v>
      </c>
      <c r="H2468" t="s">
        <v>106</v>
      </c>
      <c r="I2468">
        <v>2026</v>
      </c>
      <c r="J2468" t="s">
        <v>1590</v>
      </c>
      <c r="K2468" t="s">
        <v>18</v>
      </c>
      <c r="L2468">
        <v>6</v>
      </c>
      <c r="M2468" t="s">
        <v>178</v>
      </c>
      <c r="N2468" s="83">
        <v>49217.25</v>
      </c>
      <c r="O2468" s="83">
        <v>215125.58</v>
      </c>
      <c r="P2468">
        <v>0.22878399999999999</v>
      </c>
      <c r="Q2468"/>
    </row>
    <row r="2469" spans="1:17">
      <c r="A2469" t="s">
        <v>76</v>
      </c>
      <c r="B2469">
        <v>2675</v>
      </c>
      <c r="C2469">
        <v>59</v>
      </c>
      <c r="D2469" t="s">
        <v>414</v>
      </c>
      <c r="E2469" t="s">
        <v>411</v>
      </c>
      <c r="F2469" s="74">
        <v>46176</v>
      </c>
      <c r="G2469" s="83">
        <v>1992.17</v>
      </c>
      <c r="H2469" t="s">
        <v>106</v>
      </c>
      <c r="I2469">
        <v>2026</v>
      </c>
      <c r="J2469" t="s">
        <v>1590</v>
      </c>
      <c r="K2469" t="s">
        <v>18</v>
      </c>
      <c r="L2469">
        <v>6</v>
      </c>
      <c r="M2469" t="s">
        <v>177</v>
      </c>
      <c r="N2469" s="83">
        <v>49217.25</v>
      </c>
      <c r="O2469" s="83">
        <v>215125.58</v>
      </c>
      <c r="P2469">
        <v>0.22878399999999999</v>
      </c>
      <c r="Q2469"/>
    </row>
    <row r="2470" spans="1:17">
      <c r="A2470" t="s">
        <v>76</v>
      </c>
      <c r="B2470">
        <v>2676</v>
      </c>
      <c r="C2470">
        <v>59</v>
      </c>
      <c r="D2470" t="s">
        <v>414</v>
      </c>
      <c r="E2470" t="s">
        <v>411</v>
      </c>
      <c r="F2470" s="74">
        <v>46188</v>
      </c>
      <c r="G2470" s="83">
        <v>555.41999999999996</v>
      </c>
      <c r="H2470" t="s">
        <v>106</v>
      </c>
      <c r="I2470">
        <v>2026</v>
      </c>
      <c r="J2470" t="s">
        <v>1590</v>
      </c>
      <c r="K2470" t="s">
        <v>18</v>
      </c>
      <c r="L2470">
        <v>6</v>
      </c>
      <c r="M2470" t="s">
        <v>119</v>
      </c>
      <c r="N2470" s="83">
        <v>49217.25</v>
      </c>
      <c r="O2470" s="83">
        <v>215125.58</v>
      </c>
      <c r="P2470">
        <v>0.22878399999999999</v>
      </c>
      <c r="Q2470"/>
    </row>
    <row r="2471" spans="1:17">
      <c r="A2471" t="s">
        <v>76</v>
      </c>
      <c r="B2471">
        <v>2677</v>
      </c>
      <c r="C2471">
        <v>59</v>
      </c>
      <c r="D2471" t="s">
        <v>414</v>
      </c>
      <c r="E2471" t="s">
        <v>411</v>
      </c>
      <c r="F2471" s="74">
        <v>46195</v>
      </c>
      <c r="G2471" s="83">
        <v>1032.45</v>
      </c>
      <c r="H2471" t="s">
        <v>106</v>
      </c>
      <c r="I2471">
        <v>2026</v>
      </c>
      <c r="J2471" t="s">
        <v>1590</v>
      </c>
      <c r="K2471" t="s">
        <v>18</v>
      </c>
      <c r="L2471">
        <v>6</v>
      </c>
      <c r="M2471" t="s">
        <v>181</v>
      </c>
      <c r="N2471" s="83">
        <v>49217.25</v>
      </c>
      <c r="O2471" s="83">
        <v>215125.58</v>
      </c>
      <c r="P2471">
        <v>0.22878399999999999</v>
      </c>
      <c r="Q2471"/>
    </row>
    <row r="2472" spans="1:17">
      <c r="A2472" t="s">
        <v>76</v>
      </c>
      <c r="B2472">
        <v>2678</v>
      </c>
      <c r="C2472">
        <v>4</v>
      </c>
      <c r="D2472" t="s">
        <v>90</v>
      </c>
      <c r="E2472" t="s">
        <v>411</v>
      </c>
      <c r="F2472" s="74">
        <v>46175</v>
      </c>
      <c r="G2472" s="83">
        <v>25.53</v>
      </c>
      <c r="H2472" t="s">
        <v>106</v>
      </c>
      <c r="I2472">
        <v>2026</v>
      </c>
      <c r="J2472" t="s">
        <v>1590</v>
      </c>
      <c r="K2472" t="s">
        <v>18</v>
      </c>
      <c r="L2472">
        <v>6</v>
      </c>
      <c r="M2472" t="s">
        <v>176</v>
      </c>
      <c r="N2472" s="83">
        <v>49217.25</v>
      </c>
      <c r="O2472" s="83">
        <v>215125.58</v>
      </c>
      <c r="P2472">
        <v>0.22878399999999999</v>
      </c>
      <c r="Q2472"/>
    </row>
    <row r="2473" spans="1:17">
      <c r="A2473" t="s">
        <v>76</v>
      </c>
      <c r="B2473">
        <v>2679</v>
      </c>
      <c r="C2473">
        <v>4</v>
      </c>
      <c r="D2473" t="s">
        <v>90</v>
      </c>
      <c r="E2473" t="s">
        <v>411</v>
      </c>
      <c r="F2473" s="74">
        <v>46175</v>
      </c>
      <c r="G2473" s="83">
        <v>659.52</v>
      </c>
      <c r="H2473" t="s">
        <v>106</v>
      </c>
      <c r="I2473">
        <v>2026</v>
      </c>
      <c r="J2473" t="s">
        <v>1590</v>
      </c>
      <c r="K2473" t="s">
        <v>18</v>
      </c>
      <c r="L2473">
        <v>6</v>
      </c>
      <c r="M2473" t="s">
        <v>176</v>
      </c>
      <c r="N2473" s="83">
        <v>49217.25</v>
      </c>
      <c r="O2473" s="83">
        <v>215125.58</v>
      </c>
      <c r="P2473">
        <v>0.22878399999999999</v>
      </c>
      <c r="Q2473"/>
    </row>
    <row r="2474" spans="1:17">
      <c r="A2474" t="s">
        <v>76</v>
      </c>
      <c r="B2474">
        <v>2680</v>
      </c>
      <c r="C2474">
        <v>4</v>
      </c>
      <c r="D2474" t="s">
        <v>90</v>
      </c>
      <c r="E2474" t="s">
        <v>411</v>
      </c>
      <c r="F2474" s="74">
        <v>46175</v>
      </c>
      <c r="G2474" s="83">
        <v>362.9</v>
      </c>
      <c r="H2474" t="s">
        <v>106</v>
      </c>
      <c r="I2474">
        <v>2026</v>
      </c>
      <c r="J2474" t="s">
        <v>1590</v>
      </c>
      <c r="K2474" t="s">
        <v>18</v>
      </c>
      <c r="L2474">
        <v>6</v>
      </c>
      <c r="M2474" t="s">
        <v>176</v>
      </c>
      <c r="N2474" s="83">
        <v>49217.25</v>
      </c>
      <c r="O2474" s="83">
        <v>215125.58</v>
      </c>
      <c r="P2474">
        <v>0.22878399999999999</v>
      </c>
      <c r="Q2474"/>
    </row>
    <row r="2475" spans="1:17">
      <c r="A2475" t="s">
        <v>76</v>
      </c>
      <c r="B2475">
        <v>2681</v>
      </c>
      <c r="C2475">
        <v>4</v>
      </c>
      <c r="D2475" t="s">
        <v>90</v>
      </c>
      <c r="E2475" t="s">
        <v>411</v>
      </c>
      <c r="F2475" s="74">
        <v>46175</v>
      </c>
      <c r="G2475" s="83">
        <v>43.86</v>
      </c>
      <c r="H2475" t="s">
        <v>106</v>
      </c>
      <c r="I2475">
        <v>2026</v>
      </c>
      <c r="J2475" t="s">
        <v>1590</v>
      </c>
      <c r="K2475" t="s">
        <v>18</v>
      </c>
      <c r="L2475">
        <v>6</v>
      </c>
      <c r="M2475" t="s">
        <v>176</v>
      </c>
      <c r="N2475" s="83">
        <v>49217.25</v>
      </c>
      <c r="O2475" s="83">
        <v>215125.58</v>
      </c>
      <c r="P2475">
        <v>0.22878399999999999</v>
      </c>
      <c r="Q2475"/>
    </row>
    <row r="2476" spans="1:17">
      <c r="A2476" t="s">
        <v>76</v>
      </c>
      <c r="B2476">
        <v>2682</v>
      </c>
      <c r="C2476">
        <v>4</v>
      </c>
      <c r="D2476" t="s">
        <v>90</v>
      </c>
      <c r="E2476" t="s">
        <v>411</v>
      </c>
      <c r="F2476" s="74">
        <v>46177</v>
      </c>
      <c r="G2476" s="83">
        <v>371.91</v>
      </c>
      <c r="H2476" t="s">
        <v>106</v>
      </c>
      <c r="I2476">
        <v>2026</v>
      </c>
      <c r="J2476" t="s">
        <v>1590</v>
      </c>
      <c r="K2476" t="s">
        <v>18</v>
      </c>
      <c r="L2476">
        <v>6</v>
      </c>
      <c r="M2476" t="s">
        <v>226</v>
      </c>
      <c r="N2476" s="83">
        <v>49217.25</v>
      </c>
      <c r="O2476" s="83">
        <v>215125.58</v>
      </c>
      <c r="P2476">
        <v>0.22878399999999999</v>
      </c>
      <c r="Q2476"/>
    </row>
    <row r="2477" spans="1:17">
      <c r="A2477" t="s">
        <v>76</v>
      </c>
      <c r="B2477">
        <v>2683</v>
      </c>
      <c r="C2477">
        <v>4</v>
      </c>
      <c r="D2477" t="s">
        <v>90</v>
      </c>
      <c r="E2477" t="s">
        <v>411</v>
      </c>
      <c r="F2477" s="74">
        <v>46177</v>
      </c>
      <c r="G2477" s="83">
        <v>34.380000000000003</v>
      </c>
      <c r="H2477" t="s">
        <v>106</v>
      </c>
      <c r="I2477">
        <v>2026</v>
      </c>
      <c r="J2477" t="s">
        <v>1590</v>
      </c>
      <c r="K2477" t="s">
        <v>18</v>
      </c>
      <c r="L2477">
        <v>6</v>
      </c>
      <c r="M2477" t="s">
        <v>226</v>
      </c>
      <c r="N2477" s="83">
        <v>49217.25</v>
      </c>
      <c r="O2477" s="83">
        <v>215125.58</v>
      </c>
      <c r="P2477">
        <v>0.22878399999999999</v>
      </c>
      <c r="Q2477"/>
    </row>
    <row r="2478" spans="1:17">
      <c r="A2478" t="s">
        <v>76</v>
      </c>
      <c r="B2478">
        <v>2684</v>
      </c>
      <c r="C2478">
        <v>4</v>
      </c>
      <c r="D2478" t="s">
        <v>90</v>
      </c>
      <c r="E2478" t="s">
        <v>411</v>
      </c>
      <c r="F2478" s="74">
        <v>46179</v>
      </c>
      <c r="G2478" s="83">
        <v>768.33</v>
      </c>
      <c r="H2478" t="s">
        <v>106</v>
      </c>
      <c r="I2478">
        <v>2026</v>
      </c>
      <c r="J2478" t="s">
        <v>1590</v>
      </c>
      <c r="K2478" t="s">
        <v>18</v>
      </c>
      <c r="L2478">
        <v>6</v>
      </c>
      <c r="M2478" t="s">
        <v>179</v>
      </c>
      <c r="N2478" s="83">
        <v>49217.25</v>
      </c>
      <c r="O2478" s="83">
        <v>215125.58</v>
      </c>
      <c r="P2478">
        <v>0.22878399999999999</v>
      </c>
      <c r="Q2478"/>
    </row>
    <row r="2479" spans="1:17">
      <c r="A2479" t="s">
        <v>76</v>
      </c>
      <c r="B2479">
        <v>2685</v>
      </c>
      <c r="C2479">
        <v>4</v>
      </c>
      <c r="D2479" t="s">
        <v>90</v>
      </c>
      <c r="E2479" t="s">
        <v>411</v>
      </c>
      <c r="F2479" s="74">
        <v>46181</v>
      </c>
      <c r="G2479" s="83">
        <v>135.97</v>
      </c>
      <c r="H2479" t="s">
        <v>106</v>
      </c>
      <c r="I2479">
        <v>2026</v>
      </c>
      <c r="J2479" t="s">
        <v>1590</v>
      </c>
      <c r="K2479" t="s">
        <v>18</v>
      </c>
      <c r="L2479">
        <v>6</v>
      </c>
      <c r="M2479" t="s">
        <v>114</v>
      </c>
      <c r="N2479" s="83">
        <v>49217.25</v>
      </c>
      <c r="O2479" s="83">
        <v>215125.58</v>
      </c>
      <c r="P2479">
        <v>0.22878399999999999</v>
      </c>
      <c r="Q2479"/>
    </row>
    <row r="2480" spans="1:17">
      <c r="A2480" t="s">
        <v>76</v>
      </c>
      <c r="B2480">
        <v>2686</v>
      </c>
      <c r="C2480">
        <v>4</v>
      </c>
      <c r="D2480" t="s">
        <v>90</v>
      </c>
      <c r="E2480" t="s">
        <v>411</v>
      </c>
      <c r="F2480" s="74">
        <v>46182</v>
      </c>
      <c r="G2480" s="83">
        <v>374.93</v>
      </c>
      <c r="H2480" t="s">
        <v>106</v>
      </c>
      <c r="I2480">
        <v>2026</v>
      </c>
      <c r="J2480" t="s">
        <v>1590</v>
      </c>
      <c r="K2480" t="s">
        <v>18</v>
      </c>
      <c r="L2480">
        <v>6</v>
      </c>
      <c r="M2480" t="s">
        <v>115</v>
      </c>
      <c r="N2480" s="83">
        <v>49217.25</v>
      </c>
      <c r="O2480" s="83">
        <v>215125.58</v>
      </c>
      <c r="P2480">
        <v>0.22878399999999999</v>
      </c>
      <c r="Q2480"/>
    </row>
    <row r="2481" spans="1:17">
      <c r="A2481" t="s">
        <v>76</v>
      </c>
      <c r="B2481">
        <v>2687</v>
      </c>
      <c r="C2481">
        <v>4</v>
      </c>
      <c r="D2481" t="s">
        <v>90</v>
      </c>
      <c r="E2481" t="s">
        <v>411</v>
      </c>
      <c r="F2481" s="74">
        <v>46183</v>
      </c>
      <c r="G2481" s="83">
        <v>279.98</v>
      </c>
      <c r="H2481" t="s">
        <v>106</v>
      </c>
      <c r="I2481">
        <v>2026</v>
      </c>
      <c r="J2481" t="s">
        <v>1590</v>
      </c>
      <c r="K2481" t="s">
        <v>18</v>
      </c>
      <c r="L2481">
        <v>6</v>
      </c>
      <c r="M2481" t="s">
        <v>116</v>
      </c>
      <c r="N2481" s="83">
        <v>49217.25</v>
      </c>
      <c r="O2481" s="83">
        <v>215125.58</v>
      </c>
      <c r="P2481">
        <v>0.22878399999999999</v>
      </c>
      <c r="Q2481"/>
    </row>
    <row r="2482" spans="1:17">
      <c r="A2482" t="s">
        <v>76</v>
      </c>
      <c r="B2482">
        <v>2688</v>
      </c>
      <c r="C2482">
        <v>4</v>
      </c>
      <c r="D2482" t="s">
        <v>90</v>
      </c>
      <c r="E2482" t="s">
        <v>411</v>
      </c>
      <c r="F2482" s="74">
        <v>46183</v>
      </c>
      <c r="G2482" s="83">
        <v>116.45</v>
      </c>
      <c r="H2482" t="s">
        <v>106</v>
      </c>
      <c r="I2482">
        <v>2026</v>
      </c>
      <c r="J2482" t="s">
        <v>1590</v>
      </c>
      <c r="K2482" t="s">
        <v>18</v>
      </c>
      <c r="L2482">
        <v>6</v>
      </c>
      <c r="M2482" t="s">
        <v>116</v>
      </c>
      <c r="N2482" s="83">
        <v>49217.25</v>
      </c>
      <c r="O2482" s="83">
        <v>215125.58</v>
      </c>
      <c r="P2482">
        <v>0.22878399999999999</v>
      </c>
      <c r="Q2482"/>
    </row>
    <row r="2483" spans="1:17">
      <c r="A2483" t="s">
        <v>76</v>
      </c>
      <c r="B2483">
        <v>2689</v>
      </c>
      <c r="C2483">
        <v>4</v>
      </c>
      <c r="D2483" t="s">
        <v>90</v>
      </c>
      <c r="E2483" t="s">
        <v>411</v>
      </c>
      <c r="F2483" s="74">
        <v>46185</v>
      </c>
      <c r="G2483" s="83">
        <v>74.650000000000006</v>
      </c>
      <c r="H2483" t="s">
        <v>106</v>
      </c>
      <c r="I2483">
        <v>2026</v>
      </c>
      <c r="J2483" t="s">
        <v>1590</v>
      </c>
      <c r="K2483" t="s">
        <v>18</v>
      </c>
      <c r="L2483">
        <v>6</v>
      </c>
      <c r="M2483" t="s">
        <v>118</v>
      </c>
      <c r="N2483" s="83">
        <v>49217.25</v>
      </c>
      <c r="O2483" s="83">
        <v>215125.58</v>
      </c>
      <c r="P2483">
        <v>0.22878399999999999</v>
      </c>
      <c r="Q2483"/>
    </row>
    <row r="2484" spans="1:17">
      <c r="A2484" t="s">
        <v>76</v>
      </c>
      <c r="B2484">
        <v>2690</v>
      </c>
      <c r="C2484">
        <v>4</v>
      </c>
      <c r="D2484" t="s">
        <v>90</v>
      </c>
      <c r="E2484" t="s">
        <v>411</v>
      </c>
      <c r="F2484" s="74">
        <v>46185</v>
      </c>
      <c r="G2484" s="83">
        <v>34.5</v>
      </c>
      <c r="H2484" t="s">
        <v>106</v>
      </c>
      <c r="I2484">
        <v>2026</v>
      </c>
      <c r="J2484" t="s">
        <v>1590</v>
      </c>
      <c r="K2484" t="s">
        <v>18</v>
      </c>
      <c r="L2484">
        <v>6</v>
      </c>
      <c r="M2484" t="s">
        <v>118</v>
      </c>
      <c r="N2484" s="83">
        <v>49217.25</v>
      </c>
      <c r="O2484" s="83">
        <v>215125.58</v>
      </c>
      <c r="P2484">
        <v>0.22878399999999999</v>
      </c>
      <c r="Q2484"/>
    </row>
    <row r="2485" spans="1:17">
      <c r="A2485" t="s">
        <v>76</v>
      </c>
      <c r="B2485">
        <v>2691</v>
      </c>
      <c r="C2485">
        <v>4</v>
      </c>
      <c r="D2485" t="s">
        <v>90</v>
      </c>
      <c r="E2485" t="s">
        <v>411</v>
      </c>
      <c r="F2485" s="74">
        <v>46185</v>
      </c>
      <c r="G2485" s="83">
        <v>663.97</v>
      </c>
      <c r="H2485" t="s">
        <v>106</v>
      </c>
      <c r="I2485">
        <v>2026</v>
      </c>
      <c r="J2485" t="s">
        <v>1590</v>
      </c>
      <c r="K2485" t="s">
        <v>18</v>
      </c>
      <c r="L2485">
        <v>6</v>
      </c>
      <c r="M2485" t="s">
        <v>118</v>
      </c>
      <c r="N2485" s="83">
        <v>49217.25</v>
      </c>
      <c r="O2485" s="83">
        <v>215125.58</v>
      </c>
      <c r="P2485">
        <v>0.22878399999999999</v>
      </c>
      <c r="Q2485"/>
    </row>
    <row r="2486" spans="1:17">
      <c r="A2486" t="s">
        <v>76</v>
      </c>
      <c r="B2486">
        <v>2692</v>
      </c>
      <c r="C2486">
        <v>4</v>
      </c>
      <c r="D2486" t="s">
        <v>90</v>
      </c>
      <c r="E2486" t="s">
        <v>411</v>
      </c>
      <c r="F2486" s="74">
        <v>46188</v>
      </c>
      <c r="G2486" s="83">
        <v>321.44</v>
      </c>
      <c r="H2486" t="s">
        <v>106</v>
      </c>
      <c r="I2486">
        <v>2026</v>
      </c>
      <c r="J2486" t="s">
        <v>1590</v>
      </c>
      <c r="K2486" t="s">
        <v>18</v>
      </c>
      <c r="L2486">
        <v>6</v>
      </c>
      <c r="M2486" t="s">
        <v>119</v>
      </c>
      <c r="N2486" s="83">
        <v>49217.25</v>
      </c>
      <c r="O2486" s="83">
        <v>215125.58</v>
      </c>
      <c r="P2486">
        <v>0.22878399999999999</v>
      </c>
      <c r="Q2486"/>
    </row>
    <row r="2487" spans="1:17">
      <c r="A2487" t="s">
        <v>76</v>
      </c>
      <c r="B2487">
        <v>2693</v>
      </c>
      <c r="C2487">
        <v>4</v>
      </c>
      <c r="D2487" t="s">
        <v>90</v>
      </c>
      <c r="E2487" t="s">
        <v>411</v>
      </c>
      <c r="F2487" s="74">
        <v>46189</v>
      </c>
      <c r="G2487" s="83">
        <v>339.1</v>
      </c>
      <c r="H2487" t="s">
        <v>106</v>
      </c>
      <c r="I2487">
        <v>2026</v>
      </c>
      <c r="J2487" t="s">
        <v>1590</v>
      </c>
      <c r="K2487" t="s">
        <v>18</v>
      </c>
      <c r="L2487">
        <v>6</v>
      </c>
      <c r="M2487" t="s">
        <v>122</v>
      </c>
      <c r="N2487" s="83">
        <v>49217.25</v>
      </c>
      <c r="O2487" s="83">
        <v>215125.58</v>
      </c>
      <c r="P2487">
        <v>0.22878399999999999</v>
      </c>
      <c r="Q2487"/>
    </row>
    <row r="2488" spans="1:17">
      <c r="A2488" t="s">
        <v>76</v>
      </c>
      <c r="B2488">
        <v>2694</v>
      </c>
      <c r="C2488">
        <v>4</v>
      </c>
      <c r="D2488" t="s">
        <v>90</v>
      </c>
      <c r="E2488" t="s">
        <v>411</v>
      </c>
      <c r="F2488" s="74">
        <v>46190</v>
      </c>
      <c r="G2488" s="83">
        <v>250.29</v>
      </c>
      <c r="H2488" t="s">
        <v>106</v>
      </c>
      <c r="I2488">
        <v>2026</v>
      </c>
      <c r="J2488" t="s">
        <v>1590</v>
      </c>
      <c r="K2488" t="s">
        <v>18</v>
      </c>
      <c r="L2488">
        <v>6</v>
      </c>
      <c r="M2488" t="s">
        <v>123</v>
      </c>
      <c r="N2488" s="83">
        <v>49217.25</v>
      </c>
      <c r="O2488" s="83">
        <v>215125.58</v>
      </c>
      <c r="P2488">
        <v>0.22878399999999999</v>
      </c>
      <c r="Q2488"/>
    </row>
    <row r="2489" spans="1:17">
      <c r="A2489" t="s">
        <v>76</v>
      </c>
      <c r="B2489">
        <v>2695</v>
      </c>
      <c r="C2489">
        <v>4</v>
      </c>
      <c r="D2489" t="s">
        <v>90</v>
      </c>
      <c r="E2489" t="s">
        <v>411</v>
      </c>
      <c r="F2489" s="74">
        <v>46191</v>
      </c>
      <c r="G2489" s="83">
        <v>11.1</v>
      </c>
      <c r="H2489" t="s">
        <v>106</v>
      </c>
      <c r="I2489">
        <v>2026</v>
      </c>
      <c r="J2489" t="s">
        <v>1590</v>
      </c>
      <c r="K2489" t="s">
        <v>18</v>
      </c>
      <c r="L2489">
        <v>6</v>
      </c>
      <c r="M2489" t="s">
        <v>180</v>
      </c>
      <c r="N2489" s="83">
        <v>49217.25</v>
      </c>
      <c r="O2489" s="83">
        <v>215125.58</v>
      </c>
      <c r="P2489">
        <v>0.22878399999999999</v>
      </c>
      <c r="Q2489"/>
    </row>
    <row r="2490" spans="1:17">
      <c r="A2490" t="s">
        <v>76</v>
      </c>
      <c r="B2490">
        <v>2696</v>
      </c>
      <c r="C2490">
        <v>4</v>
      </c>
      <c r="D2490" t="s">
        <v>90</v>
      </c>
      <c r="E2490" t="s">
        <v>411</v>
      </c>
      <c r="F2490" s="74">
        <v>46192</v>
      </c>
      <c r="G2490" s="83">
        <v>26.4</v>
      </c>
      <c r="H2490" t="s">
        <v>106</v>
      </c>
      <c r="I2490">
        <v>2026</v>
      </c>
      <c r="J2490" t="s">
        <v>1590</v>
      </c>
      <c r="K2490" t="s">
        <v>18</v>
      </c>
      <c r="L2490">
        <v>6</v>
      </c>
      <c r="M2490" t="s">
        <v>124</v>
      </c>
      <c r="N2490" s="83">
        <v>49217.25</v>
      </c>
      <c r="O2490" s="83">
        <v>215125.58</v>
      </c>
      <c r="P2490">
        <v>0.22878399999999999</v>
      </c>
      <c r="Q2490"/>
    </row>
    <row r="2491" spans="1:17">
      <c r="A2491" t="s">
        <v>76</v>
      </c>
      <c r="B2491">
        <v>2697</v>
      </c>
      <c r="C2491">
        <v>4</v>
      </c>
      <c r="D2491" t="s">
        <v>90</v>
      </c>
      <c r="E2491" t="s">
        <v>411</v>
      </c>
      <c r="F2491" s="74">
        <v>46192</v>
      </c>
      <c r="G2491" s="83">
        <v>742.99</v>
      </c>
      <c r="H2491" t="s">
        <v>106</v>
      </c>
      <c r="I2491">
        <v>2026</v>
      </c>
      <c r="J2491" t="s">
        <v>1590</v>
      </c>
      <c r="K2491" t="s">
        <v>18</v>
      </c>
      <c r="L2491">
        <v>6</v>
      </c>
      <c r="M2491" t="s">
        <v>124</v>
      </c>
      <c r="N2491" s="83">
        <v>49217.25</v>
      </c>
      <c r="O2491" s="83">
        <v>215125.58</v>
      </c>
      <c r="P2491">
        <v>0.22878399999999999</v>
      </c>
      <c r="Q2491"/>
    </row>
    <row r="2492" spans="1:17">
      <c r="A2492" t="s">
        <v>76</v>
      </c>
      <c r="B2492">
        <v>2698</v>
      </c>
      <c r="C2492">
        <v>4</v>
      </c>
      <c r="D2492" t="s">
        <v>90</v>
      </c>
      <c r="E2492" t="s">
        <v>411</v>
      </c>
      <c r="F2492" s="74">
        <v>46195</v>
      </c>
      <c r="G2492" s="83">
        <v>16</v>
      </c>
      <c r="H2492" t="s">
        <v>106</v>
      </c>
      <c r="I2492">
        <v>2026</v>
      </c>
      <c r="J2492" t="s">
        <v>1590</v>
      </c>
      <c r="K2492" t="s">
        <v>18</v>
      </c>
      <c r="L2492">
        <v>6</v>
      </c>
      <c r="M2492" t="s">
        <v>181</v>
      </c>
      <c r="N2492" s="83">
        <v>49217.25</v>
      </c>
      <c r="O2492" s="83">
        <v>215125.58</v>
      </c>
      <c r="P2492">
        <v>0.22878399999999999</v>
      </c>
      <c r="Q2492"/>
    </row>
    <row r="2493" spans="1:17">
      <c r="A2493" t="s">
        <v>76</v>
      </c>
      <c r="B2493">
        <v>2699</v>
      </c>
      <c r="C2493">
        <v>4</v>
      </c>
      <c r="D2493" t="s">
        <v>90</v>
      </c>
      <c r="E2493" t="s">
        <v>411</v>
      </c>
      <c r="F2493" s="74">
        <v>46195</v>
      </c>
      <c r="G2493" s="83">
        <v>683.04</v>
      </c>
      <c r="H2493" t="s">
        <v>106</v>
      </c>
      <c r="I2493">
        <v>2026</v>
      </c>
      <c r="J2493" t="s">
        <v>1590</v>
      </c>
      <c r="K2493" t="s">
        <v>18</v>
      </c>
      <c r="L2493">
        <v>6</v>
      </c>
      <c r="M2493" t="s">
        <v>181</v>
      </c>
      <c r="N2493" s="83">
        <v>49217.25</v>
      </c>
      <c r="O2493" s="83">
        <v>215125.58</v>
      </c>
      <c r="P2493">
        <v>0.22878399999999999</v>
      </c>
      <c r="Q2493"/>
    </row>
    <row r="2494" spans="1:17">
      <c r="A2494" t="s">
        <v>76</v>
      </c>
      <c r="B2494">
        <v>2700</v>
      </c>
      <c r="C2494">
        <v>56</v>
      </c>
      <c r="D2494" t="s">
        <v>418</v>
      </c>
      <c r="E2494" t="s">
        <v>411</v>
      </c>
      <c r="F2494" s="74">
        <v>46175</v>
      </c>
      <c r="G2494" s="83">
        <v>50.31</v>
      </c>
      <c r="H2494" t="s">
        <v>106</v>
      </c>
      <c r="I2494">
        <v>2026</v>
      </c>
      <c r="J2494" t="s">
        <v>1590</v>
      </c>
      <c r="K2494" t="s">
        <v>18</v>
      </c>
      <c r="L2494">
        <v>6</v>
      </c>
      <c r="M2494" t="s">
        <v>176</v>
      </c>
      <c r="N2494" s="83">
        <v>49217.25</v>
      </c>
      <c r="O2494" s="83">
        <v>215125.58</v>
      </c>
      <c r="P2494">
        <v>0.22878399999999999</v>
      </c>
      <c r="Q2494"/>
    </row>
    <row r="2495" spans="1:17">
      <c r="A2495" t="s">
        <v>76</v>
      </c>
      <c r="B2495">
        <v>2701</v>
      </c>
      <c r="C2495">
        <v>56</v>
      </c>
      <c r="D2495" t="s">
        <v>418</v>
      </c>
      <c r="E2495" t="s">
        <v>411</v>
      </c>
      <c r="F2495" s="74">
        <v>46175</v>
      </c>
      <c r="G2495" s="83">
        <v>2171.6999999999998</v>
      </c>
      <c r="H2495" t="s">
        <v>106</v>
      </c>
      <c r="I2495">
        <v>2026</v>
      </c>
      <c r="J2495" t="s">
        <v>1590</v>
      </c>
      <c r="K2495" t="s">
        <v>18</v>
      </c>
      <c r="L2495">
        <v>6</v>
      </c>
      <c r="M2495" t="s">
        <v>176</v>
      </c>
      <c r="N2495" s="83">
        <v>49217.25</v>
      </c>
      <c r="O2495" s="83">
        <v>215125.58</v>
      </c>
      <c r="P2495">
        <v>0.22878399999999999</v>
      </c>
      <c r="Q2495"/>
    </row>
    <row r="2496" spans="1:17">
      <c r="A2496" t="s">
        <v>76</v>
      </c>
      <c r="B2496">
        <v>2702</v>
      </c>
      <c r="C2496">
        <v>56</v>
      </c>
      <c r="D2496" t="s">
        <v>418</v>
      </c>
      <c r="E2496" t="s">
        <v>411</v>
      </c>
      <c r="F2496" s="74">
        <v>46176</v>
      </c>
      <c r="G2496" s="83">
        <v>2082.46</v>
      </c>
      <c r="H2496" t="s">
        <v>106</v>
      </c>
      <c r="I2496">
        <v>2026</v>
      </c>
      <c r="J2496" t="s">
        <v>1590</v>
      </c>
      <c r="K2496" t="s">
        <v>18</v>
      </c>
      <c r="L2496">
        <v>6</v>
      </c>
      <c r="M2496" t="s">
        <v>177</v>
      </c>
      <c r="N2496" s="83">
        <v>49217.25</v>
      </c>
      <c r="O2496" s="83">
        <v>215125.58</v>
      </c>
      <c r="P2496">
        <v>0.22878399999999999</v>
      </c>
      <c r="Q2496"/>
    </row>
    <row r="2497" spans="1:17">
      <c r="A2497" t="s">
        <v>76</v>
      </c>
      <c r="B2497">
        <v>2703</v>
      </c>
      <c r="C2497">
        <v>56</v>
      </c>
      <c r="D2497" t="s">
        <v>418</v>
      </c>
      <c r="E2497" t="s">
        <v>411</v>
      </c>
      <c r="F2497" s="74">
        <v>46176</v>
      </c>
      <c r="G2497" s="83">
        <v>549.21</v>
      </c>
      <c r="H2497" t="s">
        <v>106</v>
      </c>
      <c r="I2497">
        <v>2026</v>
      </c>
      <c r="J2497" t="s">
        <v>1590</v>
      </c>
      <c r="K2497" t="s">
        <v>18</v>
      </c>
      <c r="L2497">
        <v>6</v>
      </c>
      <c r="M2497" t="s">
        <v>177</v>
      </c>
      <c r="N2497" s="83">
        <v>49217.25</v>
      </c>
      <c r="O2497" s="83">
        <v>215125.58</v>
      </c>
      <c r="P2497">
        <v>0.22878399999999999</v>
      </c>
      <c r="Q2497"/>
    </row>
    <row r="2498" spans="1:17">
      <c r="A2498" t="s">
        <v>76</v>
      </c>
      <c r="B2498">
        <v>2704</v>
      </c>
      <c r="C2498">
        <v>56</v>
      </c>
      <c r="D2498" t="s">
        <v>418</v>
      </c>
      <c r="E2498" t="s">
        <v>411</v>
      </c>
      <c r="F2498" s="74">
        <v>46177</v>
      </c>
      <c r="G2498" s="83">
        <v>143</v>
      </c>
      <c r="H2498" t="s">
        <v>106</v>
      </c>
      <c r="I2498">
        <v>2026</v>
      </c>
      <c r="J2498" t="s">
        <v>1590</v>
      </c>
      <c r="K2498" t="s">
        <v>18</v>
      </c>
      <c r="L2498">
        <v>6</v>
      </c>
      <c r="M2498" t="s">
        <v>226</v>
      </c>
      <c r="N2498" s="83">
        <v>49217.25</v>
      </c>
      <c r="O2498" s="83">
        <v>215125.58</v>
      </c>
      <c r="P2498">
        <v>0.22878399999999999</v>
      </c>
      <c r="Q2498"/>
    </row>
    <row r="2499" spans="1:17">
      <c r="A2499" t="s">
        <v>76</v>
      </c>
      <c r="B2499">
        <v>2705</v>
      </c>
      <c r="C2499">
        <v>56</v>
      </c>
      <c r="D2499" t="s">
        <v>418</v>
      </c>
      <c r="E2499" t="s">
        <v>411</v>
      </c>
      <c r="F2499" s="74">
        <v>46177</v>
      </c>
      <c r="G2499" s="83">
        <v>330.92</v>
      </c>
      <c r="H2499" t="s">
        <v>106</v>
      </c>
      <c r="I2499">
        <v>2026</v>
      </c>
      <c r="J2499" t="s">
        <v>1590</v>
      </c>
      <c r="K2499" t="s">
        <v>18</v>
      </c>
      <c r="L2499">
        <v>6</v>
      </c>
      <c r="M2499" t="s">
        <v>226</v>
      </c>
      <c r="N2499" s="83">
        <v>49217.25</v>
      </c>
      <c r="O2499" s="83">
        <v>215125.58</v>
      </c>
      <c r="P2499">
        <v>0.22878399999999999</v>
      </c>
      <c r="Q2499"/>
    </row>
    <row r="2500" spans="1:17">
      <c r="A2500" t="s">
        <v>76</v>
      </c>
      <c r="B2500">
        <v>2706</v>
      </c>
      <c r="C2500">
        <v>56</v>
      </c>
      <c r="D2500" t="s">
        <v>418</v>
      </c>
      <c r="E2500" t="s">
        <v>411</v>
      </c>
      <c r="F2500" s="74">
        <v>46177</v>
      </c>
      <c r="G2500" s="83">
        <v>1053.31</v>
      </c>
      <c r="H2500" t="s">
        <v>106</v>
      </c>
      <c r="I2500">
        <v>2026</v>
      </c>
      <c r="J2500" t="s">
        <v>1590</v>
      </c>
      <c r="K2500" t="s">
        <v>18</v>
      </c>
      <c r="L2500">
        <v>6</v>
      </c>
      <c r="M2500" t="s">
        <v>226</v>
      </c>
      <c r="N2500" s="83">
        <v>49217.25</v>
      </c>
      <c r="O2500" s="83">
        <v>215125.58</v>
      </c>
      <c r="P2500">
        <v>0.22878399999999999</v>
      </c>
      <c r="Q2500"/>
    </row>
    <row r="2501" spans="1:17">
      <c r="A2501" t="s">
        <v>76</v>
      </c>
      <c r="B2501">
        <v>2707</v>
      </c>
      <c r="C2501">
        <v>56</v>
      </c>
      <c r="D2501" t="s">
        <v>418</v>
      </c>
      <c r="E2501" t="s">
        <v>411</v>
      </c>
      <c r="F2501" s="74">
        <v>46178</v>
      </c>
      <c r="G2501" s="83">
        <v>577.20000000000005</v>
      </c>
      <c r="H2501" t="s">
        <v>106</v>
      </c>
      <c r="I2501">
        <v>2026</v>
      </c>
      <c r="J2501" t="s">
        <v>1590</v>
      </c>
      <c r="K2501" t="s">
        <v>18</v>
      </c>
      <c r="L2501">
        <v>6</v>
      </c>
      <c r="M2501" t="s">
        <v>178</v>
      </c>
      <c r="N2501" s="83">
        <v>49217.25</v>
      </c>
      <c r="O2501" s="83">
        <v>215125.58</v>
      </c>
      <c r="P2501">
        <v>0.22878399999999999</v>
      </c>
      <c r="Q2501"/>
    </row>
    <row r="2502" spans="1:17">
      <c r="A2502" t="s">
        <v>76</v>
      </c>
      <c r="B2502">
        <v>2708</v>
      </c>
      <c r="C2502">
        <v>56</v>
      </c>
      <c r="D2502" t="s">
        <v>418</v>
      </c>
      <c r="E2502" t="s">
        <v>411</v>
      </c>
      <c r="F2502" s="74">
        <v>46178</v>
      </c>
      <c r="G2502" s="83">
        <v>500.83</v>
      </c>
      <c r="H2502" t="s">
        <v>106</v>
      </c>
      <c r="I2502">
        <v>2026</v>
      </c>
      <c r="J2502" t="s">
        <v>1590</v>
      </c>
      <c r="K2502" t="s">
        <v>18</v>
      </c>
      <c r="L2502">
        <v>6</v>
      </c>
      <c r="M2502" t="s">
        <v>178</v>
      </c>
      <c r="N2502" s="83">
        <v>49217.25</v>
      </c>
      <c r="O2502" s="83">
        <v>215125.58</v>
      </c>
      <c r="P2502">
        <v>0.22878399999999999</v>
      </c>
      <c r="Q2502"/>
    </row>
    <row r="2503" spans="1:17">
      <c r="A2503" t="s">
        <v>76</v>
      </c>
      <c r="B2503">
        <v>2709</v>
      </c>
      <c r="C2503">
        <v>56</v>
      </c>
      <c r="D2503" t="s">
        <v>418</v>
      </c>
      <c r="E2503" t="s">
        <v>411</v>
      </c>
      <c r="F2503" s="74">
        <v>46178</v>
      </c>
      <c r="G2503" s="83">
        <v>105.23</v>
      </c>
      <c r="H2503" t="s">
        <v>106</v>
      </c>
      <c r="I2503">
        <v>2026</v>
      </c>
      <c r="J2503" t="s">
        <v>1590</v>
      </c>
      <c r="K2503" t="s">
        <v>18</v>
      </c>
      <c r="L2503">
        <v>6</v>
      </c>
      <c r="M2503" t="s">
        <v>178</v>
      </c>
      <c r="N2503" s="83">
        <v>49217.25</v>
      </c>
      <c r="O2503" s="83">
        <v>215125.58</v>
      </c>
      <c r="P2503">
        <v>0.22878399999999999</v>
      </c>
      <c r="Q2503"/>
    </row>
    <row r="2504" spans="1:17">
      <c r="A2504" t="s">
        <v>76</v>
      </c>
      <c r="B2504">
        <v>2710</v>
      </c>
      <c r="C2504">
        <v>56</v>
      </c>
      <c r="D2504" t="s">
        <v>418</v>
      </c>
      <c r="E2504" t="s">
        <v>411</v>
      </c>
      <c r="F2504" s="74">
        <v>46182</v>
      </c>
      <c r="G2504" s="83">
        <v>361.53</v>
      </c>
      <c r="H2504" t="s">
        <v>106</v>
      </c>
      <c r="I2504">
        <v>2026</v>
      </c>
      <c r="J2504" t="s">
        <v>1590</v>
      </c>
      <c r="K2504" t="s">
        <v>18</v>
      </c>
      <c r="L2504">
        <v>6</v>
      </c>
      <c r="M2504" t="s">
        <v>115</v>
      </c>
      <c r="N2504" s="83">
        <v>49217.25</v>
      </c>
      <c r="O2504" s="83">
        <v>215125.58</v>
      </c>
      <c r="P2504">
        <v>0.22878399999999999</v>
      </c>
      <c r="Q2504"/>
    </row>
    <row r="2505" spans="1:17">
      <c r="A2505" t="s">
        <v>76</v>
      </c>
      <c r="B2505">
        <v>2711</v>
      </c>
      <c r="C2505">
        <v>56</v>
      </c>
      <c r="D2505" t="s">
        <v>418</v>
      </c>
      <c r="E2505" t="s">
        <v>411</v>
      </c>
      <c r="F2505" s="74">
        <v>46182</v>
      </c>
      <c r="G2505" s="83">
        <v>2389.98</v>
      </c>
      <c r="H2505" t="s">
        <v>106</v>
      </c>
      <c r="I2505">
        <v>2026</v>
      </c>
      <c r="J2505" t="s">
        <v>1590</v>
      </c>
      <c r="K2505" t="s">
        <v>18</v>
      </c>
      <c r="L2505">
        <v>6</v>
      </c>
      <c r="M2505" t="s">
        <v>115</v>
      </c>
      <c r="N2505" s="83">
        <v>49217.25</v>
      </c>
      <c r="O2505" s="83">
        <v>215125.58</v>
      </c>
      <c r="P2505">
        <v>0.22878399999999999</v>
      </c>
      <c r="Q2505"/>
    </row>
    <row r="2506" spans="1:17">
      <c r="A2506" t="s">
        <v>76</v>
      </c>
      <c r="B2506">
        <v>2712</v>
      </c>
      <c r="C2506">
        <v>56</v>
      </c>
      <c r="D2506" t="s">
        <v>418</v>
      </c>
      <c r="E2506" t="s">
        <v>411</v>
      </c>
      <c r="F2506" s="74">
        <v>46183</v>
      </c>
      <c r="G2506" s="83">
        <v>421.61</v>
      </c>
      <c r="H2506" t="s">
        <v>106</v>
      </c>
      <c r="I2506">
        <v>2026</v>
      </c>
      <c r="J2506" t="s">
        <v>1590</v>
      </c>
      <c r="K2506" t="s">
        <v>18</v>
      </c>
      <c r="L2506">
        <v>6</v>
      </c>
      <c r="M2506" t="s">
        <v>116</v>
      </c>
      <c r="N2506" s="83">
        <v>49217.25</v>
      </c>
      <c r="O2506" s="83">
        <v>215125.58</v>
      </c>
      <c r="P2506">
        <v>0.22878399999999999</v>
      </c>
      <c r="Q2506"/>
    </row>
    <row r="2507" spans="1:17">
      <c r="A2507" t="s">
        <v>76</v>
      </c>
      <c r="B2507">
        <v>2713</v>
      </c>
      <c r="C2507">
        <v>56</v>
      </c>
      <c r="D2507" t="s">
        <v>418</v>
      </c>
      <c r="E2507" t="s">
        <v>411</v>
      </c>
      <c r="F2507" s="74">
        <v>46183</v>
      </c>
      <c r="G2507" s="83">
        <v>1307.78</v>
      </c>
      <c r="H2507" t="s">
        <v>106</v>
      </c>
      <c r="I2507">
        <v>2026</v>
      </c>
      <c r="J2507" t="s">
        <v>1590</v>
      </c>
      <c r="K2507" t="s">
        <v>18</v>
      </c>
      <c r="L2507">
        <v>6</v>
      </c>
      <c r="M2507" t="s">
        <v>116</v>
      </c>
      <c r="N2507" s="83">
        <v>49217.25</v>
      </c>
      <c r="O2507" s="83">
        <v>215125.58</v>
      </c>
      <c r="P2507">
        <v>0.22878399999999999</v>
      </c>
      <c r="Q2507"/>
    </row>
    <row r="2508" spans="1:17">
      <c r="A2508" t="s">
        <v>76</v>
      </c>
      <c r="B2508">
        <v>2714</v>
      </c>
      <c r="C2508">
        <v>56</v>
      </c>
      <c r="D2508" t="s">
        <v>418</v>
      </c>
      <c r="E2508" t="s">
        <v>411</v>
      </c>
      <c r="F2508" s="74">
        <v>46184</v>
      </c>
      <c r="G2508" s="83">
        <v>146.94</v>
      </c>
      <c r="H2508" t="s">
        <v>106</v>
      </c>
      <c r="I2508">
        <v>2026</v>
      </c>
      <c r="J2508" t="s">
        <v>1590</v>
      </c>
      <c r="K2508" t="s">
        <v>18</v>
      </c>
      <c r="L2508">
        <v>6</v>
      </c>
      <c r="M2508" t="s">
        <v>117</v>
      </c>
      <c r="N2508" s="83">
        <v>49217.25</v>
      </c>
      <c r="O2508" s="83">
        <v>215125.58</v>
      </c>
      <c r="P2508">
        <v>0.22878399999999999</v>
      </c>
      <c r="Q2508"/>
    </row>
    <row r="2509" spans="1:17">
      <c r="A2509" t="s">
        <v>76</v>
      </c>
      <c r="B2509">
        <v>2715</v>
      </c>
      <c r="C2509">
        <v>56</v>
      </c>
      <c r="D2509" t="s">
        <v>418</v>
      </c>
      <c r="E2509" t="s">
        <v>411</v>
      </c>
      <c r="F2509" s="74">
        <v>46184</v>
      </c>
      <c r="G2509" s="83">
        <v>704.92</v>
      </c>
      <c r="H2509" t="s">
        <v>106</v>
      </c>
      <c r="I2509">
        <v>2026</v>
      </c>
      <c r="J2509" t="s">
        <v>1590</v>
      </c>
      <c r="K2509" t="s">
        <v>18</v>
      </c>
      <c r="L2509">
        <v>6</v>
      </c>
      <c r="M2509" t="s">
        <v>117</v>
      </c>
      <c r="N2509" s="83">
        <v>49217.25</v>
      </c>
      <c r="O2509" s="83">
        <v>215125.58</v>
      </c>
      <c r="P2509">
        <v>0.22878399999999999</v>
      </c>
      <c r="Q2509"/>
    </row>
    <row r="2510" spans="1:17">
      <c r="A2510" t="s">
        <v>76</v>
      </c>
      <c r="B2510">
        <v>2716</v>
      </c>
      <c r="C2510">
        <v>56</v>
      </c>
      <c r="D2510" t="s">
        <v>418</v>
      </c>
      <c r="E2510" t="s">
        <v>411</v>
      </c>
      <c r="F2510" s="74">
        <v>46184</v>
      </c>
      <c r="G2510" s="83">
        <v>186.04</v>
      </c>
      <c r="H2510" t="s">
        <v>106</v>
      </c>
      <c r="I2510">
        <v>2026</v>
      </c>
      <c r="J2510" t="s">
        <v>1590</v>
      </c>
      <c r="K2510" t="s">
        <v>18</v>
      </c>
      <c r="L2510">
        <v>6</v>
      </c>
      <c r="M2510" t="s">
        <v>117</v>
      </c>
      <c r="N2510" s="83">
        <v>49217.25</v>
      </c>
      <c r="O2510" s="83">
        <v>215125.58</v>
      </c>
      <c r="P2510">
        <v>0.22878399999999999</v>
      </c>
      <c r="Q2510"/>
    </row>
    <row r="2511" spans="1:17">
      <c r="A2511" t="s">
        <v>76</v>
      </c>
      <c r="B2511">
        <v>2717</v>
      </c>
      <c r="C2511">
        <v>56</v>
      </c>
      <c r="D2511" t="s">
        <v>418</v>
      </c>
      <c r="E2511" t="s">
        <v>411</v>
      </c>
      <c r="F2511" s="74">
        <v>46184</v>
      </c>
      <c r="G2511" s="83">
        <v>-105.23</v>
      </c>
      <c r="H2511" t="s">
        <v>108</v>
      </c>
      <c r="I2511">
        <v>2026</v>
      </c>
      <c r="J2511" t="s">
        <v>1590</v>
      </c>
      <c r="K2511" t="s">
        <v>18</v>
      </c>
      <c r="L2511">
        <v>6</v>
      </c>
      <c r="M2511" t="s">
        <v>117</v>
      </c>
      <c r="N2511" s="83">
        <v>49217.25</v>
      </c>
      <c r="O2511" s="83">
        <v>215125.58</v>
      </c>
      <c r="P2511">
        <v>0.22878399999999999</v>
      </c>
      <c r="Q2511"/>
    </row>
    <row r="2512" spans="1:17">
      <c r="A2512" t="s">
        <v>76</v>
      </c>
      <c r="B2512">
        <v>2718</v>
      </c>
      <c r="C2512">
        <v>56</v>
      </c>
      <c r="D2512" t="s">
        <v>418</v>
      </c>
      <c r="E2512" t="s">
        <v>411</v>
      </c>
      <c r="F2512" s="74">
        <v>46184</v>
      </c>
      <c r="G2512" s="83">
        <v>-205.12</v>
      </c>
      <c r="H2512" t="s">
        <v>108</v>
      </c>
      <c r="I2512">
        <v>2026</v>
      </c>
      <c r="J2512" t="s">
        <v>1590</v>
      </c>
      <c r="K2512" t="s">
        <v>18</v>
      </c>
      <c r="L2512">
        <v>6</v>
      </c>
      <c r="M2512" t="s">
        <v>117</v>
      </c>
      <c r="N2512" s="83">
        <v>49217.25</v>
      </c>
      <c r="O2512" s="83">
        <v>215125.58</v>
      </c>
      <c r="P2512">
        <v>0.22878399999999999</v>
      </c>
      <c r="Q2512"/>
    </row>
    <row r="2513" spans="1:17">
      <c r="A2513" t="s">
        <v>76</v>
      </c>
      <c r="B2513">
        <v>2719</v>
      </c>
      <c r="C2513">
        <v>56</v>
      </c>
      <c r="D2513" t="s">
        <v>418</v>
      </c>
      <c r="E2513" t="s">
        <v>411</v>
      </c>
      <c r="F2513" s="74">
        <v>46185</v>
      </c>
      <c r="G2513" s="83">
        <v>47.71</v>
      </c>
      <c r="H2513" t="s">
        <v>106</v>
      </c>
      <c r="I2513">
        <v>2026</v>
      </c>
      <c r="J2513" t="s">
        <v>1590</v>
      </c>
      <c r="K2513" t="s">
        <v>18</v>
      </c>
      <c r="L2513">
        <v>6</v>
      </c>
      <c r="M2513" t="s">
        <v>118</v>
      </c>
      <c r="N2513" s="83">
        <v>49217.25</v>
      </c>
      <c r="O2513" s="83">
        <v>215125.58</v>
      </c>
      <c r="P2513">
        <v>0.22878399999999999</v>
      </c>
      <c r="Q2513"/>
    </row>
    <row r="2514" spans="1:17">
      <c r="A2514" t="s">
        <v>76</v>
      </c>
      <c r="B2514">
        <v>2720</v>
      </c>
      <c r="C2514">
        <v>56</v>
      </c>
      <c r="D2514" t="s">
        <v>418</v>
      </c>
      <c r="E2514" t="s">
        <v>411</v>
      </c>
      <c r="F2514" s="74">
        <v>46195</v>
      </c>
      <c r="G2514" s="83">
        <v>-314.25</v>
      </c>
      <c r="H2514" t="s">
        <v>108</v>
      </c>
      <c r="I2514">
        <v>2026</v>
      </c>
      <c r="J2514" t="s">
        <v>1590</v>
      </c>
      <c r="K2514" t="s">
        <v>18</v>
      </c>
      <c r="L2514">
        <v>6</v>
      </c>
      <c r="M2514" t="s">
        <v>181</v>
      </c>
      <c r="N2514" s="83">
        <v>49217.25</v>
      </c>
      <c r="O2514" s="83">
        <v>215125.58</v>
      </c>
      <c r="P2514">
        <v>0.22878399999999999</v>
      </c>
      <c r="Q2514"/>
    </row>
    <row r="2515" spans="1:17">
      <c r="A2515" t="s">
        <v>76</v>
      </c>
      <c r="B2515">
        <v>2721</v>
      </c>
      <c r="C2515">
        <v>56</v>
      </c>
      <c r="D2515" t="s">
        <v>418</v>
      </c>
      <c r="E2515" t="s">
        <v>411</v>
      </c>
      <c r="F2515" s="74">
        <v>46188</v>
      </c>
      <c r="G2515" s="83">
        <v>1455.48</v>
      </c>
      <c r="H2515" t="s">
        <v>106</v>
      </c>
      <c r="I2515">
        <v>2026</v>
      </c>
      <c r="J2515" t="s">
        <v>1590</v>
      </c>
      <c r="K2515" t="s">
        <v>18</v>
      </c>
      <c r="L2515">
        <v>6</v>
      </c>
      <c r="M2515" t="s">
        <v>119</v>
      </c>
      <c r="N2515" s="83">
        <v>49217.25</v>
      </c>
      <c r="O2515" s="83">
        <v>215125.58</v>
      </c>
      <c r="P2515">
        <v>0.22878399999999999</v>
      </c>
      <c r="Q2515"/>
    </row>
    <row r="2516" spans="1:17">
      <c r="A2516" t="s">
        <v>76</v>
      </c>
      <c r="B2516">
        <v>2722</v>
      </c>
      <c r="C2516">
        <v>56</v>
      </c>
      <c r="D2516" t="s">
        <v>418</v>
      </c>
      <c r="E2516" t="s">
        <v>411</v>
      </c>
      <c r="F2516" s="74">
        <v>46188</v>
      </c>
      <c r="G2516" s="83">
        <v>266.95999999999998</v>
      </c>
      <c r="H2516" t="s">
        <v>106</v>
      </c>
      <c r="I2516">
        <v>2026</v>
      </c>
      <c r="J2516" t="s">
        <v>1590</v>
      </c>
      <c r="K2516" t="s">
        <v>18</v>
      </c>
      <c r="L2516">
        <v>6</v>
      </c>
      <c r="M2516" t="s">
        <v>119</v>
      </c>
      <c r="N2516" s="83">
        <v>49217.25</v>
      </c>
      <c r="O2516" s="83">
        <v>215125.58</v>
      </c>
      <c r="P2516">
        <v>0.22878399999999999</v>
      </c>
      <c r="Q2516"/>
    </row>
    <row r="2517" spans="1:17">
      <c r="A2517" t="s">
        <v>76</v>
      </c>
      <c r="B2517">
        <v>2723</v>
      </c>
      <c r="C2517">
        <v>56</v>
      </c>
      <c r="D2517" t="s">
        <v>418</v>
      </c>
      <c r="E2517" t="s">
        <v>411</v>
      </c>
      <c r="F2517" s="74">
        <v>46188</v>
      </c>
      <c r="G2517" s="83">
        <v>147.86000000000001</v>
      </c>
      <c r="H2517" t="s">
        <v>106</v>
      </c>
      <c r="I2517">
        <v>2026</v>
      </c>
      <c r="J2517" t="s">
        <v>1590</v>
      </c>
      <c r="K2517" t="s">
        <v>18</v>
      </c>
      <c r="L2517">
        <v>6</v>
      </c>
      <c r="M2517" t="s">
        <v>119</v>
      </c>
      <c r="N2517" s="83">
        <v>49217.25</v>
      </c>
      <c r="O2517" s="83">
        <v>215125.58</v>
      </c>
      <c r="P2517">
        <v>0.22878399999999999</v>
      </c>
      <c r="Q2517"/>
    </row>
    <row r="2518" spans="1:17">
      <c r="A2518" t="s">
        <v>76</v>
      </c>
      <c r="B2518">
        <v>2724</v>
      </c>
      <c r="C2518">
        <v>56</v>
      </c>
      <c r="D2518" t="s">
        <v>418</v>
      </c>
      <c r="E2518" t="s">
        <v>411</v>
      </c>
      <c r="F2518" s="74">
        <v>46188</v>
      </c>
      <c r="G2518" s="83">
        <v>291.61</v>
      </c>
      <c r="H2518" t="s">
        <v>106</v>
      </c>
      <c r="I2518">
        <v>2026</v>
      </c>
      <c r="J2518" t="s">
        <v>1590</v>
      </c>
      <c r="K2518" t="s">
        <v>18</v>
      </c>
      <c r="L2518">
        <v>6</v>
      </c>
      <c r="M2518" t="s">
        <v>119</v>
      </c>
      <c r="N2518" s="83">
        <v>49217.25</v>
      </c>
      <c r="O2518" s="83">
        <v>215125.58</v>
      </c>
      <c r="P2518">
        <v>0.22878399999999999</v>
      </c>
      <c r="Q2518"/>
    </row>
    <row r="2519" spans="1:17">
      <c r="A2519" t="s">
        <v>76</v>
      </c>
      <c r="B2519">
        <v>2725</v>
      </c>
      <c r="C2519">
        <v>56</v>
      </c>
      <c r="D2519" t="s">
        <v>418</v>
      </c>
      <c r="E2519" t="s">
        <v>411</v>
      </c>
      <c r="F2519" s="74">
        <v>46190</v>
      </c>
      <c r="G2519" s="83">
        <v>62.62</v>
      </c>
      <c r="H2519" t="s">
        <v>106</v>
      </c>
      <c r="I2519">
        <v>2026</v>
      </c>
      <c r="J2519" t="s">
        <v>1590</v>
      </c>
      <c r="K2519" t="s">
        <v>18</v>
      </c>
      <c r="L2519">
        <v>6</v>
      </c>
      <c r="M2519" t="s">
        <v>123</v>
      </c>
      <c r="N2519" s="83">
        <v>49217.25</v>
      </c>
      <c r="O2519" s="83">
        <v>215125.58</v>
      </c>
      <c r="P2519">
        <v>0.22878399999999999</v>
      </c>
      <c r="Q2519"/>
    </row>
    <row r="2520" spans="1:17">
      <c r="A2520" t="s">
        <v>76</v>
      </c>
      <c r="B2520">
        <v>2726</v>
      </c>
      <c r="C2520">
        <v>56</v>
      </c>
      <c r="D2520" t="s">
        <v>418</v>
      </c>
      <c r="E2520" t="s">
        <v>411</v>
      </c>
      <c r="F2520" s="74">
        <v>46190</v>
      </c>
      <c r="G2520" s="83">
        <v>348.52</v>
      </c>
      <c r="H2520" t="s">
        <v>106</v>
      </c>
      <c r="I2520">
        <v>2026</v>
      </c>
      <c r="J2520" t="s">
        <v>1590</v>
      </c>
      <c r="K2520" t="s">
        <v>18</v>
      </c>
      <c r="L2520">
        <v>6</v>
      </c>
      <c r="M2520" t="s">
        <v>123</v>
      </c>
      <c r="N2520" s="83">
        <v>49217.25</v>
      </c>
      <c r="O2520" s="83">
        <v>215125.58</v>
      </c>
      <c r="P2520">
        <v>0.22878399999999999</v>
      </c>
      <c r="Q2520"/>
    </row>
    <row r="2521" spans="1:17">
      <c r="A2521" t="s">
        <v>76</v>
      </c>
      <c r="B2521">
        <v>2727</v>
      </c>
      <c r="C2521">
        <v>56</v>
      </c>
      <c r="D2521" t="s">
        <v>418</v>
      </c>
      <c r="E2521" t="s">
        <v>411</v>
      </c>
      <c r="F2521" s="74">
        <v>46190</v>
      </c>
      <c r="G2521" s="83">
        <v>2879.57</v>
      </c>
      <c r="H2521" t="s">
        <v>106</v>
      </c>
      <c r="I2521">
        <v>2026</v>
      </c>
      <c r="J2521" t="s">
        <v>1590</v>
      </c>
      <c r="K2521" t="s">
        <v>18</v>
      </c>
      <c r="L2521">
        <v>6</v>
      </c>
      <c r="M2521" t="s">
        <v>123</v>
      </c>
      <c r="N2521" s="83">
        <v>49217.25</v>
      </c>
      <c r="O2521" s="83">
        <v>215125.58</v>
      </c>
      <c r="P2521">
        <v>0.22878399999999999</v>
      </c>
      <c r="Q2521"/>
    </row>
    <row r="2522" spans="1:17">
      <c r="A2522" t="s">
        <v>76</v>
      </c>
      <c r="B2522">
        <v>2728</v>
      </c>
      <c r="C2522">
        <v>56</v>
      </c>
      <c r="D2522" t="s">
        <v>418</v>
      </c>
      <c r="E2522" t="s">
        <v>411</v>
      </c>
      <c r="F2522" s="74">
        <v>46192</v>
      </c>
      <c r="G2522" s="83">
        <v>818.3</v>
      </c>
      <c r="H2522" t="s">
        <v>106</v>
      </c>
      <c r="I2522">
        <v>2026</v>
      </c>
      <c r="J2522" t="s">
        <v>1590</v>
      </c>
      <c r="K2522" t="s">
        <v>18</v>
      </c>
      <c r="L2522">
        <v>6</v>
      </c>
      <c r="M2522" t="s">
        <v>124</v>
      </c>
      <c r="N2522" s="83">
        <v>49217.25</v>
      </c>
      <c r="O2522" s="83">
        <v>215125.58</v>
      </c>
      <c r="P2522">
        <v>0.22878399999999999</v>
      </c>
      <c r="Q2522"/>
    </row>
    <row r="2523" spans="1:17">
      <c r="A2523" t="s">
        <v>76</v>
      </c>
      <c r="B2523">
        <v>2729</v>
      </c>
      <c r="C2523">
        <v>56</v>
      </c>
      <c r="D2523" t="s">
        <v>418</v>
      </c>
      <c r="E2523" t="s">
        <v>411</v>
      </c>
      <c r="F2523" s="74">
        <v>46192</v>
      </c>
      <c r="G2523" s="83">
        <v>210.12</v>
      </c>
      <c r="H2523" t="s">
        <v>106</v>
      </c>
      <c r="I2523">
        <v>2026</v>
      </c>
      <c r="J2523" t="s">
        <v>1590</v>
      </c>
      <c r="K2523" t="s">
        <v>18</v>
      </c>
      <c r="L2523">
        <v>6</v>
      </c>
      <c r="M2523" t="s">
        <v>124</v>
      </c>
      <c r="N2523" s="83">
        <v>49217.25</v>
      </c>
      <c r="O2523" s="83">
        <v>215125.58</v>
      </c>
      <c r="P2523">
        <v>0.22878399999999999</v>
      </c>
      <c r="Q2523"/>
    </row>
    <row r="2524" spans="1:17">
      <c r="A2524" t="s">
        <v>76</v>
      </c>
      <c r="B2524">
        <v>2730</v>
      </c>
      <c r="C2524">
        <v>56</v>
      </c>
      <c r="D2524" t="s">
        <v>418</v>
      </c>
      <c r="E2524" t="s">
        <v>411</v>
      </c>
      <c r="F2524" s="74">
        <v>46192</v>
      </c>
      <c r="G2524" s="83">
        <v>93.41</v>
      </c>
      <c r="H2524" t="s">
        <v>106</v>
      </c>
      <c r="I2524">
        <v>2026</v>
      </c>
      <c r="J2524" t="s">
        <v>1590</v>
      </c>
      <c r="K2524" t="s">
        <v>18</v>
      </c>
      <c r="L2524">
        <v>6</v>
      </c>
      <c r="M2524" t="s">
        <v>124</v>
      </c>
      <c r="N2524" s="83">
        <v>49217.25</v>
      </c>
      <c r="O2524" s="83">
        <v>215125.58</v>
      </c>
      <c r="P2524">
        <v>0.22878399999999999</v>
      </c>
      <c r="Q2524"/>
    </row>
    <row r="2525" spans="1:17">
      <c r="A2525" t="s">
        <v>76</v>
      </c>
      <c r="B2525">
        <v>2731</v>
      </c>
      <c r="C2525">
        <v>56</v>
      </c>
      <c r="D2525" t="s">
        <v>418</v>
      </c>
      <c r="E2525" t="s">
        <v>411</v>
      </c>
      <c r="F2525" s="74">
        <v>46192</v>
      </c>
      <c r="G2525" s="83">
        <v>746.33</v>
      </c>
      <c r="H2525" t="s">
        <v>106</v>
      </c>
      <c r="I2525">
        <v>2026</v>
      </c>
      <c r="J2525" t="s">
        <v>1590</v>
      </c>
      <c r="K2525" t="s">
        <v>18</v>
      </c>
      <c r="L2525">
        <v>6</v>
      </c>
      <c r="M2525" t="s">
        <v>124</v>
      </c>
      <c r="N2525" s="83">
        <v>49217.25</v>
      </c>
      <c r="O2525" s="83">
        <v>215125.58</v>
      </c>
      <c r="P2525">
        <v>0.22878399999999999</v>
      </c>
      <c r="Q2525"/>
    </row>
    <row r="2526" spans="1:17">
      <c r="A2526" t="s">
        <v>76</v>
      </c>
      <c r="B2526">
        <v>2732</v>
      </c>
      <c r="C2526">
        <v>56</v>
      </c>
      <c r="D2526" t="s">
        <v>418</v>
      </c>
      <c r="E2526" t="s">
        <v>411</v>
      </c>
      <c r="F2526" s="74">
        <v>46192</v>
      </c>
      <c r="G2526" s="83">
        <v>1524.12</v>
      </c>
      <c r="H2526" t="s">
        <v>106</v>
      </c>
      <c r="I2526">
        <v>2026</v>
      </c>
      <c r="J2526" t="s">
        <v>1590</v>
      </c>
      <c r="K2526" t="s">
        <v>18</v>
      </c>
      <c r="L2526">
        <v>6</v>
      </c>
      <c r="M2526" t="s">
        <v>124</v>
      </c>
      <c r="N2526" s="83">
        <v>49217.25</v>
      </c>
      <c r="O2526" s="83">
        <v>215125.58</v>
      </c>
      <c r="P2526">
        <v>0.22878399999999999</v>
      </c>
      <c r="Q2526"/>
    </row>
    <row r="2527" spans="1:17">
      <c r="A2527" t="s">
        <v>76</v>
      </c>
      <c r="B2527">
        <v>2733</v>
      </c>
      <c r="C2527">
        <v>56</v>
      </c>
      <c r="D2527" t="s">
        <v>418</v>
      </c>
      <c r="E2527" t="s">
        <v>411</v>
      </c>
      <c r="F2527" s="74">
        <v>46195</v>
      </c>
      <c r="G2527" s="83">
        <v>342.74</v>
      </c>
      <c r="H2527" t="s">
        <v>106</v>
      </c>
      <c r="I2527">
        <v>2026</v>
      </c>
      <c r="J2527" t="s">
        <v>1590</v>
      </c>
      <c r="K2527" t="s">
        <v>18</v>
      </c>
      <c r="L2527">
        <v>6</v>
      </c>
      <c r="M2527" t="s">
        <v>181</v>
      </c>
      <c r="N2527" s="83">
        <v>49217.25</v>
      </c>
      <c r="O2527" s="83">
        <v>215125.58</v>
      </c>
      <c r="P2527">
        <v>0.22878399999999999</v>
      </c>
      <c r="Q2527"/>
    </row>
    <row r="2528" spans="1:17">
      <c r="A2528" t="s">
        <v>76</v>
      </c>
      <c r="B2528">
        <v>2734</v>
      </c>
      <c r="C2528">
        <v>72</v>
      </c>
      <c r="D2528" t="s">
        <v>1577</v>
      </c>
      <c r="E2528" t="s">
        <v>411</v>
      </c>
      <c r="F2528" s="74">
        <v>46197</v>
      </c>
      <c r="G2528" s="83">
        <v>740.44</v>
      </c>
      <c r="H2528" t="s">
        <v>106</v>
      </c>
      <c r="I2528">
        <v>2026</v>
      </c>
      <c r="J2528" t="s">
        <v>1590</v>
      </c>
      <c r="K2528" t="s">
        <v>18</v>
      </c>
      <c r="L2528">
        <v>6</v>
      </c>
      <c r="M2528" t="s">
        <v>126</v>
      </c>
      <c r="N2528" s="83">
        <v>49217.25</v>
      </c>
      <c r="O2528" s="83">
        <v>215125.58</v>
      </c>
      <c r="P2528">
        <v>0.22878399999999999</v>
      </c>
      <c r="Q2528"/>
    </row>
    <row r="2529" spans="1:17">
      <c r="A2529" t="s">
        <v>76</v>
      </c>
      <c r="B2529">
        <v>2737</v>
      </c>
      <c r="C2529">
        <v>4</v>
      </c>
      <c r="D2529" t="s">
        <v>90</v>
      </c>
      <c r="E2529" t="s">
        <v>411</v>
      </c>
      <c r="F2529" s="74">
        <v>46198</v>
      </c>
      <c r="G2529" s="83">
        <v>601.08000000000004</v>
      </c>
      <c r="H2529" t="s">
        <v>106</v>
      </c>
      <c r="I2529">
        <v>2026</v>
      </c>
      <c r="J2529" t="s">
        <v>1590</v>
      </c>
      <c r="K2529" t="s">
        <v>18</v>
      </c>
      <c r="L2529">
        <v>6</v>
      </c>
      <c r="M2529" t="s">
        <v>127</v>
      </c>
      <c r="N2529" s="83">
        <v>49217.25</v>
      </c>
      <c r="O2529" s="83">
        <v>215125.58</v>
      </c>
      <c r="P2529">
        <v>0.22878399999999999</v>
      </c>
      <c r="Q2529"/>
    </row>
    <row r="2530" spans="1:17">
      <c r="A2530" t="s">
        <v>76</v>
      </c>
      <c r="B2530">
        <v>2738</v>
      </c>
      <c r="C2530">
        <v>56</v>
      </c>
      <c r="D2530" t="s">
        <v>418</v>
      </c>
      <c r="E2530" t="s">
        <v>411</v>
      </c>
      <c r="F2530" s="74">
        <v>46196</v>
      </c>
      <c r="G2530" s="83">
        <v>203.95</v>
      </c>
      <c r="H2530" t="s">
        <v>106</v>
      </c>
      <c r="I2530">
        <v>2026</v>
      </c>
      <c r="J2530" t="s">
        <v>1590</v>
      </c>
      <c r="K2530" t="s">
        <v>18</v>
      </c>
      <c r="L2530">
        <v>6</v>
      </c>
      <c r="M2530" t="s">
        <v>125</v>
      </c>
      <c r="N2530" s="83">
        <v>49217.25</v>
      </c>
      <c r="O2530" s="83">
        <v>215125.58</v>
      </c>
      <c r="P2530">
        <v>0.22878399999999999</v>
      </c>
      <c r="Q2530"/>
    </row>
    <row r="2531" spans="1:17">
      <c r="A2531" t="s">
        <v>76</v>
      </c>
      <c r="B2531">
        <v>2739</v>
      </c>
      <c r="C2531">
        <v>56</v>
      </c>
      <c r="D2531" t="s">
        <v>418</v>
      </c>
      <c r="E2531" t="s">
        <v>411</v>
      </c>
      <c r="F2531" s="74">
        <v>46196</v>
      </c>
      <c r="G2531" s="83">
        <v>2582.7800000000002</v>
      </c>
      <c r="H2531" t="s">
        <v>106</v>
      </c>
      <c r="I2531">
        <v>2026</v>
      </c>
      <c r="J2531" t="s">
        <v>1590</v>
      </c>
      <c r="K2531" t="s">
        <v>18</v>
      </c>
      <c r="L2531">
        <v>6</v>
      </c>
      <c r="M2531" t="s">
        <v>125</v>
      </c>
      <c r="N2531" s="83">
        <v>49217.25</v>
      </c>
      <c r="O2531" s="83">
        <v>215125.58</v>
      </c>
      <c r="P2531">
        <v>0.22878399999999999</v>
      </c>
      <c r="Q2531"/>
    </row>
    <row r="2532" spans="1:17">
      <c r="A2532" t="s">
        <v>76</v>
      </c>
      <c r="B2532">
        <v>2740</v>
      </c>
      <c r="C2532">
        <v>56</v>
      </c>
      <c r="D2532" t="s">
        <v>418</v>
      </c>
      <c r="E2532" t="s">
        <v>411</v>
      </c>
      <c r="F2532" s="74">
        <v>46196</v>
      </c>
      <c r="G2532" s="83">
        <v>26.15</v>
      </c>
      <c r="H2532" t="s">
        <v>106</v>
      </c>
      <c r="I2532">
        <v>2026</v>
      </c>
      <c r="J2532" t="s">
        <v>1590</v>
      </c>
      <c r="K2532" t="s">
        <v>18</v>
      </c>
      <c r="L2532">
        <v>6</v>
      </c>
      <c r="M2532" t="s">
        <v>125</v>
      </c>
      <c r="N2532" s="83">
        <v>49217.25</v>
      </c>
      <c r="O2532" s="83">
        <v>215125.58</v>
      </c>
      <c r="P2532">
        <v>0.22878399999999999</v>
      </c>
      <c r="Q2532"/>
    </row>
    <row r="2533" spans="1:17">
      <c r="A2533" t="s">
        <v>76</v>
      </c>
      <c r="B2533">
        <v>2741</v>
      </c>
      <c r="C2533">
        <v>56</v>
      </c>
      <c r="D2533" t="s">
        <v>418</v>
      </c>
      <c r="E2533" t="s">
        <v>411</v>
      </c>
      <c r="F2533" s="74">
        <v>46196</v>
      </c>
      <c r="G2533" s="83">
        <v>89.02</v>
      </c>
      <c r="H2533" t="s">
        <v>106</v>
      </c>
      <c r="I2533">
        <v>2026</v>
      </c>
      <c r="J2533" t="s">
        <v>1590</v>
      </c>
      <c r="K2533" t="s">
        <v>18</v>
      </c>
      <c r="L2533">
        <v>6</v>
      </c>
      <c r="M2533" t="s">
        <v>125</v>
      </c>
      <c r="N2533" s="83">
        <v>49217.25</v>
      </c>
      <c r="O2533" s="83">
        <v>215125.58</v>
      </c>
      <c r="P2533">
        <v>0.22878399999999999</v>
      </c>
      <c r="Q2533"/>
    </row>
    <row r="2534" spans="1:17">
      <c r="A2534" t="s">
        <v>76</v>
      </c>
      <c r="B2534">
        <v>2742</v>
      </c>
      <c r="C2534">
        <v>56</v>
      </c>
      <c r="D2534" t="s">
        <v>418</v>
      </c>
      <c r="E2534" t="s">
        <v>411</v>
      </c>
      <c r="F2534" s="74">
        <v>46197</v>
      </c>
      <c r="G2534" s="83">
        <v>141.51</v>
      </c>
      <c r="H2534" t="s">
        <v>106</v>
      </c>
      <c r="I2534">
        <v>2026</v>
      </c>
      <c r="J2534" t="s">
        <v>1590</v>
      </c>
      <c r="K2534" t="s">
        <v>18</v>
      </c>
      <c r="L2534">
        <v>6</v>
      </c>
      <c r="M2534" t="s">
        <v>126</v>
      </c>
      <c r="N2534" s="83">
        <v>49217.25</v>
      </c>
      <c r="O2534" s="83">
        <v>215125.58</v>
      </c>
      <c r="P2534">
        <v>0.22878399999999999</v>
      </c>
      <c r="Q2534"/>
    </row>
    <row r="2535" spans="1:17">
      <c r="A2535" t="s">
        <v>76</v>
      </c>
      <c r="B2535">
        <v>2743</v>
      </c>
      <c r="C2535">
        <v>56</v>
      </c>
      <c r="D2535" t="s">
        <v>418</v>
      </c>
      <c r="E2535" t="s">
        <v>411</v>
      </c>
      <c r="F2535" s="74">
        <v>46197</v>
      </c>
      <c r="G2535" s="83">
        <v>1938.89</v>
      </c>
      <c r="H2535" t="s">
        <v>106</v>
      </c>
      <c r="I2535">
        <v>2026</v>
      </c>
      <c r="J2535" t="s">
        <v>1590</v>
      </c>
      <c r="K2535" t="s">
        <v>18</v>
      </c>
      <c r="L2535">
        <v>6</v>
      </c>
      <c r="M2535" t="s">
        <v>126</v>
      </c>
      <c r="N2535" s="83">
        <v>49217.25</v>
      </c>
      <c r="O2535" s="83">
        <v>215125.58</v>
      </c>
      <c r="P2535">
        <v>0.22878399999999999</v>
      </c>
      <c r="Q2535"/>
    </row>
    <row r="2536" spans="1:17">
      <c r="A2536" t="s">
        <v>76</v>
      </c>
      <c r="B2536">
        <v>2744</v>
      </c>
      <c r="C2536">
        <v>56</v>
      </c>
      <c r="D2536" t="s">
        <v>418</v>
      </c>
      <c r="E2536" t="s">
        <v>411</v>
      </c>
      <c r="F2536" s="74">
        <v>46197</v>
      </c>
      <c r="G2536" s="83">
        <v>359.6</v>
      </c>
      <c r="H2536" t="s">
        <v>106</v>
      </c>
      <c r="I2536">
        <v>2026</v>
      </c>
      <c r="J2536" t="s">
        <v>1590</v>
      </c>
      <c r="K2536" t="s">
        <v>18</v>
      </c>
      <c r="L2536">
        <v>6</v>
      </c>
      <c r="M2536" t="s">
        <v>126</v>
      </c>
      <c r="N2536" s="83">
        <v>49217.25</v>
      </c>
      <c r="O2536" s="83">
        <v>215125.58</v>
      </c>
      <c r="P2536">
        <v>0.22878399999999999</v>
      </c>
      <c r="Q2536"/>
    </row>
    <row r="2537" spans="1:17">
      <c r="A2537" t="s">
        <v>76</v>
      </c>
      <c r="B2537">
        <v>2745</v>
      </c>
      <c r="C2537">
        <v>56</v>
      </c>
      <c r="D2537" t="s">
        <v>418</v>
      </c>
      <c r="E2537" t="s">
        <v>411</v>
      </c>
      <c r="F2537" s="74">
        <v>46197</v>
      </c>
      <c r="G2537" s="83">
        <v>181.04</v>
      </c>
      <c r="H2537" t="s">
        <v>106</v>
      </c>
      <c r="I2537">
        <v>2026</v>
      </c>
      <c r="J2537" t="s">
        <v>1590</v>
      </c>
      <c r="K2537" t="s">
        <v>18</v>
      </c>
      <c r="L2537">
        <v>6</v>
      </c>
      <c r="M2537" t="s">
        <v>126</v>
      </c>
      <c r="N2537" s="83">
        <v>49217.25</v>
      </c>
      <c r="O2537" s="83">
        <v>215125.58</v>
      </c>
      <c r="P2537">
        <v>0.22878399999999999</v>
      </c>
      <c r="Q2537"/>
    </row>
    <row r="2538" spans="1:17">
      <c r="A2538" t="s">
        <v>76</v>
      </c>
      <c r="B2538">
        <v>2746</v>
      </c>
      <c r="C2538">
        <v>56</v>
      </c>
      <c r="D2538" t="s">
        <v>418</v>
      </c>
      <c r="E2538" t="s">
        <v>411</v>
      </c>
      <c r="F2538" s="74">
        <v>46196</v>
      </c>
      <c r="G2538" s="83">
        <v>-500.12</v>
      </c>
      <c r="H2538" t="s">
        <v>108</v>
      </c>
      <c r="I2538">
        <v>2026</v>
      </c>
      <c r="J2538" t="s">
        <v>1590</v>
      </c>
      <c r="K2538" t="s">
        <v>18</v>
      </c>
      <c r="L2538">
        <v>6</v>
      </c>
      <c r="M2538" t="s">
        <v>125</v>
      </c>
      <c r="N2538" s="83">
        <v>49217.25</v>
      </c>
      <c r="O2538" s="83">
        <v>215125.58</v>
      </c>
      <c r="P2538">
        <v>0.22878399999999999</v>
      </c>
      <c r="Q2538"/>
    </row>
    <row r="2539" spans="1:17">
      <c r="A2539" t="s">
        <v>76</v>
      </c>
      <c r="B2539">
        <v>2747</v>
      </c>
      <c r="C2539">
        <v>56</v>
      </c>
      <c r="D2539" t="s">
        <v>418</v>
      </c>
      <c r="E2539" t="s">
        <v>411</v>
      </c>
      <c r="F2539" s="74">
        <v>46196</v>
      </c>
      <c r="G2539" s="83">
        <v>-130.03</v>
      </c>
      <c r="H2539" t="s">
        <v>108</v>
      </c>
      <c r="I2539">
        <v>2026</v>
      </c>
      <c r="J2539" t="s">
        <v>1590</v>
      </c>
      <c r="K2539" t="s">
        <v>18</v>
      </c>
      <c r="L2539">
        <v>6</v>
      </c>
      <c r="M2539" t="s">
        <v>125</v>
      </c>
      <c r="N2539" s="83">
        <v>49217.25</v>
      </c>
      <c r="O2539" s="83">
        <v>215125.58</v>
      </c>
      <c r="P2539">
        <v>0.22878399999999999</v>
      </c>
      <c r="Q2539"/>
    </row>
    <row r="2540" spans="1:17">
      <c r="A2540" t="s">
        <v>76</v>
      </c>
      <c r="B2540">
        <v>2748</v>
      </c>
      <c r="C2540">
        <v>56</v>
      </c>
      <c r="D2540" t="s">
        <v>418</v>
      </c>
      <c r="E2540" t="s">
        <v>411</v>
      </c>
      <c r="F2540" s="74">
        <v>46094</v>
      </c>
      <c r="G2540" s="83">
        <v>87.2</v>
      </c>
      <c r="H2540" t="s">
        <v>106</v>
      </c>
      <c r="I2540">
        <v>2026</v>
      </c>
      <c r="J2540" t="s">
        <v>366</v>
      </c>
      <c r="K2540" t="s">
        <v>20</v>
      </c>
      <c r="L2540">
        <v>3</v>
      </c>
      <c r="M2540" t="s">
        <v>246</v>
      </c>
      <c r="N2540" s="83">
        <v>35408.29</v>
      </c>
      <c r="O2540" s="83">
        <v>134363.17000000001</v>
      </c>
      <c r="P2540">
        <v>0.26352700000000001</v>
      </c>
      <c r="Q2540"/>
    </row>
    <row r="2541" spans="1:17">
      <c r="A2541" t="s">
        <v>76</v>
      </c>
      <c r="B2541">
        <v>2749</v>
      </c>
      <c r="C2541">
        <v>56</v>
      </c>
      <c r="D2541" t="s">
        <v>418</v>
      </c>
      <c r="E2541" t="s">
        <v>411</v>
      </c>
      <c r="F2541" s="74">
        <v>46199</v>
      </c>
      <c r="G2541" s="83">
        <v>573.04</v>
      </c>
      <c r="H2541" t="s">
        <v>106</v>
      </c>
      <c r="I2541">
        <v>2026</v>
      </c>
      <c r="J2541" t="s">
        <v>1590</v>
      </c>
      <c r="K2541" t="s">
        <v>18</v>
      </c>
      <c r="L2541">
        <v>6</v>
      </c>
      <c r="M2541" t="s">
        <v>128</v>
      </c>
      <c r="N2541" s="83">
        <v>49217.25</v>
      </c>
      <c r="O2541" s="83">
        <v>215125.58</v>
      </c>
      <c r="P2541">
        <v>0.22878399999999999</v>
      </c>
      <c r="Q2541"/>
    </row>
    <row r="2542" spans="1:17">
      <c r="A2542" t="s">
        <v>76</v>
      </c>
      <c r="B2542">
        <v>2750</v>
      </c>
      <c r="C2542">
        <v>4</v>
      </c>
      <c r="D2542" t="s">
        <v>90</v>
      </c>
      <c r="E2542" t="s">
        <v>411</v>
      </c>
      <c r="F2542" s="74">
        <v>46199</v>
      </c>
      <c r="G2542" s="83">
        <v>103.74</v>
      </c>
      <c r="H2542" t="s">
        <v>106</v>
      </c>
      <c r="I2542">
        <v>2026</v>
      </c>
      <c r="J2542" t="s">
        <v>1590</v>
      </c>
      <c r="K2542" t="s">
        <v>18</v>
      </c>
      <c r="L2542">
        <v>6</v>
      </c>
      <c r="M2542" t="s">
        <v>128</v>
      </c>
      <c r="N2542" s="83">
        <v>49217.25</v>
      </c>
      <c r="O2542" s="83">
        <v>215125.58</v>
      </c>
      <c r="P2542">
        <v>0.22878399999999999</v>
      </c>
      <c r="Q2542"/>
    </row>
    <row r="2543" spans="1:17">
      <c r="A2543" t="s">
        <v>76</v>
      </c>
      <c r="B2543">
        <v>2751</v>
      </c>
      <c r="C2543">
        <v>4</v>
      </c>
      <c r="D2543" t="s">
        <v>90</v>
      </c>
      <c r="E2543" t="s">
        <v>411</v>
      </c>
      <c r="F2543" s="74">
        <v>46200</v>
      </c>
      <c r="G2543" s="83">
        <v>769.76</v>
      </c>
      <c r="H2543" t="s">
        <v>106</v>
      </c>
      <c r="I2543">
        <v>2026</v>
      </c>
      <c r="J2543" t="s">
        <v>1590</v>
      </c>
      <c r="K2543" t="s">
        <v>18</v>
      </c>
      <c r="L2543">
        <v>6</v>
      </c>
      <c r="M2543" t="s">
        <v>227</v>
      </c>
      <c r="N2543" s="83">
        <v>49217.25</v>
      </c>
      <c r="O2543" s="83">
        <v>215125.58</v>
      </c>
      <c r="P2543">
        <v>0.22878399999999999</v>
      </c>
      <c r="Q2543"/>
    </row>
    <row r="2544" spans="1:17">
      <c r="A2544" t="s">
        <v>76</v>
      </c>
      <c r="B2544">
        <v>2752</v>
      </c>
      <c r="C2544">
        <v>56</v>
      </c>
      <c r="D2544" t="s">
        <v>418</v>
      </c>
      <c r="E2544" t="s">
        <v>411</v>
      </c>
      <c r="F2544" s="74">
        <v>46202</v>
      </c>
      <c r="G2544" s="83">
        <v>439.2</v>
      </c>
      <c r="H2544" t="s">
        <v>106</v>
      </c>
      <c r="I2544">
        <v>2026</v>
      </c>
      <c r="J2544" t="s">
        <v>1590</v>
      </c>
      <c r="K2544" t="s">
        <v>18</v>
      </c>
      <c r="L2544">
        <v>6</v>
      </c>
      <c r="M2544" t="s">
        <v>129</v>
      </c>
      <c r="N2544" s="83">
        <v>49217.25</v>
      </c>
      <c r="O2544" s="83">
        <v>215125.58</v>
      </c>
      <c r="P2544">
        <v>0.22878399999999999</v>
      </c>
      <c r="Q2544"/>
    </row>
    <row r="2545" spans="1:17">
      <c r="A2545" t="s">
        <v>76</v>
      </c>
      <c r="B2545">
        <v>2753</v>
      </c>
      <c r="C2545">
        <v>72</v>
      </c>
      <c r="D2545" t="s">
        <v>1577</v>
      </c>
      <c r="E2545" t="s">
        <v>411</v>
      </c>
      <c r="F2545" s="74">
        <v>46202</v>
      </c>
      <c r="G2545" s="83">
        <v>224.21</v>
      </c>
      <c r="H2545" t="s">
        <v>106</v>
      </c>
      <c r="I2545">
        <v>2026</v>
      </c>
      <c r="J2545" t="s">
        <v>1590</v>
      </c>
      <c r="K2545" t="s">
        <v>18</v>
      </c>
      <c r="L2545">
        <v>6</v>
      </c>
      <c r="M2545" t="s">
        <v>129</v>
      </c>
      <c r="N2545" s="83">
        <v>49217.25</v>
      </c>
      <c r="O2545" s="83">
        <v>215125.58</v>
      </c>
      <c r="P2545">
        <v>0.22878399999999999</v>
      </c>
      <c r="Q2545"/>
    </row>
    <row r="2546" spans="1:17">
      <c r="A2546" t="s">
        <v>76</v>
      </c>
      <c r="B2546">
        <v>2754</v>
      </c>
      <c r="C2546">
        <v>4</v>
      </c>
      <c r="D2546" t="s">
        <v>90</v>
      </c>
      <c r="E2546" t="s">
        <v>411</v>
      </c>
      <c r="F2546" s="74">
        <v>46193</v>
      </c>
      <c r="G2546" s="83">
        <v>19.09</v>
      </c>
      <c r="H2546" t="s">
        <v>106</v>
      </c>
      <c r="I2546">
        <v>2026</v>
      </c>
      <c r="J2546" t="s">
        <v>1590</v>
      </c>
      <c r="K2546" t="s">
        <v>18</v>
      </c>
      <c r="L2546">
        <v>6</v>
      </c>
      <c r="M2546" t="s">
        <v>182</v>
      </c>
      <c r="N2546" s="83">
        <v>49217.25</v>
      </c>
      <c r="O2546" s="83">
        <v>215125.58</v>
      </c>
      <c r="P2546">
        <v>0.22878399999999999</v>
      </c>
      <c r="Q2546"/>
    </row>
    <row r="2547" spans="1:17">
      <c r="A2547" t="s">
        <v>76</v>
      </c>
      <c r="B2547">
        <v>2755</v>
      </c>
      <c r="C2547">
        <v>63</v>
      </c>
      <c r="D2547" t="s">
        <v>412</v>
      </c>
      <c r="E2547" t="s">
        <v>411</v>
      </c>
      <c r="F2547" s="74">
        <v>46204</v>
      </c>
      <c r="G2547" s="83">
        <v>149.13999999999999</v>
      </c>
      <c r="H2547" t="s">
        <v>106</v>
      </c>
      <c r="I2547">
        <v>2026</v>
      </c>
      <c r="J2547" t="s">
        <v>1591</v>
      </c>
      <c r="K2547" t="s">
        <v>333</v>
      </c>
      <c r="L2547">
        <v>7</v>
      </c>
      <c r="M2547" t="s">
        <v>308</v>
      </c>
      <c r="N2547" s="83">
        <v>44456.45</v>
      </c>
      <c r="O2547" s="83">
        <v>105463.48</v>
      </c>
      <c r="P2547">
        <v>0.42153400000000002</v>
      </c>
      <c r="Q2547"/>
    </row>
    <row r="2548" spans="1:17">
      <c r="A2548" t="s">
        <v>76</v>
      </c>
      <c r="B2548">
        <v>2756</v>
      </c>
      <c r="C2548">
        <v>63</v>
      </c>
      <c r="D2548" t="s">
        <v>412</v>
      </c>
      <c r="E2548" t="s">
        <v>411</v>
      </c>
      <c r="F2548" s="74">
        <v>46205</v>
      </c>
      <c r="G2548" s="83">
        <v>217.25</v>
      </c>
      <c r="H2548" t="s">
        <v>106</v>
      </c>
      <c r="I2548">
        <v>2026</v>
      </c>
      <c r="J2548" t="s">
        <v>1591</v>
      </c>
      <c r="K2548" t="s">
        <v>333</v>
      </c>
      <c r="L2548">
        <v>7</v>
      </c>
      <c r="M2548" t="s">
        <v>316</v>
      </c>
      <c r="N2548" s="83">
        <v>44456.45</v>
      </c>
      <c r="O2548" s="83">
        <v>105463.48</v>
      </c>
      <c r="P2548">
        <v>0.42153400000000002</v>
      </c>
      <c r="Q2548"/>
    </row>
    <row r="2549" spans="1:17">
      <c r="A2549" t="s">
        <v>76</v>
      </c>
      <c r="B2549">
        <v>2757</v>
      </c>
      <c r="C2549">
        <v>63</v>
      </c>
      <c r="D2549" t="s">
        <v>412</v>
      </c>
      <c r="E2549" t="s">
        <v>411</v>
      </c>
      <c r="F2549" s="74">
        <v>46207</v>
      </c>
      <c r="G2549" s="83">
        <v>575.62</v>
      </c>
      <c r="H2549" t="s">
        <v>106</v>
      </c>
      <c r="I2549">
        <v>2026</v>
      </c>
      <c r="J2549" t="s">
        <v>1591</v>
      </c>
      <c r="K2549" t="s">
        <v>333</v>
      </c>
      <c r="L2549">
        <v>7</v>
      </c>
      <c r="M2549" t="s">
        <v>309</v>
      </c>
      <c r="N2549" s="83">
        <v>44456.45</v>
      </c>
      <c r="O2549" s="83">
        <v>105463.48</v>
      </c>
      <c r="P2549">
        <v>0.42153400000000002</v>
      </c>
      <c r="Q2549"/>
    </row>
    <row r="2550" spans="1:17">
      <c r="A2550" t="s">
        <v>76</v>
      </c>
      <c r="B2550">
        <v>2758</v>
      </c>
      <c r="C2550">
        <v>63</v>
      </c>
      <c r="D2550" t="s">
        <v>412</v>
      </c>
      <c r="E2550" t="s">
        <v>411</v>
      </c>
      <c r="F2550" s="74">
        <v>46211</v>
      </c>
      <c r="G2550" s="83">
        <v>885.4</v>
      </c>
      <c r="H2550" t="s">
        <v>106</v>
      </c>
      <c r="I2550">
        <v>2026</v>
      </c>
      <c r="J2550" t="s">
        <v>1591</v>
      </c>
      <c r="K2550" t="s">
        <v>333</v>
      </c>
      <c r="L2550">
        <v>7</v>
      </c>
      <c r="M2550" t="s">
        <v>310</v>
      </c>
      <c r="N2550" s="83">
        <v>44456.45</v>
      </c>
      <c r="O2550" s="83">
        <v>105463.48</v>
      </c>
      <c r="P2550">
        <v>0.42153400000000002</v>
      </c>
      <c r="Q2550"/>
    </row>
    <row r="2551" spans="1:17">
      <c r="A2551" t="s">
        <v>76</v>
      </c>
      <c r="B2551">
        <v>2759</v>
      </c>
      <c r="C2551">
        <v>63</v>
      </c>
      <c r="D2551" t="s">
        <v>412</v>
      </c>
      <c r="E2551" t="s">
        <v>411</v>
      </c>
      <c r="F2551" s="74">
        <v>46212</v>
      </c>
      <c r="G2551" s="83">
        <v>413.25</v>
      </c>
      <c r="H2551" t="s">
        <v>106</v>
      </c>
      <c r="I2551">
        <v>2026</v>
      </c>
      <c r="J2551" t="s">
        <v>1591</v>
      </c>
      <c r="K2551" t="s">
        <v>333</v>
      </c>
      <c r="L2551">
        <v>7</v>
      </c>
      <c r="M2551" t="s">
        <v>186</v>
      </c>
      <c r="N2551" s="83">
        <v>44456.45</v>
      </c>
      <c r="O2551" s="83">
        <v>105463.48</v>
      </c>
      <c r="P2551">
        <v>0.42153400000000002</v>
      </c>
      <c r="Q2551"/>
    </row>
    <row r="2552" spans="1:17">
      <c r="A2552" t="s">
        <v>76</v>
      </c>
      <c r="B2552">
        <v>2760</v>
      </c>
      <c r="C2552">
        <v>63</v>
      </c>
      <c r="D2552" t="s">
        <v>412</v>
      </c>
      <c r="E2552" t="s">
        <v>411</v>
      </c>
      <c r="F2552" s="74">
        <v>46220</v>
      </c>
      <c r="G2552" s="83">
        <v>323.20999999999998</v>
      </c>
      <c r="H2552" t="s">
        <v>106</v>
      </c>
      <c r="I2552">
        <v>2026</v>
      </c>
      <c r="J2552" t="s">
        <v>1591</v>
      </c>
      <c r="K2552" t="s">
        <v>333</v>
      </c>
      <c r="L2552">
        <v>7</v>
      </c>
      <c r="M2552" t="s">
        <v>192</v>
      </c>
      <c r="N2552" s="83">
        <v>44456.45</v>
      </c>
      <c r="O2552" s="83">
        <v>105463.48</v>
      </c>
      <c r="P2552">
        <v>0.42153400000000002</v>
      </c>
      <c r="Q2552"/>
    </row>
    <row r="2553" spans="1:17">
      <c r="A2553" t="s">
        <v>76</v>
      </c>
      <c r="B2553">
        <v>2761</v>
      </c>
      <c r="C2553">
        <v>72</v>
      </c>
      <c r="D2553" t="s">
        <v>1577</v>
      </c>
      <c r="E2553" t="s">
        <v>411</v>
      </c>
      <c r="F2553" s="74">
        <v>46204</v>
      </c>
      <c r="G2553" s="83">
        <v>987.7</v>
      </c>
      <c r="H2553" t="s">
        <v>106</v>
      </c>
      <c r="I2553">
        <v>2026</v>
      </c>
      <c r="J2553" t="s">
        <v>1591</v>
      </c>
      <c r="K2553" t="s">
        <v>333</v>
      </c>
      <c r="L2553">
        <v>7</v>
      </c>
      <c r="M2553" t="s">
        <v>308</v>
      </c>
      <c r="N2553" s="83">
        <v>44456.45</v>
      </c>
      <c r="O2553" s="83">
        <v>105463.48</v>
      </c>
      <c r="P2553">
        <v>0.42153400000000002</v>
      </c>
      <c r="Q2553"/>
    </row>
    <row r="2554" spans="1:17">
      <c r="A2554" t="s">
        <v>76</v>
      </c>
      <c r="B2554">
        <v>2762</v>
      </c>
      <c r="C2554">
        <v>72</v>
      </c>
      <c r="D2554" t="s">
        <v>1577</v>
      </c>
      <c r="E2554" t="s">
        <v>411</v>
      </c>
      <c r="F2554" s="74">
        <v>46209</v>
      </c>
      <c r="G2554" s="83">
        <v>476.69</v>
      </c>
      <c r="H2554" t="s">
        <v>106</v>
      </c>
      <c r="I2554">
        <v>2026</v>
      </c>
      <c r="J2554" t="s">
        <v>1591</v>
      </c>
      <c r="K2554" t="s">
        <v>333</v>
      </c>
      <c r="L2554">
        <v>7</v>
      </c>
      <c r="M2554" t="s">
        <v>286</v>
      </c>
      <c r="N2554" s="83">
        <v>44456.45</v>
      </c>
      <c r="O2554" s="83">
        <v>105463.48</v>
      </c>
      <c r="P2554">
        <v>0.42153400000000002</v>
      </c>
      <c r="Q2554"/>
    </row>
    <row r="2555" spans="1:17">
      <c r="A2555" t="s">
        <v>76</v>
      </c>
      <c r="B2555">
        <v>2763</v>
      </c>
      <c r="C2555">
        <v>72</v>
      </c>
      <c r="D2555" t="s">
        <v>1577</v>
      </c>
      <c r="E2555" t="s">
        <v>411</v>
      </c>
      <c r="F2555" s="74">
        <v>46211</v>
      </c>
      <c r="G2555" s="83">
        <v>234.16</v>
      </c>
      <c r="H2555" t="s">
        <v>106</v>
      </c>
      <c r="I2555">
        <v>2026</v>
      </c>
      <c r="J2555" t="s">
        <v>1591</v>
      </c>
      <c r="K2555" t="s">
        <v>333</v>
      </c>
      <c r="L2555">
        <v>7</v>
      </c>
      <c r="M2555" t="s">
        <v>310</v>
      </c>
      <c r="N2555" s="83">
        <v>44456.45</v>
      </c>
      <c r="O2555" s="83">
        <v>105463.48</v>
      </c>
      <c r="P2555">
        <v>0.42153400000000002</v>
      </c>
      <c r="Q2555"/>
    </row>
    <row r="2556" spans="1:17">
      <c r="A2556" t="s">
        <v>76</v>
      </c>
      <c r="B2556">
        <v>2764</v>
      </c>
      <c r="C2556">
        <v>72</v>
      </c>
      <c r="D2556" t="s">
        <v>1577</v>
      </c>
      <c r="E2556" t="s">
        <v>411</v>
      </c>
      <c r="F2556" s="74">
        <v>46212</v>
      </c>
      <c r="G2556" s="83">
        <v>193.88</v>
      </c>
      <c r="H2556" t="s">
        <v>106</v>
      </c>
      <c r="I2556">
        <v>2026</v>
      </c>
      <c r="J2556" t="s">
        <v>1591</v>
      </c>
      <c r="K2556" t="s">
        <v>333</v>
      </c>
      <c r="L2556">
        <v>7</v>
      </c>
      <c r="M2556" t="s">
        <v>186</v>
      </c>
      <c r="N2556" s="83">
        <v>44456.45</v>
      </c>
      <c r="O2556" s="83">
        <v>105463.48</v>
      </c>
      <c r="P2556">
        <v>0.42153400000000002</v>
      </c>
      <c r="Q2556"/>
    </row>
    <row r="2557" spans="1:17">
      <c r="A2557" t="s">
        <v>76</v>
      </c>
      <c r="B2557">
        <v>2765</v>
      </c>
      <c r="C2557">
        <v>72</v>
      </c>
      <c r="D2557" t="s">
        <v>1577</v>
      </c>
      <c r="E2557" t="s">
        <v>411</v>
      </c>
      <c r="F2557" s="74">
        <v>46220</v>
      </c>
      <c r="G2557" s="83">
        <v>569.70000000000005</v>
      </c>
      <c r="H2557" t="s">
        <v>106</v>
      </c>
      <c r="I2557">
        <v>2026</v>
      </c>
      <c r="J2557" t="s">
        <v>1591</v>
      </c>
      <c r="K2557" t="s">
        <v>333</v>
      </c>
      <c r="L2557">
        <v>7</v>
      </c>
      <c r="M2557" t="s">
        <v>192</v>
      </c>
      <c r="N2557" s="83">
        <v>44456.45</v>
      </c>
      <c r="O2557" s="83">
        <v>105463.48</v>
      </c>
      <c r="P2557">
        <v>0.42153400000000002</v>
      </c>
      <c r="Q2557"/>
    </row>
    <row r="2558" spans="1:17">
      <c r="A2558" t="s">
        <v>76</v>
      </c>
      <c r="B2558">
        <v>2766</v>
      </c>
      <c r="C2558">
        <v>62</v>
      </c>
      <c r="D2558" t="s">
        <v>416</v>
      </c>
      <c r="E2558" t="s">
        <v>411</v>
      </c>
      <c r="F2558" s="74">
        <v>46204</v>
      </c>
      <c r="G2558" s="83">
        <v>298.04000000000002</v>
      </c>
      <c r="H2558" t="s">
        <v>106</v>
      </c>
      <c r="I2558">
        <v>2026</v>
      </c>
      <c r="J2558" t="s">
        <v>1591</v>
      </c>
      <c r="K2558" t="s">
        <v>333</v>
      </c>
      <c r="L2558">
        <v>7</v>
      </c>
      <c r="M2558" t="s">
        <v>308</v>
      </c>
      <c r="N2558" s="83">
        <v>44456.45</v>
      </c>
      <c r="O2558" s="83">
        <v>105463.48</v>
      </c>
      <c r="P2558">
        <v>0.42153400000000002</v>
      </c>
      <c r="Q2558"/>
    </row>
    <row r="2559" spans="1:17">
      <c r="A2559" t="s">
        <v>76</v>
      </c>
      <c r="B2559">
        <v>2767</v>
      </c>
      <c r="C2559">
        <v>62</v>
      </c>
      <c r="D2559" t="s">
        <v>416</v>
      </c>
      <c r="E2559" t="s">
        <v>411</v>
      </c>
      <c r="F2559" s="74">
        <v>46218</v>
      </c>
      <c r="G2559" s="83">
        <v>298.04000000000002</v>
      </c>
      <c r="H2559" t="s">
        <v>106</v>
      </c>
      <c r="I2559">
        <v>2026</v>
      </c>
      <c r="J2559" t="s">
        <v>1591</v>
      </c>
      <c r="K2559" t="s">
        <v>333</v>
      </c>
      <c r="L2559">
        <v>7</v>
      </c>
      <c r="M2559" t="s">
        <v>190</v>
      </c>
      <c r="N2559" s="83">
        <v>44456.45</v>
      </c>
      <c r="O2559" s="83">
        <v>105463.48</v>
      </c>
      <c r="P2559">
        <v>0.42153400000000002</v>
      </c>
      <c r="Q2559"/>
    </row>
    <row r="2560" spans="1:17">
      <c r="A2560" t="s">
        <v>76</v>
      </c>
      <c r="B2560">
        <v>2768</v>
      </c>
      <c r="C2560">
        <v>59</v>
      </c>
      <c r="D2560" t="s">
        <v>414</v>
      </c>
      <c r="E2560" t="s">
        <v>411</v>
      </c>
      <c r="F2560" s="74">
        <v>46204</v>
      </c>
      <c r="G2560" s="83">
        <v>1690.66</v>
      </c>
      <c r="H2560" t="s">
        <v>106</v>
      </c>
      <c r="I2560">
        <v>2026</v>
      </c>
      <c r="J2560" t="s">
        <v>1591</v>
      </c>
      <c r="K2560" t="s">
        <v>333</v>
      </c>
      <c r="L2560">
        <v>7</v>
      </c>
      <c r="M2560" t="s">
        <v>308</v>
      </c>
      <c r="N2560" s="83">
        <v>44456.45</v>
      </c>
      <c r="O2560" s="83">
        <v>105463.48</v>
      </c>
      <c r="P2560">
        <v>0.42153400000000002</v>
      </c>
      <c r="Q2560"/>
    </row>
    <row r="2561" spans="1:17">
      <c r="A2561" t="s">
        <v>76</v>
      </c>
      <c r="B2561">
        <v>2769</v>
      </c>
      <c r="C2561">
        <v>59</v>
      </c>
      <c r="D2561" t="s">
        <v>414</v>
      </c>
      <c r="E2561" t="s">
        <v>411</v>
      </c>
      <c r="F2561" s="74">
        <v>46218</v>
      </c>
      <c r="G2561" s="83">
        <v>947.46</v>
      </c>
      <c r="H2561" t="s">
        <v>106</v>
      </c>
      <c r="I2561">
        <v>2026</v>
      </c>
      <c r="J2561" t="s">
        <v>1591</v>
      </c>
      <c r="K2561" t="s">
        <v>333</v>
      </c>
      <c r="L2561">
        <v>7</v>
      </c>
      <c r="M2561" t="s">
        <v>190</v>
      </c>
      <c r="N2561" s="83">
        <v>44456.45</v>
      </c>
      <c r="O2561" s="83">
        <v>105463.48</v>
      </c>
      <c r="P2561">
        <v>0.42153400000000002</v>
      </c>
      <c r="Q2561"/>
    </row>
    <row r="2562" spans="1:17">
      <c r="A2562" t="s">
        <v>76</v>
      </c>
      <c r="B2562">
        <v>2770</v>
      </c>
      <c r="C2562">
        <v>4</v>
      </c>
      <c r="D2562" t="s">
        <v>90</v>
      </c>
      <c r="E2562" t="s">
        <v>411</v>
      </c>
      <c r="F2562" s="74">
        <v>46204</v>
      </c>
      <c r="G2562" s="83">
        <v>840.16</v>
      </c>
      <c r="H2562" t="s">
        <v>106</v>
      </c>
      <c r="I2562">
        <v>2026</v>
      </c>
      <c r="J2562" t="s">
        <v>1591</v>
      </c>
      <c r="K2562" t="s">
        <v>333</v>
      </c>
      <c r="L2562">
        <v>7</v>
      </c>
      <c r="M2562" t="s">
        <v>308</v>
      </c>
      <c r="N2562" s="83">
        <v>44456.45</v>
      </c>
      <c r="O2562" s="83">
        <v>105463.48</v>
      </c>
      <c r="P2562">
        <v>0.42153400000000002</v>
      </c>
      <c r="Q2562"/>
    </row>
    <row r="2563" spans="1:17">
      <c r="A2563" t="s">
        <v>76</v>
      </c>
      <c r="B2563">
        <v>2771</v>
      </c>
      <c r="C2563">
        <v>4</v>
      </c>
      <c r="D2563" t="s">
        <v>90</v>
      </c>
      <c r="E2563" t="s">
        <v>411</v>
      </c>
      <c r="F2563" s="74">
        <v>46205</v>
      </c>
      <c r="G2563" s="83">
        <v>103.15</v>
      </c>
      <c r="H2563" t="s">
        <v>106</v>
      </c>
      <c r="I2563">
        <v>2026</v>
      </c>
      <c r="J2563" t="s">
        <v>1591</v>
      </c>
      <c r="K2563" t="s">
        <v>333</v>
      </c>
      <c r="L2563">
        <v>7</v>
      </c>
      <c r="M2563" t="s">
        <v>316</v>
      </c>
      <c r="N2563" s="83">
        <v>44456.45</v>
      </c>
      <c r="O2563" s="83">
        <v>105463.48</v>
      </c>
      <c r="P2563">
        <v>0.42153400000000002</v>
      </c>
      <c r="Q2563"/>
    </row>
    <row r="2564" spans="1:17">
      <c r="A2564" t="s">
        <v>76</v>
      </c>
      <c r="B2564">
        <v>2772</v>
      </c>
      <c r="C2564">
        <v>4</v>
      </c>
      <c r="D2564" t="s">
        <v>90</v>
      </c>
      <c r="E2564" t="s">
        <v>411</v>
      </c>
      <c r="F2564" s="74">
        <v>46205</v>
      </c>
      <c r="G2564" s="83">
        <v>736.09</v>
      </c>
      <c r="H2564" t="s">
        <v>106</v>
      </c>
      <c r="I2564">
        <v>2026</v>
      </c>
      <c r="J2564" t="s">
        <v>1591</v>
      </c>
      <c r="K2564" t="s">
        <v>333</v>
      </c>
      <c r="L2564">
        <v>7</v>
      </c>
      <c r="M2564" t="s">
        <v>316</v>
      </c>
      <c r="N2564" s="83">
        <v>44456.45</v>
      </c>
      <c r="O2564" s="83">
        <v>105463.48</v>
      </c>
      <c r="P2564">
        <v>0.42153400000000002</v>
      </c>
      <c r="Q2564"/>
    </row>
    <row r="2565" spans="1:17">
      <c r="A2565" t="s">
        <v>76</v>
      </c>
      <c r="B2565">
        <v>2773</v>
      </c>
      <c r="C2565">
        <v>4</v>
      </c>
      <c r="D2565" t="s">
        <v>90</v>
      </c>
      <c r="E2565" t="s">
        <v>411</v>
      </c>
      <c r="F2565" s="74">
        <v>46210</v>
      </c>
      <c r="G2565" s="83">
        <v>522.54</v>
      </c>
      <c r="H2565" t="s">
        <v>106</v>
      </c>
      <c r="I2565">
        <v>2026</v>
      </c>
      <c r="J2565" t="s">
        <v>1591</v>
      </c>
      <c r="K2565" t="s">
        <v>333</v>
      </c>
      <c r="L2565">
        <v>7</v>
      </c>
      <c r="M2565" t="s">
        <v>185</v>
      </c>
      <c r="N2565" s="83">
        <v>44456.45</v>
      </c>
      <c r="O2565" s="83">
        <v>105463.48</v>
      </c>
      <c r="P2565">
        <v>0.42153400000000002</v>
      </c>
      <c r="Q2565"/>
    </row>
    <row r="2566" spans="1:17">
      <c r="A2566" t="s">
        <v>76</v>
      </c>
      <c r="B2566">
        <v>2774</v>
      </c>
      <c r="C2566">
        <v>4</v>
      </c>
      <c r="D2566" t="s">
        <v>90</v>
      </c>
      <c r="E2566" t="s">
        <v>411</v>
      </c>
      <c r="F2566" s="74">
        <v>46211</v>
      </c>
      <c r="G2566" s="83">
        <v>572.99</v>
      </c>
      <c r="H2566" t="s">
        <v>106</v>
      </c>
      <c r="I2566">
        <v>2026</v>
      </c>
      <c r="J2566" t="s">
        <v>1591</v>
      </c>
      <c r="K2566" t="s">
        <v>333</v>
      </c>
      <c r="L2566">
        <v>7</v>
      </c>
      <c r="M2566" t="s">
        <v>310</v>
      </c>
      <c r="N2566" s="83">
        <v>44456.45</v>
      </c>
      <c r="O2566" s="83">
        <v>105463.48</v>
      </c>
      <c r="P2566">
        <v>0.42153400000000002</v>
      </c>
      <c r="Q2566"/>
    </row>
    <row r="2567" spans="1:17">
      <c r="A2567" t="s">
        <v>76</v>
      </c>
      <c r="B2567">
        <v>2775</v>
      </c>
      <c r="C2567">
        <v>4</v>
      </c>
      <c r="D2567" t="s">
        <v>90</v>
      </c>
      <c r="E2567" t="s">
        <v>411</v>
      </c>
      <c r="F2567" s="74">
        <v>46212</v>
      </c>
      <c r="G2567" s="83">
        <v>330.2</v>
      </c>
      <c r="H2567" t="s">
        <v>106</v>
      </c>
      <c r="I2567">
        <v>2026</v>
      </c>
      <c r="J2567" t="s">
        <v>1591</v>
      </c>
      <c r="K2567" t="s">
        <v>333</v>
      </c>
      <c r="L2567">
        <v>7</v>
      </c>
      <c r="M2567" t="s">
        <v>186</v>
      </c>
      <c r="N2567" s="83">
        <v>44456.45</v>
      </c>
      <c r="O2567" s="83">
        <v>105463.48</v>
      </c>
      <c r="P2567">
        <v>0.42153400000000002</v>
      </c>
      <c r="Q2567"/>
    </row>
    <row r="2568" spans="1:17">
      <c r="A2568" t="s">
        <v>76</v>
      </c>
      <c r="B2568">
        <v>2776</v>
      </c>
      <c r="C2568">
        <v>4</v>
      </c>
      <c r="D2568" t="s">
        <v>90</v>
      </c>
      <c r="E2568" t="s">
        <v>411</v>
      </c>
      <c r="F2568" s="74">
        <v>46212</v>
      </c>
      <c r="G2568" s="83">
        <v>35.5</v>
      </c>
      <c r="H2568" t="s">
        <v>106</v>
      </c>
      <c r="I2568">
        <v>2026</v>
      </c>
      <c r="J2568" t="s">
        <v>1591</v>
      </c>
      <c r="K2568" t="s">
        <v>333</v>
      </c>
      <c r="L2568">
        <v>7</v>
      </c>
      <c r="M2568" t="s">
        <v>186</v>
      </c>
      <c r="N2568" s="83">
        <v>44456.45</v>
      </c>
      <c r="O2568" s="83">
        <v>105463.48</v>
      </c>
      <c r="P2568">
        <v>0.42153400000000002</v>
      </c>
      <c r="Q2568"/>
    </row>
    <row r="2569" spans="1:17">
      <c r="A2569" t="s">
        <v>76</v>
      </c>
      <c r="B2569">
        <v>2777</v>
      </c>
      <c r="C2569">
        <v>4</v>
      </c>
      <c r="D2569" t="s">
        <v>90</v>
      </c>
      <c r="E2569" t="s">
        <v>411</v>
      </c>
      <c r="F2569" s="74">
        <v>46214</v>
      </c>
      <c r="G2569" s="83">
        <v>750.01</v>
      </c>
      <c r="H2569" t="s">
        <v>106</v>
      </c>
      <c r="I2569">
        <v>2026</v>
      </c>
      <c r="J2569" t="s">
        <v>1591</v>
      </c>
      <c r="K2569" t="s">
        <v>333</v>
      </c>
      <c r="L2569">
        <v>7</v>
      </c>
      <c r="M2569" t="s">
        <v>187</v>
      </c>
      <c r="N2569" s="83">
        <v>44456.45</v>
      </c>
      <c r="O2569" s="83">
        <v>105463.48</v>
      </c>
      <c r="P2569">
        <v>0.42153400000000002</v>
      </c>
      <c r="Q2569"/>
    </row>
    <row r="2570" spans="1:17">
      <c r="A2570" t="s">
        <v>76</v>
      </c>
      <c r="B2570">
        <v>2778</v>
      </c>
      <c r="C2570">
        <v>4</v>
      </c>
      <c r="D2570" t="s">
        <v>90</v>
      </c>
      <c r="E2570" t="s">
        <v>411</v>
      </c>
      <c r="F2570" s="74">
        <v>46218</v>
      </c>
      <c r="G2570" s="83">
        <v>313.10000000000002</v>
      </c>
      <c r="H2570" t="s">
        <v>106</v>
      </c>
      <c r="I2570">
        <v>2026</v>
      </c>
      <c r="J2570" t="s">
        <v>1591</v>
      </c>
      <c r="K2570" t="s">
        <v>333</v>
      </c>
      <c r="L2570">
        <v>7</v>
      </c>
      <c r="M2570" t="s">
        <v>190</v>
      </c>
      <c r="N2570" s="83">
        <v>44456.45</v>
      </c>
      <c r="O2570" s="83">
        <v>105463.48</v>
      </c>
      <c r="P2570">
        <v>0.42153400000000002</v>
      </c>
      <c r="Q2570"/>
    </row>
    <row r="2571" spans="1:17">
      <c r="A2571" t="s">
        <v>76</v>
      </c>
      <c r="B2571">
        <v>2779</v>
      </c>
      <c r="C2571">
        <v>4</v>
      </c>
      <c r="D2571" t="s">
        <v>90</v>
      </c>
      <c r="E2571" t="s">
        <v>411</v>
      </c>
      <c r="F2571" s="74">
        <v>46220</v>
      </c>
      <c r="G2571" s="83">
        <v>181.18</v>
      </c>
      <c r="H2571" t="s">
        <v>106</v>
      </c>
      <c r="I2571">
        <v>2026</v>
      </c>
      <c r="J2571" t="s">
        <v>1591</v>
      </c>
      <c r="K2571" t="s">
        <v>333</v>
      </c>
      <c r="L2571">
        <v>7</v>
      </c>
      <c r="M2571" t="s">
        <v>192</v>
      </c>
      <c r="N2571" s="83">
        <v>44456.45</v>
      </c>
      <c r="O2571" s="83">
        <v>105463.48</v>
      </c>
      <c r="P2571">
        <v>0.42153400000000002</v>
      </c>
      <c r="Q2571"/>
    </row>
    <row r="2572" spans="1:17">
      <c r="A2572" t="s">
        <v>76</v>
      </c>
      <c r="B2572">
        <v>2780</v>
      </c>
      <c r="C2572">
        <v>4</v>
      </c>
      <c r="D2572" t="s">
        <v>90</v>
      </c>
      <c r="E2572" t="s">
        <v>411</v>
      </c>
      <c r="F2572" s="74">
        <v>46224</v>
      </c>
      <c r="G2572" s="83">
        <v>267.27999999999997</v>
      </c>
      <c r="H2572" t="s">
        <v>106</v>
      </c>
      <c r="I2572">
        <v>2026</v>
      </c>
      <c r="J2572" t="s">
        <v>1591</v>
      </c>
      <c r="K2572" t="s">
        <v>333</v>
      </c>
      <c r="L2572">
        <v>7</v>
      </c>
      <c r="M2572" t="s">
        <v>193</v>
      </c>
      <c r="N2572" s="83">
        <v>44456.45</v>
      </c>
      <c r="O2572" s="83">
        <v>105463.48</v>
      </c>
      <c r="P2572">
        <v>0.42153400000000002</v>
      </c>
      <c r="Q2572"/>
    </row>
    <row r="2573" spans="1:17">
      <c r="A2573" t="s">
        <v>76</v>
      </c>
      <c r="B2573">
        <v>2781</v>
      </c>
      <c r="C2573">
        <v>4</v>
      </c>
      <c r="D2573" t="s">
        <v>90</v>
      </c>
      <c r="E2573" t="s">
        <v>411</v>
      </c>
      <c r="F2573" s="74">
        <v>46225</v>
      </c>
      <c r="G2573" s="83">
        <v>188.33</v>
      </c>
      <c r="H2573" t="s">
        <v>106</v>
      </c>
      <c r="I2573">
        <v>2026</v>
      </c>
      <c r="J2573" t="s">
        <v>1591</v>
      </c>
      <c r="K2573" t="s">
        <v>333</v>
      </c>
      <c r="L2573">
        <v>7</v>
      </c>
      <c r="M2573" t="s">
        <v>194</v>
      </c>
      <c r="N2573" s="83">
        <v>44456.45</v>
      </c>
      <c r="O2573" s="83">
        <v>105463.48</v>
      </c>
      <c r="P2573">
        <v>0.42153400000000002</v>
      </c>
      <c r="Q2573"/>
    </row>
    <row r="2574" spans="1:17">
      <c r="A2574" t="s">
        <v>76</v>
      </c>
      <c r="B2574">
        <v>2782</v>
      </c>
      <c r="C2574">
        <v>56</v>
      </c>
      <c r="D2574" t="s">
        <v>418</v>
      </c>
      <c r="E2574" t="s">
        <v>411</v>
      </c>
      <c r="F2574" s="74">
        <v>46204</v>
      </c>
      <c r="G2574" s="83">
        <v>80.64</v>
      </c>
      <c r="H2574" t="s">
        <v>106</v>
      </c>
      <c r="I2574">
        <v>2026</v>
      </c>
      <c r="J2574" t="s">
        <v>1591</v>
      </c>
      <c r="K2574" t="s">
        <v>333</v>
      </c>
      <c r="L2574">
        <v>7</v>
      </c>
      <c r="M2574" t="s">
        <v>308</v>
      </c>
      <c r="N2574" s="83">
        <v>44456.45</v>
      </c>
      <c r="O2574" s="83">
        <v>105463.48</v>
      </c>
      <c r="P2574">
        <v>0.42153400000000002</v>
      </c>
      <c r="Q2574"/>
    </row>
    <row r="2575" spans="1:17">
      <c r="A2575" t="s">
        <v>76</v>
      </c>
      <c r="B2575">
        <v>2783</v>
      </c>
      <c r="C2575">
        <v>56</v>
      </c>
      <c r="D2575" t="s">
        <v>418</v>
      </c>
      <c r="E2575" t="s">
        <v>411</v>
      </c>
      <c r="F2575" s="74">
        <v>46204</v>
      </c>
      <c r="G2575" s="83">
        <v>31.31</v>
      </c>
      <c r="H2575" t="s">
        <v>106</v>
      </c>
      <c r="I2575">
        <v>2026</v>
      </c>
      <c r="J2575" t="s">
        <v>1591</v>
      </c>
      <c r="K2575" t="s">
        <v>333</v>
      </c>
      <c r="L2575">
        <v>7</v>
      </c>
      <c r="M2575" t="s">
        <v>308</v>
      </c>
      <c r="N2575" s="83">
        <v>44456.45</v>
      </c>
      <c r="O2575" s="83">
        <v>105463.48</v>
      </c>
      <c r="P2575">
        <v>0.42153400000000002</v>
      </c>
      <c r="Q2575"/>
    </row>
    <row r="2576" spans="1:17">
      <c r="A2576" t="s">
        <v>76</v>
      </c>
      <c r="B2576">
        <v>2784</v>
      </c>
      <c r="C2576">
        <v>56</v>
      </c>
      <c r="D2576" t="s">
        <v>418</v>
      </c>
      <c r="E2576" t="s">
        <v>411</v>
      </c>
      <c r="F2576" s="74">
        <v>46204</v>
      </c>
      <c r="G2576" s="83">
        <v>779.74</v>
      </c>
      <c r="H2576" t="s">
        <v>106</v>
      </c>
      <c r="I2576">
        <v>2026</v>
      </c>
      <c r="J2576" t="s">
        <v>1591</v>
      </c>
      <c r="K2576" t="s">
        <v>333</v>
      </c>
      <c r="L2576">
        <v>7</v>
      </c>
      <c r="M2576" t="s">
        <v>308</v>
      </c>
      <c r="N2576" s="83">
        <v>44456.45</v>
      </c>
      <c r="O2576" s="83">
        <v>105463.48</v>
      </c>
      <c r="P2576">
        <v>0.42153400000000002</v>
      </c>
      <c r="Q2576"/>
    </row>
    <row r="2577" spans="1:17">
      <c r="A2577" t="s">
        <v>76</v>
      </c>
      <c r="B2577">
        <v>2785</v>
      </c>
      <c r="C2577">
        <v>56</v>
      </c>
      <c r="D2577" t="s">
        <v>418</v>
      </c>
      <c r="E2577" t="s">
        <v>411</v>
      </c>
      <c r="F2577" s="74">
        <v>46204</v>
      </c>
      <c r="G2577" s="83">
        <v>3160.1</v>
      </c>
      <c r="H2577" t="s">
        <v>106</v>
      </c>
      <c r="I2577">
        <v>2026</v>
      </c>
      <c r="J2577" t="s">
        <v>1591</v>
      </c>
      <c r="K2577" t="s">
        <v>333</v>
      </c>
      <c r="L2577">
        <v>7</v>
      </c>
      <c r="M2577" t="s">
        <v>308</v>
      </c>
      <c r="N2577" s="83">
        <v>44456.45</v>
      </c>
      <c r="O2577" s="83">
        <v>105463.48</v>
      </c>
      <c r="P2577">
        <v>0.42153400000000002</v>
      </c>
      <c r="Q2577"/>
    </row>
    <row r="2578" spans="1:17">
      <c r="A2578" t="s">
        <v>76</v>
      </c>
      <c r="B2578">
        <v>2786</v>
      </c>
      <c r="C2578">
        <v>56</v>
      </c>
      <c r="D2578" t="s">
        <v>418</v>
      </c>
      <c r="E2578" t="s">
        <v>411</v>
      </c>
      <c r="F2578" s="74">
        <v>46204</v>
      </c>
      <c r="G2578" s="83">
        <v>667.22</v>
      </c>
      <c r="H2578" t="s">
        <v>106</v>
      </c>
      <c r="I2578">
        <v>2026</v>
      </c>
      <c r="J2578" t="s">
        <v>1591</v>
      </c>
      <c r="K2578" t="s">
        <v>333</v>
      </c>
      <c r="L2578">
        <v>7</v>
      </c>
      <c r="M2578" t="s">
        <v>308</v>
      </c>
      <c r="N2578" s="83">
        <v>44456.45</v>
      </c>
      <c r="O2578" s="83">
        <v>105463.48</v>
      </c>
      <c r="P2578">
        <v>0.42153400000000002</v>
      </c>
      <c r="Q2578"/>
    </row>
    <row r="2579" spans="1:17">
      <c r="A2579" t="s">
        <v>76</v>
      </c>
      <c r="B2579">
        <v>2787</v>
      </c>
      <c r="C2579">
        <v>56</v>
      </c>
      <c r="D2579" t="s">
        <v>418</v>
      </c>
      <c r="E2579" t="s">
        <v>411</v>
      </c>
      <c r="F2579" s="74">
        <v>46204</v>
      </c>
      <c r="G2579" s="83">
        <v>132.77000000000001</v>
      </c>
      <c r="H2579" t="s">
        <v>106</v>
      </c>
      <c r="I2579">
        <v>2026</v>
      </c>
      <c r="J2579" t="s">
        <v>1591</v>
      </c>
      <c r="K2579" t="s">
        <v>333</v>
      </c>
      <c r="L2579">
        <v>7</v>
      </c>
      <c r="M2579" t="s">
        <v>308</v>
      </c>
      <c r="N2579" s="83">
        <v>44456.45</v>
      </c>
      <c r="O2579" s="83">
        <v>105463.48</v>
      </c>
      <c r="P2579">
        <v>0.42153400000000002</v>
      </c>
      <c r="Q2579"/>
    </row>
    <row r="2580" spans="1:17">
      <c r="A2580" t="s">
        <v>76</v>
      </c>
      <c r="B2580">
        <v>2788</v>
      </c>
      <c r="C2580">
        <v>56</v>
      </c>
      <c r="D2580" t="s">
        <v>418</v>
      </c>
      <c r="E2580" t="s">
        <v>411</v>
      </c>
      <c r="F2580" s="74">
        <v>46204</v>
      </c>
      <c r="G2580" s="83">
        <v>40.700000000000003</v>
      </c>
      <c r="H2580" t="s">
        <v>106</v>
      </c>
      <c r="I2580">
        <v>2026</v>
      </c>
      <c r="J2580" t="s">
        <v>1591</v>
      </c>
      <c r="K2580" t="s">
        <v>333</v>
      </c>
      <c r="L2580">
        <v>7</v>
      </c>
      <c r="M2580" t="s">
        <v>308</v>
      </c>
      <c r="N2580" s="83">
        <v>44456.45</v>
      </c>
      <c r="O2580" s="83">
        <v>105463.48</v>
      </c>
      <c r="P2580">
        <v>0.42153400000000002</v>
      </c>
      <c r="Q2580"/>
    </row>
    <row r="2581" spans="1:17">
      <c r="A2581" t="s">
        <v>76</v>
      </c>
      <c r="B2581">
        <v>2789</v>
      </c>
      <c r="C2581">
        <v>56</v>
      </c>
      <c r="D2581" t="s">
        <v>418</v>
      </c>
      <c r="E2581" t="s">
        <v>411</v>
      </c>
      <c r="F2581" s="74">
        <v>46206</v>
      </c>
      <c r="G2581" s="83">
        <v>515.79</v>
      </c>
      <c r="H2581" t="s">
        <v>106</v>
      </c>
      <c r="I2581">
        <v>2026</v>
      </c>
      <c r="J2581" t="s">
        <v>1591</v>
      </c>
      <c r="K2581" t="s">
        <v>333</v>
      </c>
      <c r="L2581">
        <v>7</v>
      </c>
      <c r="M2581" t="s">
        <v>183</v>
      </c>
      <c r="N2581" s="83">
        <v>44456.45</v>
      </c>
      <c r="O2581" s="83">
        <v>105463.48</v>
      </c>
      <c r="P2581">
        <v>0.42153400000000002</v>
      </c>
      <c r="Q2581"/>
    </row>
    <row r="2582" spans="1:17">
      <c r="A2582" t="s">
        <v>76</v>
      </c>
      <c r="B2582">
        <v>2790</v>
      </c>
      <c r="C2582">
        <v>56</v>
      </c>
      <c r="D2582" t="s">
        <v>418</v>
      </c>
      <c r="E2582" t="s">
        <v>411</v>
      </c>
      <c r="F2582" s="74">
        <v>46206</v>
      </c>
      <c r="G2582" s="83">
        <v>56</v>
      </c>
      <c r="H2582" t="s">
        <v>106</v>
      </c>
      <c r="I2582">
        <v>2026</v>
      </c>
      <c r="J2582" t="s">
        <v>1591</v>
      </c>
      <c r="K2582" t="s">
        <v>333</v>
      </c>
      <c r="L2582">
        <v>7</v>
      </c>
      <c r="M2582" t="s">
        <v>183</v>
      </c>
      <c r="N2582" s="83">
        <v>44456.45</v>
      </c>
      <c r="O2582" s="83">
        <v>105463.48</v>
      </c>
      <c r="P2582">
        <v>0.42153400000000002</v>
      </c>
      <c r="Q2582"/>
    </row>
    <row r="2583" spans="1:17">
      <c r="A2583" t="s">
        <v>76</v>
      </c>
      <c r="B2583">
        <v>2791</v>
      </c>
      <c r="C2583">
        <v>56</v>
      </c>
      <c r="D2583" t="s">
        <v>418</v>
      </c>
      <c r="E2583" t="s">
        <v>411</v>
      </c>
      <c r="F2583" s="74">
        <v>46206</v>
      </c>
      <c r="G2583" s="83">
        <v>1994.57</v>
      </c>
      <c r="H2583" t="s">
        <v>106</v>
      </c>
      <c r="I2583">
        <v>2026</v>
      </c>
      <c r="J2583" t="s">
        <v>1591</v>
      </c>
      <c r="K2583" t="s">
        <v>333</v>
      </c>
      <c r="L2583">
        <v>7</v>
      </c>
      <c r="M2583" t="s">
        <v>183</v>
      </c>
      <c r="N2583" s="83">
        <v>44456.45</v>
      </c>
      <c r="O2583" s="83">
        <v>105463.48</v>
      </c>
      <c r="P2583">
        <v>0.42153400000000002</v>
      </c>
      <c r="Q2583"/>
    </row>
    <row r="2584" spans="1:17">
      <c r="A2584" t="s">
        <v>76</v>
      </c>
      <c r="B2584">
        <v>2792</v>
      </c>
      <c r="C2584">
        <v>56</v>
      </c>
      <c r="D2584" t="s">
        <v>418</v>
      </c>
      <c r="E2584" t="s">
        <v>411</v>
      </c>
      <c r="F2584" s="74">
        <v>46210</v>
      </c>
      <c r="G2584" s="83">
        <v>4009.7</v>
      </c>
      <c r="H2584" t="s">
        <v>106</v>
      </c>
      <c r="I2584">
        <v>2026</v>
      </c>
      <c r="J2584" t="s">
        <v>1591</v>
      </c>
      <c r="K2584" t="s">
        <v>333</v>
      </c>
      <c r="L2584">
        <v>7</v>
      </c>
      <c r="M2584" t="s">
        <v>185</v>
      </c>
      <c r="N2584" s="83">
        <v>44456.45</v>
      </c>
      <c r="O2584" s="83">
        <v>105463.48</v>
      </c>
      <c r="P2584">
        <v>0.42153400000000002</v>
      </c>
      <c r="Q2584"/>
    </row>
    <row r="2585" spans="1:17">
      <c r="A2585" t="s">
        <v>76</v>
      </c>
      <c r="B2585">
        <v>2793</v>
      </c>
      <c r="C2585">
        <v>56</v>
      </c>
      <c r="D2585" t="s">
        <v>418</v>
      </c>
      <c r="E2585" t="s">
        <v>411</v>
      </c>
      <c r="F2585" s="74">
        <v>46210</v>
      </c>
      <c r="G2585" s="83">
        <v>347.79</v>
      </c>
      <c r="H2585" t="s">
        <v>106</v>
      </c>
      <c r="I2585">
        <v>2026</v>
      </c>
      <c r="J2585" t="s">
        <v>1591</v>
      </c>
      <c r="K2585" t="s">
        <v>333</v>
      </c>
      <c r="L2585">
        <v>7</v>
      </c>
      <c r="M2585" t="s">
        <v>185</v>
      </c>
      <c r="N2585" s="83">
        <v>44456.45</v>
      </c>
      <c r="O2585" s="83">
        <v>105463.48</v>
      </c>
      <c r="P2585">
        <v>0.42153400000000002</v>
      </c>
      <c r="Q2585"/>
    </row>
    <row r="2586" spans="1:17">
      <c r="A2586" t="s">
        <v>76</v>
      </c>
      <c r="B2586">
        <v>2794</v>
      </c>
      <c r="C2586">
        <v>56</v>
      </c>
      <c r="D2586" t="s">
        <v>418</v>
      </c>
      <c r="E2586" t="s">
        <v>411</v>
      </c>
      <c r="F2586" s="74">
        <v>46211</v>
      </c>
      <c r="G2586" s="83">
        <v>336.78</v>
      </c>
      <c r="H2586" t="s">
        <v>106</v>
      </c>
      <c r="I2586">
        <v>2026</v>
      </c>
      <c r="J2586" t="s">
        <v>1591</v>
      </c>
      <c r="K2586" t="s">
        <v>333</v>
      </c>
      <c r="L2586">
        <v>7</v>
      </c>
      <c r="M2586" t="s">
        <v>310</v>
      </c>
      <c r="N2586" s="83">
        <v>44456.45</v>
      </c>
      <c r="O2586" s="83">
        <v>105463.48</v>
      </c>
      <c r="P2586">
        <v>0.42153400000000002</v>
      </c>
      <c r="Q2586"/>
    </row>
    <row r="2587" spans="1:17">
      <c r="A2587" t="s">
        <v>76</v>
      </c>
      <c r="B2587">
        <v>2795</v>
      </c>
      <c r="C2587">
        <v>56</v>
      </c>
      <c r="D2587" t="s">
        <v>418</v>
      </c>
      <c r="E2587" t="s">
        <v>411</v>
      </c>
      <c r="F2587" s="74">
        <v>46212</v>
      </c>
      <c r="G2587" s="83">
        <v>846.65</v>
      </c>
      <c r="H2587" t="s">
        <v>106</v>
      </c>
      <c r="I2587">
        <v>2026</v>
      </c>
      <c r="J2587" t="s">
        <v>1591</v>
      </c>
      <c r="K2587" t="s">
        <v>333</v>
      </c>
      <c r="L2587">
        <v>7</v>
      </c>
      <c r="M2587" t="s">
        <v>186</v>
      </c>
      <c r="N2587" s="83">
        <v>44456.45</v>
      </c>
      <c r="O2587" s="83">
        <v>105463.48</v>
      </c>
      <c r="P2587">
        <v>0.42153400000000002</v>
      </c>
      <c r="Q2587"/>
    </row>
    <row r="2588" spans="1:17">
      <c r="A2588" t="s">
        <v>76</v>
      </c>
      <c r="B2588">
        <v>2796</v>
      </c>
      <c r="C2588">
        <v>56</v>
      </c>
      <c r="D2588" t="s">
        <v>418</v>
      </c>
      <c r="E2588" t="s">
        <v>411</v>
      </c>
      <c r="F2588" s="74">
        <v>46216</v>
      </c>
      <c r="G2588" s="83">
        <v>80.709999999999994</v>
      </c>
      <c r="H2588" t="s">
        <v>106</v>
      </c>
      <c r="I2588">
        <v>2026</v>
      </c>
      <c r="J2588" t="s">
        <v>1591</v>
      </c>
      <c r="K2588" t="s">
        <v>333</v>
      </c>
      <c r="L2588">
        <v>7</v>
      </c>
      <c r="M2588" t="s">
        <v>188</v>
      </c>
      <c r="N2588" s="83">
        <v>44456.45</v>
      </c>
      <c r="O2588" s="83">
        <v>105463.48</v>
      </c>
      <c r="P2588">
        <v>0.42153400000000002</v>
      </c>
      <c r="Q2588"/>
    </row>
    <row r="2589" spans="1:17">
      <c r="A2589" t="s">
        <v>76</v>
      </c>
      <c r="B2589">
        <v>2797</v>
      </c>
      <c r="C2589">
        <v>56</v>
      </c>
      <c r="D2589" t="s">
        <v>418</v>
      </c>
      <c r="E2589" t="s">
        <v>411</v>
      </c>
      <c r="F2589" s="74">
        <v>46217</v>
      </c>
      <c r="G2589" s="83">
        <v>1752.54</v>
      </c>
      <c r="H2589" t="s">
        <v>106</v>
      </c>
      <c r="I2589">
        <v>2026</v>
      </c>
      <c r="J2589" t="s">
        <v>1591</v>
      </c>
      <c r="K2589" t="s">
        <v>333</v>
      </c>
      <c r="L2589">
        <v>7</v>
      </c>
      <c r="M2589" t="s">
        <v>189</v>
      </c>
      <c r="N2589" s="83">
        <v>44456.45</v>
      </c>
      <c r="O2589" s="83">
        <v>105463.48</v>
      </c>
      <c r="P2589">
        <v>0.42153400000000002</v>
      </c>
      <c r="Q2589"/>
    </row>
    <row r="2590" spans="1:17">
      <c r="A2590" t="s">
        <v>76</v>
      </c>
      <c r="B2590">
        <v>2798</v>
      </c>
      <c r="C2590">
        <v>56</v>
      </c>
      <c r="D2590" t="s">
        <v>418</v>
      </c>
      <c r="E2590" t="s">
        <v>411</v>
      </c>
      <c r="F2590" s="74">
        <v>46217</v>
      </c>
      <c r="G2590" s="83">
        <v>122.7</v>
      </c>
      <c r="H2590" t="s">
        <v>106</v>
      </c>
      <c r="I2590">
        <v>2026</v>
      </c>
      <c r="J2590" t="s">
        <v>1591</v>
      </c>
      <c r="K2590" t="s">
        <v>333</v>
      </c>
      <c r="L2590">
        <v>7</v>
      </c>
      <c r="M2590" t="s">
        <v>189</v>
      </c>
      <c r="N2590" s="83">
        <v>44456.45</v>
      </c>
      <c r="O2590" s="83">
        <v>105463.48</v>
      </c>
      <c r="P2590">
        <v>0.42153400000000002</v>
      </c>
      <c r="Q2590"/>
    </row>
    <row r="2591" spans="1:17">
      <c r="A2591" t="s">
        <v>76</v>
      </c>
      <c r="B2591">
        <v>2799</v>
      </c>
      <c r="C2591">
        <v>56</v>
      </c>
      <c r="D2591" t="s">
        <v>418</v>
      </c>
      <c r="E2591" t="s">
        <v>411</v>
      </c>
      <c r="F2591" s="74">
        <v>46223</v>
      </c>
      <c r="G2591" s="83">
        <v>3500.81</v>
      </c>
      <c r="H2591" t="s">
        <v>106</v>
      </c>
      <c r="I2591">
        <v>2026</v>
      </c>
      <c r="J2591" t="s">
        <v>1591</v>
      </c>
      <c r="K2591" t="s">
        <v>333</v>
      </c>
      <c r="L2591">
        <v>7</v>
      </c>
      <c r="M2591" t="s">
        <v>288</v>
      </c>
      <c r="N2591" s="83">
        <v>44456.45</v>
      </c>
      <c r="O2591" s="83">
        <v>105463.48</v>
      </c>
      <c r="P2591">
        <v>0.42153400000000002</v>
      </c>
      <c r="Q2591"/>
    </row>
    <row r="2592" spans="1:17">
      <c r="A2592" t="s">
        <v>76</v>
      </c>
      <c r="B2592">
        <v>2800</v>
      </c>
      <c r="C2592">
        <v>56</v>
      </c>
      <c r="D2592" t="s">
        <v>418</v>
      </c>
      <c r="E2592" t="s">
        <v>411</v>
      </c>
      <c r="F2592" s="74">
        <v>46223</v>
      </c>
      <c r="G2592" s="83">
        <v>35.76</v>
      </c>
      <c r="H2592" t="s">
        <v>106</v>
      </c>
      <c r="I2592">
        <v>2026</v>
      </c>
      <c r="J2592" t="s">
        <v>1591</v>
      </c>
      <c r="K2592" t="s">
        <v>333</v>
      </c>
      <c r="L2592">
        <v>7</v>
      </c>
      <c r="M2592" t="s">
        <v>288</v>
      </c>
      <c r="N2592" s="83">
        <v>44456.45</v>
      </c>
      <c r="O2592" s="83">
        <v>105463.48</v>
      </c>
      <c r="P2592">
        <v>0.42153400000000002</v>
      </c>
      <c r="Q2592"/>
    </row>
    <row r="2593" spans="1:17">
      <c r="A2593" t="s">
        <v>76</v>
      </c>
      <c r="B2593">
        <v>2801</v>
      </c>
      <c r="C2593">
        <v>56</v>
      </c>
      <c r="D2593" t="s">
        <v>418</v>
      </c>
      <c r="E2593" t="s">
        <v>411</v>
      </c>
      <c r="F2593" s="74">
        <v>46225</v>
      </c>
      <c r="G2593" s="83">
        <v>2718.25</v>
      </c>
      <c r="H2593" t="s">
        <v>106</v>
      </c>
      <c r="I2593">
        <v>2026</v>
      </c>
      <c r="J2593" t="s">
        <v>1591</v>
      </c>
      <c r="K2593" t="s">
        <v>333</v>
      </c>
      <c r="L2593">
        <v>7</v>
      </c>
      <c r="M2593" t="s">
        <v>194</v>
      </c>
      <c r="N2593" s="83">
        <v>44456.45</v>
      </c>
      <c r="O2593" s="83">
        <v>105463.48</v>
      </c>
      <c r="P2593">
        <v>0.42153400000000002</v>
      </c>
      <c r="Q2593"/>
    </row>
    <row r="2594" spans="1:17">
      <c r="A2594" t="s">
        <v>76</v>
      </c>
      <c r="B2594">
        <v>2802</v>
      </c>
      <c r="C2594">
        <v>56</v>
      </c>
      <c r="D2594" t="s">
        <v>418</v>
      </c>
      <c r="E2594" t="s">
        <v>411</v>
      </c>
      <c r="F2594" s="74">
        <v>46226</v>
      </c>
      <c r="G2594" s="83">
        <v>875.09</v>
      </c>
      <c r="H2594" t="s">
        <v>106</v>
      </c>
      <c r="I2594">
        <v>2026</v>
      </c>
      <c r="J2594" t="s">
        <v>1591</v>
      </c>
      <c r="K2594" t="s">
        <v>333</v>
      </c>
      <c r="L2594">
        <v>7</v>
      </c>
      <c r="M2594" t="s">
        <v>195</v>
      </c>
      <c r="N2594" s="83">
        <v>44456.45</v>
      </c>
      <c r="O2594" s="83">
        <v>105463.48</v>
      </c>
      <c r="P2594">
        <v>0.42153400000000002</v>
      </c>
      <c r="Q2594"/>
    </row>
    <row r="2595" spans="1:17">
      <c r="A2595" t="s">
        <v>76</v>
      </c>
      <c r="B2595">
        <v>2803</v>
      </c>
      <c r="C2595">
        <v>21</v>
      </c>
      <c r="D2595" t="s">
        <v>413</v>
      </c>
      <c r="E2595" t="s">
        <v>411</v>
      </c>
      <c r="F2595" s="74">
        <v>46205</v>
      </c>
      <c r="G2595" s="83">
        <v>3177.15</v>
      </c>
      <c r="H2595" t="s">
        <v>106</v>
      </c>
      <c r="I2595">
        <v>2026</v>
      </c>
      <c r="J2595" t="s">
        <v>1591</v>
      </c>
      <c r="K2595" t="s">
        <v>333</v>
      </c>
      <c r="L2595">
        <v>7</v>
      </c>
      <c r="M2595" t="s">
        <v>316</v>
      </c>
      <c r="N2595" s="83">
        <v>44456.45</v>
      </c>
      <c r="O2595" s="83">
        <v>105463.48</v>
      </c>
      <c r="P2595">
        <v>0.42153400000000002</v>
      </c>
      <c r="Q2595"/>
    </row>
    <row r="2596" spans="1:17">
      <c r="A2596" t="s">
        <v>76</v>
      </c>
      <c r="B2596">
        <v>2804</v>
      </c>
      <c r="C2596">
        <v>21</v>
      </c>
      <c r="D2596" t="s">
        <v>413</v>
      </c>
      <c r="E2596" t="s">
        <v>411</v>
      </c>
      <c r="F2596" s="74">
        <v>46226</v>
      </c>
      <c r="G2596" s="83">
        <v>2762.3</v>
      </c>
      <c r="H2596" t="s">
        <v>106</v>
      </c>
      <c r="I2596">
        <v>2026</v>
      </c>
      <c r="J2596" t="s">
        <v>1591</v>
      </c>
      <c r="K2596" t="s">
        <v>333</v>
      </c>
      <c r="L2596">
        <v>7</v>
      </c>
      <c r="M2596" t="s">
        <v>195</v>
      </c>
      <c r="N2596" s="83">
        <v>44456.45</v>
      </c>
      <c r="O2596" s="83">
        <v>105463.48</v>
      </c>
      <c r="P2596">
        <v>0.42153400000000002</v>
      </c>
      <c r="Q2596"/>
    </row>
    <row r="2597" spans="1:17">
      <c r="A2597" t="s">
        <v>76</v>
      </c>
      <c r="B2597">
        <v>2805</v>
      </c>
      <c r="C2597">
        <v>56</v>
      </c>
      <c r="D2597" t="s">
        <v>418</v>
      </c>
      <c r="E2597" t="s">
        <v>411</v>
      </c>
      <c r="F2597" s="74">
        <v>46225</v>
      </c>
      <c r="G2597" s="83">
        <v>83</v>
      </c>
      <c r="H2597" t="s">
        <v>106</v>
      </c>
      <c r="I2597">
        <v>2026</v>
      </c>
      <c r="J2597" t="s">
        <v>1591</v>
      </c>
      <c r="K2597" t="s">
        <v>333</v>
      </c>
      <c r="L2597">
        <v>7</v>
      </c>
      <c r="M2597" t="s">
        <v>194</v>
      </c>
      <c r="N2597" s="83">
        <v>44456.45</v>
      </c>
      <c r="O2597" s="83">
        <v>105463.48</v>
      </c>
      <c r="P2597">
        <v>0.42153400000000002</v>
      </c>
      <c r="Q2597"/>
    </row>
    <row r="2598" spans="1:17">
      <c r="A2598" t="s">
        <v>76</v>
      </c>
      <c r="B2598">
        <v>2806</v>
      </c>
      <c r="C2598">
        <v>56</v>
      </c>
      <c r="D2598" t="s">
        <v>418</v>
      </c>
      <c r="E2598" t="s">
        <v>411</v>
      </c>
      <c r="F2598" s="74">
        <v>46231</v>
      </c>
      <c r="G2598" s="83">
        <v>658.6</v>
      </c>
      <c r="H2598" t="s">
        <v>106</v>
      </c>
      <c r="I2598">
        <v>2026</v>
      </c>
      <c r="J2598" t="s">
        <v>1591</v>
      </c>
      <c r="K2598" t="s">
        <v>333</v>
      </c>
      <c r="L2598">
        <v>7</v>
      </c>
      <c r="M2598" t="s">
        <v>199</v>
      </c>
      <c r="N2598" s="83">
        <v>44456.45</v>
      </c>
      <c r="O2598" s="83">
        <v>105463.48</v>
      </c>
      <c r="P2598">
        <v>0.42153400000000002</v>
      </c>
      <c r="Q2598"/>
    </row>
    <row r="2599" spans="1:17">
      <c r="A2599" t="s">
        <v>76</v>
      </c>
      <c r="B2599">
        <v>2808</v>
      </c>
      <c r="C2599">
        <v>4</v>
      </c>
      <c r="D2599" t="s">
        <v>90</v>
      </c>
      <c r="E2599" t="s">
        <v>411</v>
      </c>
      <c r="F2599" s="74">
        <v>46232</v>
      </c>
      <c r="G2599" s="83">
        <v>159.13</v>
      </c>
      <c r="H2599" t="s">
        <v>106</v>
      </c>
      <c r="I2599">
        <v>2026</v>
      </c>
      <c r="J2599" t="s">
        <v>1591</v>
      </c>
      <c r="K2599" t="s">
        <v>333</v>
      </c>
      <c r="L2599">
        <v>7</v>
      </c>
      <c r="M2599" t="s">
        <v>200</v>
      </c>
      <c r="N2599" s="83">
        <v>44456.45</v>
      </c>
      <c r="O2599" s="83">
        <v>105463.48</v>
      </c>
      <c r="P2599">
        <v>0.42153400000000002</v>
      </c>
      <c r="Q2599"/>
    </row>
    <row r="2600" spans="1:17">
      <c r="A2600" t="s">
        <v>76</v>
      </c>
      <c r="B2600">
        <v>2809</v>
      </c>
      <c r="C2600">
        <v>56</v>
      </c>
      <c r="D2600" t="s">
        <v>418</v>
      </c>
      <c r="E2600" t="s">
        <v>411</v>
      </c>
      <c r="F2600" s="74">
        <v>46234</v>
      </c>
      <c r="G2600" s="83">
        <v>126.42</v>
      </c>
      <c r="H2600" t="s">
        <v>106</v>
      </c>
      <c r="I2600">
        <v>2026</v>
      </c>
      <c r="J2600" t="s">
        <v>1591</v>
      </c>
      <c r="K2600" t="s">
        <v>333</v>
      </c>
      <c r="L2600">
        <v>7</v>
      </c>
      <c r="M2600" t="s">
        <v>202</v>
      </c>
      <c r="N2600" s="83">
        <v>44456.45</v>
      </c>
      <c r="O2600" s="83">
        <v>105463.48</v>
      </c>
      <c r="P2600">
        <v>0.42153400000000002</v>
      </c>
      <c r="Q2600"/>
    </row>
    <row r="2601" spans="1:17">
      <c r="A2601" t="s">
        <v>76</v>
      </c>
      <c r="B2601">
        <v>2810</v>
      </c>
      <c r="C2601">
        <v>68</v>
      </c>
      <c r="D2601" t="s">
        <v>1583</v>
      </c>
      <c r="E2601" t="s">
        <v>411</v>
      </c>
      <c r="F2601" s="74">
        <v>46234</v>
      </c>
      <c r="G2601" s="83">
        <v>2303.5</v>
      </c>
      <c r="H2601" t="s">
        <v>106</v>
      </c>
      <c r="I2601">
        <v>2026</v>
      </c>
      <c r="J2601" t="s">
        <v>1591</v>
      </c>
      <c r="K2601" t="s">
        <v>333</v>
      </c>
      <c r="L2601">
        <v>7</v>
      </c>
      <c r="M2601" t="s">
        <v>202</v>
      </c>
      <c r="N2601" s="83">
        <v>44456.45</v>
      </c>
      <c r="O2601" s="83">
        <v>105463.48</v>
      </c>
      <c r="P2601">
        <v>0.42153400000000002</v>
      </c>
      <c r="Q2601"/>
    </row>
    <row r="2602" spans="1:17">
      <c r="A2602" t="s">
        <v>77</v>
      </c>
      <c r="B2602">
        <v>12</v>
      </c>
      <c r="E2602" t="s">
        <v>411</v>
      </c>
      <c r="F2602" s="74">
        <v>45323</v>
      </c>
      <c r="G2602" s="83">
        <v>7986.48</v>
      </c>
      <c r="H2602" t="s">
        <v>109</v>
      </c>
      <c r="I2602">
        <v>2024</v>
      </c>
      <c r="J2602" t="s">
        <v>341</v>
      </c>
      <c r="K2602" t="s">
        <v>331</v>
      </c>
      <c r="L2602">
        <v>2</v>
      </c>
      <c r="M2602" t="s">
        <v>132</v>
      </c>
      <c r="N2602" s="83">
        <v>42460.2</v>
      </c>
      <c r="O2602" s="83">
        <v>115613.47</v>
      </c>
      <c r="P2602">
        <v>0.36725999999999998</v>
      </c>
      <c r="Q2602"/>
    </row>
    <row r="2603" spans="1:17">
      <c r="A2603" t="s">
        <v>77</v>
      </c>
      <c r="B2603">
        <v>13</v>
      </c>
      <c r="E2603" t="s">
        <v>411</v>
      </c>
      <c r="F2603" s="74">
        <v>45324</v>
      </c>
      <c r="G2603" s="83">
        <v>5752.74</v>
      </c>
      <c r="H2603" t="s">
        <v>109</v>
      </c>
      <c r="I2603">
        <v>2024</v>
      </c>
      <c r="J2603" t="s">
        <v>341</v>
      </c>
      <c r="K2603" t="s">
        <v>331</v>
      </c>
      <c r="L2603">
        <v>2</v>
      </c>
      <c r="M2603" t="s">
        <v>133</v>
      </c>
      <c r="N2603" s="83">
        <v>42460.2</v>
      </c>
      <c r="O2603" s="83">
        <v>115613.47</v>
      </c>
      <c r="P2603">
        <v>0.36725999999999998</v>
      </c>
      <c r="Q2603"/>
    </row>
    <row r="2604" spans="1:17">
      <c r="A2604" t="s">
        <v>77</v>
      </c>
      <c r="B2604">
        <v>14</v>
      </c>
      <c r="E2604" t="s">
        <v>411</v>
      </c>
      <c r="F2604" s="74">
        <v>45326</v>
      </c>
      <c r="G2604" s="83">
        <v>1960.14</v>
      </c>
      <c r="H2604" t="s">
        <v>109</v>
      </c>
      <c r="I2604">
        <v>2024</v>
      </c>
      <c r="J2604" t="s">
        <v>341</v>
      </c>
      <c r="K2604" t="s">
        <v>331</v>
      </c>
      <c r="L2604">
        <v>2</v>
      </c>
      <c r="M2604" t="s">
        <v>137</v>
      </c>
      <c r="N2604" s="83">
        <v>42460.2</v>
      </c>
      <c r="O2604" s="83">
        <v>115613.47</v>
      </c>
      <c r="P2604">
        <v>0.36725999999999998</v>
      </c>
      <c r="Q2604"/>
    </row>
    <row r="2605" spans="1:17">
      <c r="A2605" t="s">
        <v>77</v>
      </c>
      <c r="B2605">
        <v>15</v>
      </c>
      <c r="E2605" t="s">
        <v>411</v>
      </c>
      <c r="F2605" s="74">
        <v>45327</v>
      </c>
      <c r="G2605" s="83">
        <v>4322.62</v>
      </c>
      <c r="H2605" t="s">
        <v>109</v>
      </c>
      <c r="I2605">
        <v>2024</v>
      </c>
      <c r="J2605" t="s">
        <v>341</v>
      </c>
      <c r="K2605" t="s">
        <v>331</v>
      </c>
      <c r="L2605">
        <v>2</v>
      </c>
      <c r="M2605" t="s">
        <v>135</v>
      </c>
      <c r="N2605" s="83">
        <v>42460.2</v>
      </c>
      <c r="O2605" s="83">
        <v>115613.47</v>
      </c>
      <c r="P2605">
        <v>0.36725999999999998</v>
      </c>
      <c r="Q2605"/>
    </row>
    <row r="2606" spans="1:17">
      <c r="A2606" t="s">
        <v>77</v>
      </c>
      <c r="B2606">
        <v>16</v>
      </c>
      <c r="E2606" t="s">
        <v>411</v>
      </c>
      <c r="F2606" s="74">
        <v>45328</v>
      </c>
      <c r="G2606" s="83">
        <v>5879.22</v>
      </c>
      <c r="H2606" t="s">
        <v>109</v>
      </c>
      <c r="I2606">
        <v>2024</v>
      </c>
      <c r="J2606" t="s">
        <v>341</v>
      </c>
      <c r="K2606" t="s">
        <v>331</v>
      </c>
      <c r="L2606">
        <v>2</v>
      </c>
      <c r="M2606" t="s">
        <v>136</v>
      </c>
      <c r="N2606" s="83">
        <v>42460.2</v>
      </c>
      <c r="O2606" s="83">
        <v>115613.47</v>
      </c>
      <c r="P2606">
        <v>0.36725999999999998</v>
      </c>
      <c r="Q2606"/>
    </row>
    <row r="2607" spans="1:17">
      <c r="A2607" t="s">
        <v>77</v>
      </c>
      <c r="B2607">
        <v>17</v>
      </c>
      <c r="E2607" t="s">
        <v>411</v>
      </c>
      <c r="F2607" s="74">
        <v>45329</v>
      </c>
      <c r="G2607" s="83">
        <v>5202.04</v>
      </c>
      <c r="H2607" t="s">
        <v>109</v>
      </c>
      <c r="I2607">
        <v>2024</v>
      </c>
      <c r="J2607" t="s">
        <v>341</v>
      </c>
      <c r="K2607" t="s">
        <v>331</v>
      </c>
      <c r="L2607">
        <v>2</v>
      </c>
      <c r="M2607" t="s">
        <v>138</v>
      </c>
      <c r="N2607" s="83">
        <v>42460.2</v>
      </c>
      <c r="O2607" s="83">
        <v>115613.47</v>
      </c>
      <c r="P2607">
        <v>0.36725999999999998</v>
      </c>
      <c r="Q2607"/>
    </row>
    <row r="2608" spans="1:17">
      <c r="A2608" t="s">
        <v>77</v>
      </c>
      <c r="B2608">
        <v>18</v>
      </c>
      <c r="E2608" t="s">
        <v>411</v>
      </c>
      <c r="F2608" s="74">
        <v>45330</v>
      </c>
      <c r="G2608" s="83">
        <v>5926.1</v>
      </c>
      <c r="H2608" t="s">
        <v>109</v>
      </c>
      <c r="I2608">
        <v>2024</v>
      </c>
      <c r="J2608" t="s">
        <v>341</v>
      </c>
      <c r="K2608" t="s">
        <v>331</v>
      </c>
      <c r="L2608">
        <v>2</v>
      </c>
      <c r="M2608" t="s">
        <v>139</v>
      </c>
      <c r="N2608" s="83">
        <v>42460.2</v>
      </c>
      <c r="O2608" s="83">
        <v>115613.47</v>
      </c>
      <c r="P2608">
        <v>0.36725999999999998</v>
      </c>
      <c r="Q2608"/>
    </row>
    <row r="2609" spans="1:17">
      <c r="A2609" t="s">
        <v>77</v>
      </c>
      <c r="B2609">
        <v>19</v>
      </c>
      <c r="E2609" t="s">
        <v>411</v>
      </c>
      <c r="F2609" s="74">
        <v>45331</v>
      </c>
      <c r="G2609" s="83">
        <v>5471.67</v>
      </c>
      <c r="H2609" t="s">
        <v>109</v>
      </c>
      <c r="I2609">
        <v>2024</v>
      </c>
      <c r="J2609" t="s">
        <v>341</v>
      </c>
      <c r="K2609" t="s">
        <v>331</v>
      </c>
      <c r="L2609">
        <v>2</v>
      </c>
      <c r="M2609" t="s">
        <v>140</v>
      </c>
      <c r="N2609" s="83">
        <v>42460.2</v>
      </c>
      <c r="O2609" s="83">
        <v>115613.47</v>
      </c>
      <c r="P2609">
        <v>0.36725999999999998</v>
      </c>
      <c r="Q2609"/>
    </row>
    <row r="2610" spans="1:17">
      <c r="A2610" t="s">
        <v>77</v>
      </c>
      <c r="B2610">
        <v>20</v>
      </c>
      <c r="E2610" t="s">
        <v>411</v>
      </c>
      <c r="F2610" s="74">
        <v>45332</v>
      </c>
      <c r="G2610" s="83">
        <v>3981.8</v>
      </c>
      <c r="H2610" t="s">
        <v>109</v>
      </c>
      <c r="I2610">
        <v>2024</v>
      </c>
      <c r="J2610" t="s">
        <v>341</v>
      </c>
      <c r="K2610" t="s">
        <v>331</v>
      </c>
      <c r="L2610">
        <v>2</v>
      </c>
      <c r="M2610" t="s">
        <v>319</v>
      </c>
      <c r="N2610" s="83">
        <v>42460.2</v>
      </c>
      <c r="O2610" s="83">
        <v>115613.47</v>
      </c>
      <c r="P2610">
        <v>0.36725999999999998</v>
      </c>
      <c r="Q2610"/>
    </row>
    <row r="2611" spans="1:17">
      <c r="A2611" t="s">
        <v>77</v>
      </c>
      <c r="B2611">
        <v>21</v>
      </c>
      <c r="E2611" t="s">
        <v>411</v>
      </c>
      <c r="F2611" s="74">
        <v>45333</v>
      </c>
      <c r="G2611" s="83">
        <v>2165.87</v>
      </c>
      <c r="H2611" t="s">
        <v>109</v>
      </c>
      <c r="I2611">
        <v>2024</v>
      </c>
      <c r="J2611" t="s">
        <v>341</v>
      </c>
      <c r="K2611" t="s">
        <v>331</v>
      </c>
      <c r="L2611">
        <v>2</v>
      </c>
      <c r="M2611" t="s">
        <v>141</v>
      </c>
      <c r="N2611" s="83">
        <v>42460.2</v>
      </c>
      <c r="O2611" s="83">
        <v>115613.47</v>
      </c>
      <c r="P2611">
        <v>0.36725999999999998</v>
      </c>
      <c r="Q2611"/>
    </row>
    <row r="2612" spans="1:17">
      <c r="A2612" t="s">
        <v>77</v>
      </c>
      <c r="B2612">
        <v>22</v>
      </c>
      <c r="E2612" t="s">
        <v>411</v>
      </c>
      <c r="F2612" s="74">
        <v>45334</v>
      </c>
      <c r="G2612" s="83">
        <v>2663.44</v>
      </c>
      <c r="H2612" t="s">
        <v>109</v>
      </c>
      <c r="I2612">
        <v>2024</v>
      </c>
      <c r="J2612" t="s">
        <v>341</v>
      </c>
      <c r="K2612" t="s">
        <v>331</v>
      </c>
      <c r="L2612">
        <v>2</v>
      </c>
      <c r="M2612" t="s">
        <v>142</v>
      </c>
      <c r="N2612" s="83">
        <v>42460.2</v>
      </c>
      <c r="O2612" s="83">
        <v>115613.47</v>
      </c>
      <c r="P2612">
        <v>0.36725999999999998</v>
      </c>
      <c r="Q2612"/>
    </row>
    <row r="2613" spans="1:17">
      <c r="A2613" t="s">
        <v>77</v>
      </c>
      <c r="B2613">
        <v>23</v>
      </c>
      <c r="E2613" t="s">
        <v>411</v>
      </c>
      <c r="F2613" s="74">
        <v>45335</v>
      </c>
      <c r="G2613" s="83">
        <v>3850.78</v>
      </c>
      <c r="H2613" t="s">
        <v>109</v>
      </c>
      <c r="I2613">
        <v>2024</v>
      </c>
      <c r="J2613" t="s">
        <v>341</v>
      </c>
      <c r="K2613" t="s">
        <v>331</v>
      </c>
      <c r="L2613">
        <v>2</v>
      </c>
      <c r="M2613" t="s">
        <v>143</v>
      </c>
      <c r="N2613" s="83">
        <v>42460.2</v>
      </c>
      <c r="O2613" s="83">
        <v>115613.47</v>
      </c>
      <c r="P2613">
        <v>0.36725999999999998</v>
      </c>
      <c r="Q2613"/>
    </row>
    <row r="2614" spans="1:17">
      <c r="A2614" t="s">
        <v>77</v>
      </c>
      <c r="B2614">
        <v>24</v>
      </c>
      <c r="E2614" t="s">
        <v>411</v>
      </c>
      <c r="F2614" s="74">
        <v>45336</v>
      </c>
      <c r="G2614" s="83">
        <v>3736.33</v>
      </c>
      <c r="H2614" t="s">
        <v>109</v>
      </c>
      <c r="I2614">
        <v>2024</v>
      </c>
      <c r="J2614" t="s">
        <v>341</v>
      </c>
      <c r="K2614" t="s">
        <v>331</v>
      </c>
      <c r="L2614">
        <v>2</v>
      </c>
      <c r="M2614" t="s">
        <v>144</v>
      </c>
      <c r="N2614" s="83">
        <v>42460.2</v>
      </c>
      <c r="O2614" s="83">
        <v>115613.47</v>
      </c>
      <c r="P2614">
        <v>0.36725999999999998</v>
      </c>
      <c r="Q2614"/>
    </row>
    <row r="2615" spans="1:17">
      <c r="A2615" t="s">
        <v>77</v>
      </c>
      <c r="B2615">
        <v>25</v>
      </c>
      <c r="E2615" t="s">
        <v>411</v>
      </c>
      <c r="F2615" s="74">
        <v>45337</v>
      </c>
      <c r="G2615" s="83">
        <v>4777.49</v>
      </c>
      <c r="H2615" t="s">
        <v>109</v>
      </c>
      <c r="I2615">
        <v>2024</v>
      </c>
      <c r="J2615" t="s">
        <v>341</v>
      </c>
      <c r="K2615" t="s">
        <v>331</v>
      </c>
      <c r="L2615">
        <v>2</v>
      </c>
      <c r="M2615" t="s">
        <v>299</v>
      </c>
      <c r="N2615" s="83">
        <v>42460.2</v>
      </c>
      <c r="O2615" s="83">
        <v>115613.47</v>
      </c>
      <c r="P2615">
        <v>0.36725999999999998</v>
      </c>
      <c r="Q2615"/>
    </row>
    <row r="2616" spans="1:17">
      <c r="A2616" t="s">
        <v>77</v>
      </c>
      <c r="B2616">
        <v>26</v>
      </c>
      <c r="E2616" t="s">
        <v>411</v>
      </c>
      <c r="F2616" s="74">
        <v>45325</v>
      </c>
      <c r="G2616" s="83">
        <v>423.4</v>
      </c>
      <c r="H2616" t="s">
        <v>109</v>
      </c>
      <c r="I2616">
        <v>2024</v>
      </c>
      <c r="J2616" t="s">
        <v>341</v>
      </c>
      <c r="K2616" t="s">
        <v>331</v>
      </c>
      <c r="L2616">
        <v>2</v>
      </c>
      <c r="M2616" t="s">
        <v>134</v>
      </c>
      <c r="N2616" s="83">
        <v>42460.2</v>
      </c>
      <c r="O2616" s="83">
        <v>115613.47</v>
      </c>
      <c r="P2616">
        <v>0.36725999999999998</v>
      </c>
      <c r="Q2616"/>
    </row>
    <row r="2617" spans="1:17">
      <c r="A2617" t="s">
        <v>77</v>
      </c>
      <c r="B2617">
        <v>27</v>
      </c>
      <c r="E2617" t="s">
        <v>411</v>
      </c>
      <c r="F2617" s="74">
        <v>45338</v>
      </c>
      <c r="G2617" s="83">
        <v>1835.45</v>
      </c>
      <c r="H2617" t="s">
        <v>109</v>
      </c>
      <c r="I2617">
        <v>2024</v>
      </c>
      <c r="J2617" t="s">
        <v>341</v>
      </c>
      <c r="K2617" t="s">
        <v>331</v>
      </c>
      <c r="L2617">
        <v>2</v>
      </c>
      <c r="M2617" t="s">
        <v>145</v>
      </c>
      <c r="N2617" s="83">
        <v>42460.2</v>
      </c>
      <c r="O2617" s="83">
        <v>115613.47</v>
      </c>
      <c r="P2617">
        <v>0.36725999999999998</v>
      </c>
      <c r="Q2617"/>
    </row>
    <row r="2618" spans="1:17">
      <c r="A2618" t="s">
        <v>77</v>
      </c>
      <c r="B2618">
        <v>28</v>
      </c>
      <c r="E2618" t="s">
        <v>411</v>
      </c>
      <c r="F2618" s="74">
        <v>45339</v>
      </c>
      <c r="G2618" s="83">
        <v>882.81</v>
      </c>
      <c r="H2618" t="s">
        <v>109</v>
      </c>
      <c r="I2618">
        <v>2024</v>
      </c>
      <c r="J2618" t="s">
        <v>341</v>
      </c>
      <c r="K2618" t="s">
        <v>331</v>
      </c>
      <c r="L2618">
        <v>2</v>
      </c>
      <c r="M2618" t="s">
        <v>146</v>
      </c>
      <c r="N2618" s="83">
        <v>42460.2</v>
      </c>
      <c r="O2618" s="83">
        <v>115613.47</v>
      </c>
      <c r="P2618">
        <v>0.36725999999999998</v>
      </c>
      <c r="Q2618"/>
    </row>
    <row r="2619" spans="1:17">
      <c r="A2619" t="s">
        <v>77</v>
      </c>
      <c r="B2619">
        <v>29</v>
      </c>
      <c r="E2619" t="s">
        <v>411</v>
      </c>
      <c r="F2619" s="74">
        <v>45340</v>
      </c>
      <c r="G2619" s="83">
        <v>1797.28</v>
      </c>
      <c r="H2619" t="s">
        <v>109</v>
      </c>
      <c r="I2619">
        <v>2024</v>
      </c>
      <c r="J2619" t="s">
        <v>341</v>
      </c>
      <c r="K2619" t="s">
        <v>331</v>
      </c>
      <c r="L2619">
        <v>2</v>
      </c>
      <c r="M2619" t="s">
        <v>300</v>
      </c>
      <c r="N2619" s="83">
        <v>42460.2</v>
      </c>
      <c r="O2619" s="83">
        <v>115613.47</v>
      </c>
      <c r="P2619">
        <v>0.36725999999999998</v>
      </c>
      <c r="Q2619"/>
    </row>
    <row r="2620" spans="1:17">
      <c r="A2620" t="s">
        <v>77</v>
      </c>
      <c r="B2620">
        <v>30</v>
      </c>
      <c r="E2620" t="s">
        <v>411</v>
      </c>
      <c r="F2620" s="74">
        <v>45341</v>
      </c>
      <c r="G2620" s="83">
        <v>968.62</v>
      </c>
      <c r="H2620" t="s">
        <v>109</v>
      </c>
      <c r="I2620">
        <v>2024</v>
      </c>
      <c r="J2620" t="s">
        <v>341</v>
      </c>
      <c r="K2620" t="s">
        <v>331</v>
      </c>
      <c r="L2620">
        <v>2</v>
      </c>
      <c r="M2620" t="s">
        <v>147</v>
      </c>
      <c r="N2620" s="83">
        <v>42460.2</v>
      </c>
      <c r="O2620" s="83">
        <v>115613.47</v>
      </c>
      <c r="P2620">
        <v>0.36725999999999998</v>
      </c>
      <c r="Q2620"/>
    </row>
    <row r="2621" spans="1:17">
      <c r="A2621" t="s">
        <v>77</v>
      </c>
      <c r="B2621">
        <v>31</v>
      </c>
      <c r="E2621" t="s">
        <v>411</v>
      </c>
      <c r="F2621" s="74">
        <v>45343</v>
      </c>
      <c r="G2621" s="83">
        <v>1652.59</v>
      </c>
      <c r="H2621" t="s">
        <v>109</v>
      </c>
      <c r="I2621">
        <v>2024</v>
      </c>
      <c r="J2621" t="s">
        <v>341</v>
      </c>
      <c r="K2621" t="s">
        <v>331</v>
      </c>
      <c r="L2621">
        <v>2</v>
      </c>
      <c r="M2621" t="s">
        <v>149</v>
      </c>
      <c r="N2621" s="83">
        <v>42460.2</v>
      </c>
      <c r="O2621" s="83">
        <v>115613.47</v>
      </c>
      <c r="P2621">
        <v>0.36725999999999998</v>
      </c>
      <c r="Q2621"/>
    </row>
    <row r="2622" spans="1:17">
      <c r="A2622" t="s">
        <v>77</v>
      </c>
      <c r="B2622">
        <v>32</v>
      </c>
      <c r="E2622" t="s">
        <v>411</v>
      </c>
      <c r="F2622" s="74">
        <v>45342</v>
      </c>
      <c r="G2622" s="83">
        <v>1785.32</v>
      </c>
      <c r="H2622" t="s">
        <v>109</v>
      </c>
      <c r="I2622">
        <v>2024</v>
      </c>
      <c r="J2622" t="s">
        <v>341</v>
      </c>
      <c r="K2622" t="s">
        <v>331</v>
      </c>
      <c r="L2622">
        <v>2</v>
      </c>
      <c r="M2622" t="s">
        <v>148</v>
      </c>
      <c r="N2622" s="83">
        <v>42460.2</v>
      </c>
      <c r="O2622" s="83">
        <v>115613.47</v>
      </c>
      <c r="P2622">
        <v>0.36725999999999998</v>
      </c>
      <c r="Q2622"/>
    </row>
    <row r="2623" spans="1:17">
      <c r="A2623" t="s">
        <v>77</v>
      </c>
      <c r="B2623">
        <v>33</v>
      </c>
      <c r="E2623" t="s">
        <v>411</v>
      </c>
      <c r="F2623" s="74">
        <v>45344</v>
      </c>
      <c r="G2623" s="83">
        <v>2721.6</v>
      </c>
      <c r="H2623" t="s">
        <v>109</v>
      </c>
      <c r="I2623">
        <v>2024</v>
      </c>
      <c r="J2623" t="s">
        <v>341</v>
      </c>
      <c r="K2623" t="s">
        <v>331</v>
      </c>
      <c r="L2623">
        <v>2</v>
      </c>
      <c r="M2623" t="s">
        <v>301</v>
      </c>
      <c r="N2623" s="83">
        <v>42460.2</v>
      </c>
      <c r="O2623" s="83">
        <v>115613.47</v>
      </c>
      <c r="P2623">
        <v>0.36725999999999998</v>
      </c>
      <c r="Q2623"/>
    </row>
    <row r="2624" spans="1:17">
      <c r="A2624" t="s">
        <v>77</v>
      </c>
      <c r="B2624">
        <v>34</v>
      </c>
      <c r="E2624" t="s">
        <v>411</v>
      </c>
      <c r="F2624" s="74">
        <v>45346</v>
      </c>
      <c r="G2624" s="83">
        <v>854.71</v>
      </c>
      <c r="H2624" t="s">
        <v>109</v>
      </c>
      <c r="I2624">
        <v>2024</v>
      </c>
      <c r="J2624" t="s">
        <v>341</v>
      </c>
      <c r="K2624" t="s">
        <v>331</v>
      </c>
      <c r="L2624">
        <v>2</v>
      </c>
      <c r="M2624" t="s">
        <v>302</v>
      </c>
      <c r="N2624" s="83">
        <v>42460.2</v>
      </c>
      <c r="O2624" s="83">
        <v>115613.47</v>
      </c>
      <c r="P2624">
        <v>0.36725999999999998</v>
      </c>
      <c r="Q2624"/>
    </row>
    <row r="2625" spans="1:17">
      <c r="A2625" t="s">
        <v>77</v>
      </c>
      <c r="B2625">
        <v>35</v>
      </c>
      <c r="E2625" t="s">
        <v>411</v>
      </c>
      <c r="F2625" s="74">
        <v>45347</v>
      </c>
      <c r="G2625" s="83">
        <v>2624.51</v>
      </c>
      <c r="H2625" t="s">
        <v>109</v>
      </c>
      <c r="I2625">
        <v>2024</v>
      </c>
      <c r="J2625" t="s">
        <v>341</v>
      </c>
      <c r="K2625" t="s">
        <v>331</v>
      </c>
      <c r="L2625">
        <v>2</v>
      </c>
      <c r="M2625" t="s">
        <v>230</v>
      </c>
      <c r="N2625" s="83">
        <v>42460.2</v>
      </c>
      <c r="O2625" s="83">
        <v>115613.47</v>
      </c>
      <c r="P2625">
        <v>0.36725999999999998</v>
      </c>
      <c r="Q2625"/>
    </row>
    <row r="2626" spans="1:17">
      <c r="A2626" t="s">
        <v>77</v>
      </c>
      <c r="B2626">
        <v>36</v>
      </c>
      <c r="E2626" t="s">
        <v>411</v>
      </c>
      <c r="F2626" s="74">
        <v>45345</v>
      </c>
      <c r="G2626" s="83">
        <v>1354.07</v>
      </c>
      <c r="H2626" t="s">
        <v>109</v>
      </c>
      <c r="I2626">
        <v>2024</v>
      </c>
      <c r="J2626" t="s">
        <v>341</v>
      </c>
      <c r="K2626" t="s">
        <v>331</v>
      </c>
      <c r="L2626">
        <v>2</v>
      </c>
      <c r="M2626" t="s">
        <v>150</v>
      </c>
      <c r="N2626" s="83">
        <v>42460.2</v>
      </c>
      <c r="O2626" s="83">
        <v>115613.47</v>
      </c>
      <c r="P2626">
        <v>0.36725999999999998</v>
      </c>
      <c r="Q2626"/>
    </row>
    <row r="2627" spans="1:17">
      <c r="A2627" t="s">
        <v>77</v>
      </c>
      <c r="B2627">
        <v>37</v>
      </c>
      <c r="E2627" t="s">
        <v>411</v>
      </c>
      <c r="F2627" s="74">
        <v>45348</v>
      </c>
      <c r="G2627" s="83">
        <v>8780.59</v>
      </c>
      <c r="H2627" t="s">
        <v>109</v>
      </c>
      <c r="I2627">
        <v>2024</v>
      </c>
      <c r="J2627" t="s">
        <v>341</v>
      </c>
      <c r="K2627" t="s">
        <v>331</v>
      </c>
      <c r="L2627">
        <v>2</v>
      </c>
      <c r="M2627" t="s">
        <v>229</v>
      </c>
      <c r="N2627" s="83">
        <v>42460.2</v>
      </c>
      <c r="O2627" s="83">
        <v>115613.47</v>
      </c>
      <c r="P2627">
        <v>0.36725999999999998</v>
      </c>
      <c r="Q2627"/>
    </row>
    <row r="2628" spans="1:17">
      <c r="A2628" t="s">
        <v>77</v>
      </c>
      <c r="B2628">
        <v>38</v>
      </c>
      <c r="E2628" t="s">
        <v>411</v>
      </c>
      <c r="F2628" s="74">
        <v>45349</v>
      </c>
      <c r="G2628" s="83">
        <v>8686.09</v>
      </c>
      <c r="H2628" t="s">
        <v>109</v>
      </c>
      <c r="I2628">
        <v>2024</v>
      </c>
      <c r="J2628" t="s">
        <v>341</v>
      </c>
      <c r="K2628" t="s">
        <v>331</v>
      </c>
      <c r="L2628">
        <v>2</v>
      </c>
      <c r="M2628" t="s">
        <v>228</v>
      </c>
      <c r="N2628" s="83">
        <v>42460.2</v>
      </c>
      <c r="O2628" s="83">
        <v>115613.47</v>
      </c>
      <c r="P2628">
        <v>0.36725999999999998</v>
      </c>
      <c r="Q2628"/>
    </row>
    <row r="2629" spans="1:17">
      <c r="A2629" t="s">
        <v>77</v>
      </c>
      <c r="B2629">
        <v>39</v>
      </c>
      <c r="E2629" t="s">
        <v>411</v>
      </c>
      <c r="F2629" s="74">
        <v>45350</v>
      </c>
      <c r="G2629" s="83">
        <v>6955.2</v>
      </c>
      <c r="H2629" t="s">
        <v>109</v>
      </c>
      <c r="I2629">
        <v>2024</v>
      </c>
      <c r="J2629" t="s">
        <v>341</v>
      </c>
      <c r="K2629" t="s">
        <v>331</v>
      </c>
      <c r="L2629">
        <v>2</v>
      </c>
      <c r="M2629" t="s">
        <v>152</v>
      </c>
      <c r="N2629" s="83">
        <v>42460.2</v>
      </c>
      <c r="O2629" s="83">
        <v>115613.47</v>
      </c>
      <c r="P2629">
        <v>0.36725999999999998</v>
      </c>
      <c r="Q2629"/>
    </row>
    <row r="2630" spans="1:17">
      <c r="A2630" t="s">
        <v>77</v>
      </c>
      <c r="B2630">
        <v>40</v>
      </c>
      <c r="E2630" t="s">
        <v>411</v>
      </c>
      <c r="F2630" s="74">
        <v>45351</v>
      </c>
      <c r="G2630" s="83">
        <v>4351.7</v>
      </c>
      <c r="H2630" t="s">
        <v>109</v>
      </c>
      <c r="I2630">
        <v>2024</v>
      </c>
      <c r="J2630" t="s">
        <v>341</v>
      </c>
      <c r="K2630" t="s">
        <v>331</v>
      </c>
      <c r="L2630">
        <v>2</v>
      </c>
      <c r="M2630" t="s">
        <v>151</v>
      </c>
      <c r="N2630" s="83">
        <v>42460.2</v>
      </c>
      <c r="O2630" s="83">
        <v>115613.47</v>
      </c>
      <c r="P2630">
        <v>0.36725999999999998</v>
      </c>
      <c r="Q2630"/>
    </row>
    <row r="2631" spans="1:17">
      <c r="A2631" t="s">
        <v>77</v>
      </c>
      <c r="B2631">
        <v>41</v>
      </c>
      <c r="E2631" t="s">
        <v>411</v>
      </c>
      <c r="F2631" s="74">
        <v>45354</v>
      </c>
      <c r="G2631" s="83">
        <v>1780.9</v>
      </c>
      <c r="H2631" t="s">
        <v>109</v>
      </c>
      <c r="I2631">
        <v>2024</v>
      </c>
      <c r="J2631" t="s">
        <v>342</v>
      </c>
      <c r="K2631" t="s">
        <v>20</v>
      </c>
      <c r="L2631">
        <v>3</v>
      </c>
      <c r="M2631" t="s">
        <v>318</v>
      </c>
      <c r="N2631" s="83">
        <v>59616.26</v>
      </c>
      <c r="O2631" s="83">
        <v>110899.77</v>
      </c>
      <c r="P2631">
        <v>0.53756899999999996</v>
      </c>
      <c r="Q2631"/>
    </row>
    <row r="2632" spans="1:17">
      <c r="A2632" t="s">
        <v>77</v>
      </c>
      <c r="B2632">
        <v>42</v>
      </c>
      <c r="E2632" t="s">
        <v>411</v>
      </c>
      <c r="F2632" s="74">
        <v>45353</v>
      </c>
      <c r="G2632" s="83">
        <v>424.78</v>
      </c>
      <c r="H2632" t="s">
        <v>109</v>
      </c>
      <c r="I2632">
        <v>2024</v>
      </c>
      <c r="J2632" t="s">
        <v>342</v>
      </c>
      <c r="K2632" t="s">
        <v>20</v>
      </c>
      <c r="L2632">
        <v>3</v>
      </c>
      <c r="M2632" t="s">
        <v>154</v>
      </c>
      <c r="N2632" s="83">
        <v>59616.26</v>
      </c>
      <c r="O2632" s="83">
        <v>110899.77</v>
      </c>
      <c r="P2632">
        <v>0.53756899999999996</v>
      </c>
      <c r="Q2632"/>
    </row>
    <row r="2633" spans="1:17">
      <c r="A2633" t="s">
        <v>77</v>
      </c>
      <c r="B2633">
        <v>43</v>
      </c>
      <c r="E2633" t="s">
        <v>411</v>
      </c>
      <c r="F2633" s="74">
        <v>45352</v>
      </c>
      <c r="G2633" s="83">
        <v>2865.38</v>
      </c>
      <c r="H2633" t="s">
        <v>109</v>
      </c>
      <c r="I2633">
        <v>2024</v>
      </c>
      <c r="J2633" t="s">
        <v>342</v>
      </c>
      <c r="K2633" t="s">
        <v>20</v>
      </c>
      <c r="L2633">
        <v>3</v>
      </c>
      <c r="M2633" t="s">
        <v>324</v>
      </c>
      <c r="N2633" s="83">
        <v>59616.26</v>
      </c>
      <c r="O2633" s="83">
        <v>110899.77</v>
      </c>
      <c r="P2633">
        <v>0.53756899999999996</v>
      </c>
      <c r="Q2633"/>
    </row>
    <row r="2634" spans="1:17">
      <c r="A2634" t="s">
        <v>77</v>
      </c>
      <c r="B2634">
        <v>44</v>
      </c>
      <c r="E2634" t="s">
        <v>411</v>
      </c>
      <c r="F2634" s="74">
        <v>45355</v>
      </c>
      <c r="G2634" s="83">
        <v>3654.88</v>
      </c>
      <c r="H2634" t="s">
        <v>109</v>
      </c>
      <c r="I2634">
        <v>2024</v>
      </c>
      <c r="J2634" t="s">
        <v>342</v>
      </c>
      <c r="K2634" t="s">
        <v>20</v>
      </c>
      <c r="L2634">
        <v>3</v>
      </c>
      <c r="M2634" t="s">
        <v>153</v>
      </c>
      <c r="N2634" s="83">
        <v>59616.26</v>
      </c>
      <c r="O2634" s="83">
        <v>110899.77</v>
      </c>
      <c r="P2634">
        <v>0.53756899999999996</v>
      </c>
      <c r="Q2634"/>
    </row>
    <row r="2635" spans="1:17">
      <c r="A2635" t="s">
        <v>77</v>
      </c>
      <c r="B2635">
        <v>45</v>
      </c>
      <c r="E2635" t="s">
        <v>411</v>
      </c>
      <c r="F2635" s="74">
        <v>45356</v>
      </c>
      <c r="G2635" s="83">
        <v>4268.83</v>
      </c>
      <c r="H2635" t="s">
        <v>109</v>
      </c>
      <c r="I2635">
        <v>2024</v>
      </c>
      <c r="J2635" t="s">
        <v>342</v>
      </c>
      <c r="K2635" t="s">
        <v>20</v>
      </c>
      <c r="L2635">
        <v>3</v>
      </c>
      <c r="M2635" t="s">
        <v>155</v>
      </c>
      <c r="N2635" s="83">
        <v>59616.26</v>
      </c>
      <c r="O2635" s="83">
        <v>110899.77</v>
      </c>
      <c r="P2635">
        <v>0.53756899999999996</v>
      </c>
      <c r="Q2635"/>
    </row>
    <row r="2636" spans="1:17">
      <c r="A2636" t="s">
        <v>77</v>
      </c>
      <c r="B2636">
        <v>46</v>
      </c>
      <c r="E2636" t="s">
        <v>411</v>
      </c>
      <c r="F2636" s="74">
        <v>45357</v>
      </c>
      <c r="G2636" s="83">
        <v>3178</v>
      </c>
      <c r="H2636" t="s">
        <v>109</v>
      </c>
      <c r="I2636">
        <v>2024</v>
      </c>
      <c r="J2636" t="s">
        <v>342</v>
      </c>
      <c r="K2636" t="s">
        <v>20</v>
      </c>
      <c r="L2636">
        <v>3</v>
      </c>
      <c r="M2636" t="s">
        <v>156</v>
      </c>
      <c r="N2636" s="83">
        <v>59616.26</v>
      </c>
      <c r="O2636" s="83">
        <v>110899.77</v>
      </c>
      <c r="P2636">
        <v>0.53756899999999996</v>
      </c>
      <c r="Q2636"/>
    </row>
    <row r="2637" spans="1:17">
      <c r="A2637" t="s">
        <v>77</v>
      </c>
      <c r="B2637">
        <v>47</v>
      </c>
      <c r="E2637" t="s">
        <v>411</v>
      </c>
      <c r="F2637" s="74">
        <v>45358</v>
      </c>
      <c r="G2637" s="83">
        <v>2152.67</v>
      </c>
      <c r="H2637" t="s">
        <v>109</v>
      </c>
      <c r="I2637">
        <v>2024</v>
      </c>
      <c r="J2637" t="s">
        <v>342</v>
      </c>
      <c r="K2637" t="s">
        <v>20</v>
      </c>
      <c r="L2637">
        <v>3</v>
      </c>
      <c r="M2637" t="s">
        <v>157</v>
      </c>
      <c r="N2637" s="83">
        <v>59616.26</v>
      </c>
      <c r="O2637" s="83">
        <v>110899.77</v>
      </c>
      <c r="P2637">
        <v>0.53756899999999996</v>
      </c>
      <c r="Q2637"/>
    </row>
    <row r="2638" spans="1:17">
      <c r="A2638" t="s">
        <v>77</v>
      </c>
      <c r="B2638">
        <v>48</v>
      </c>
      <c r="E2638" t="s">
        <v>411</v>
      </c>
      <c r="F2638" s="74">
        <v>45359</v>
      </c>
      <c r="G2638" s="83">
        <v>421.77</v>
      </c>
      <c r="H2638" t="s">
        <v>109</v>
      </c>
      <c r="I2638">
        <v>2024</v>
      </c>
      <c r="J2638" t="s">
        <v>342</v>
      </c>
      <c r="K2638" t="s">
        <v>20</v>
      </c>
      <c r="L2638">
        <v>3</v>
      </c>
      <c r="M2638" t="s">
        <v>158</v>
      </c>
      <c r="N2638" s="83">
        <v>59616.26</v>
      </c>
      <c r="O2638" s="83">
        <v>110899.77</v>
      </c>
      <c r="P2638">
        <v>0.53756899999999996</v>
      </c>
      <c r="Q2638"/>
    </row>
    <row r="2639" spans="1:17">
      <c r="A2639" t="s">
        <v>77</v>
      </c>
      <c r="B2639">
        <v>49</v>
      </c>
      <c r="E2639" t="s">
        <v>411</v>
      </c>
      <c r="F2639" s="74">
        <v>45360</v>
      </c>
      <c r="G2639" s="83">
        <v>486.34</v>
      </c>
      <c r="H2639" t="s">
        <v>109</v>
      </c>
      <c r="I2639">
        <v>2024</v>
      </c>
      <c r="J2639" t="s">
        <v>342</v>
      </c>
      <c r="K2639" t="s">
        <v>20</v>
      </c>
      <c r="L2639">
        <v>3</v>
      </c>
      <c r="M2639" t="s">
        <v>278</v>
      </c>
      <c r="N2639" s="83">
        <v>59616.26</v>
      </c>
      <c r="O2639" s="83">
        <v>110899.77</v>
      </c>
      <c r="P2639">
        <v>0.53756899999999996</v>
      </c>
      <c r="Q2639"/>
    </row>
    <row r="2640" spans="1:17">
      <c r="A2640" t="s">
        <v>77</v>
      </c>
      <c r="B2640">
        <v>50</v>
      </c>
      <c r="E2640" t="s">
        <v>411</v>
      </c>
      <c r="F2640" s="74">
        <v>45361</v>
      </c>
      <c r="G2640" s="83">
        <v>1360.86</v>
      </c>
      <c r="H2640" t="s">
        <v>109</v>
      </c>
      <c r="I2640">
        <v>2024</v>
      </c>
      <c r="J2640" t="s">
        <v>342</v>
      </c>
      <c r="K2640" t="s">
        <v>20</v>
      </c>
      <c r="L2640">
        <v>3</v>
      </c>
      <c r="M2640" t="s">
        <v>160</v>
      </c>
      <c r="N2640" s="83">
        <v>59616.26</v>
      </c>
      <c r="O2640" s="83">
        <v>110899.77</v>
      </c>
      <c r="P2640">
        <v>0.53756899999999996</v>
      </c>
      <c r="Q2640"/>
    </row>
    <row r="2641" spans="1:17">
      <c r="A2641" t="s">
        <v>77</v>
      </c>
      <c r="B2641">
        <v>51</v>
      </c>
      <c r="E2641" t="s">
        <v>411</v>
      </c>
      <c r="F2641" s="74">
        <v>45362</v>
      </c>
      <c r="G2641" s="83">
        <v>2857.13</v>
      </c>
      <c r="H2641" t="s">
        <v>109</v>
      </c>
      <c r="I2641">
        <v>2024</v>
      </c>
      <c r="J2641" t="s">
        <v>342</v>
      </c>
      <c r="K2641" t="s">
        <v>20</v>
      </c>
      <c r="L2641">
        <v>3</v>
      </c>
      <c r="M2641" t="s">
        <v>320</v>
      </c>
      <c r="N2641" s="83">
        <v>59616.26</v>
      </c>
      <c r="O2641" s="83">
        <v>110899.77</v>
      </c>
      <c r="P2641">
        <v>0.53756899999999996</v>
      </c>
      <c r="Q2641"/>
    </row>
    <row r="2642" spans="1:17">
      <c r="A2642" t="s">
        <v>77</v>
      </c>
      <c r="B2642">
        <v>52</v>
      </c>
      <c r="E2642" t="s">
        <v>411</v>
      </c>
      <c r="F2642" s="74">
        <v>45363</v>
      </c>
      <c r="G2642" s="83">
        <v>7138.65</v>
      </c>
      <c r="H2642" t="s">
        <v>109</v>
      </c>
      <c r="I2642">
        <v>2024</v>
      </c>
      <c r="J2642" t="s">
        <v>342</v>
      </c>
      <c r="K2642" t="s">
        <v>20</v>
      </c>
      <c r="L2642">
        <v>3</v>
      </c>
      <c r="M2642" t="s">
        <v>159</v>
      </c>
      <c r="N2642" s="83">
        <v>59616.26</v>
      </c>
      <c r="O2642" s="83">
        <v>110899.77</v>
      </c>
      <c r="P2642">
        <v>0.53756899999999996</v>
      </c>
      <c r="Q2642"/>
    </row>
    <row r="2643" spans="1:17">
      <c r="A2643" t="s">
        <v>77</v>
      </c>
      <c r="B2643">
        <v>53</v>
      </c>
      <c r="E2643" t="s">
        <v>411</v>
      </c>
      <c r="F2643" s="74">
        <v>45364</v>
      </c>
      <c r="G2643" s="83">
        <v>7651.6</v>
      </c>
      <c r="H2643" t="s">
        <v>109</v>
      </c>
      <c r="I2643">
        <v>2024</v>
      </c>
      <c r="J2643" t="s">
        <v>342</v>
      </c>
      <c r="K2643" t="s">
        <v>20</v>
      </c>
      <c r="L2643">
        <v>3</v>
      </c>
      <c r="M2643" t="s">
        <v>161</v>
      </c>
      <c r="N2643" s="83">
        <v>59616.26</v>
      </c>
      <c r="O2643" s="83">
        <v>110899.77</v>
      </c>
      <c r="P2643">
        <v>0.53756899999999996</v>
      </c>
      <c r="Q2643"/>
    </row>
    <row r="2644" spans="1:17">
      <c r="A2644" t="s">
        <v>77</v>
      </c>
      <c r="B2644">
        <v>54</v>
      </c>
      <c r="E2644" t="s">
        <v>411</v>
      </c>
      <c r="F2644" s="74">
        <v>45365</v>
      </c>
      <c r="G2644" s="83">
        <v>4881.6499999999996</v>
      </c>
      <c r="H2644" t="s">
        <v>109</v>
      </c>
      <c r="I2644">
        <v>2024</v>
      </c>
      <c r="J2644" t="s">
        <v>342</v>
      </c>
      <c r="K2644" t="s">
        <v>20</v>
      </c>
      <c r="L2644">
        <v>3</v>
      </c>
      <c r="M2644" t="s">
        <v>279</v>
      </c>
      <c r="N2644" s="83">
        <v>59616.26</v>
      </c>
      <c r="O2644" s="83">
        <v>110899.77</v>
      </c>
      <c r="P2644">
        <v>0.53756899999999996</v>
      </c>
      <c r="Q2644"/>
    </row>
    <row r="2645" spans="1:17">
      <c r="A2645" t="s">
        <v>77</v>
      </c>
      <c r="B2645">
        <v>55</v>
      </c>
      <c r="E2645" t="s">
        <v>411</v>
      </c>
      <c r="F2645" s="74">
        <v>45368</v>
      </c>
      <c r="G2645" s="83">
        <v>1980.89</v>
      </c>
      <c r="H2645" t="s">
        <v>109</v>
      </c>
      <c r="I2645">
        <v>2024</v>
      </c>
      <c r="J2645" t="s">
        <v>342</v>
      </c>
      <c r="K2645" t="s">
        <v>20</v>
      </c>
      <c r="L2645">
        <v>3</v>
      </c>
      <c r="M2645" t="s">
        <v>164</v>
      </c>
      <c r="N2645" s="83">
        <v>59616.26</v>
      </c>
      <c r="O2645" s="83">
        <v>110899.77</v>
      </c>
      <c r="P2645">
        <v>0.53756899999999996</v>
      </c>
      <c r="Q2645"/>
    </row>
    <row r="2646" spans="1:17">
      <c r="A2646" t="s">
        <v>77</v>
      </c>
      <c r="B2646">
        <v>56</v>
      </c>
      <c r="E2646" t="s">
        <v>411</v>
      </c>
      <c r="F2646" s="74">
        <v>45367</v>
      </c>
      <c r="G2646" s="83">
        <v>829.97</v>
      </c>
      <c r="H2646" t="s">
        <v>109</v>
      </c>
      <c r="I2646">
        <v>2024</v>
      </c>
      <c r="J2646" t="s">
        <v>342</v>
      </c>
      <c r="K2646" t="s">
        <v>20</v>
      </c>
      <c r="L2646">
        <v>3</v>
      </c>
      <c r="M2646" t="s">
        <v>163</v>
      </c>
      <c r="N2646" s="83">
        <v>59616.26</v>
      </c>
      <c r="O2646" s="83">
        <v>110899.77</v>
      </c>
      <c r="P2646">
        <v>0.53756899999999996</v>
      </c>
      <c r="Q2646"/>
    </row>
    <row r="2647" spans="1:17">
      <c r="A2647" t="s">
        <v>77</v>
      </c>
      <c r="B2647">
        <v>57</v>
      </c>
      <c r="E2647" t="s">
        <v>411</v>
      </c>
      <c r="F2647" s="74">
        <v>45366</v>
      </c>
      <c r="G2647" s="83">
        <v>2427.3200000000002</v>
      </c>
      <c r="H2647" t="s">
        <v>109</v>
      </c>
      <c r="I2647">
        <v>2024</v>
      </c>
      <c r="J2647" t="s">
        <v>342</v>
      </c>
      <c r="K2647" t="s">
        <v>20</v>
      </c>
      <c r="L2647">
        <v>3</v>
      </c>
      <c r="M2647" t="s">
        <v>162</v>
      </c>
      <c r="N2647" s="83">
        <v>59616.26</v>
      </c>
      <c r="O2647" s="83">
        <v>110899.77</v>
      </c>
      <c r="P2647">
        <v>0.53756899999999996</v>
      </c>
      <c r="Q2647"/>
    </row>
    <row r="2648" spans="1:17">
      <c r="A2648" t="s">
        <v>77</v>
      </c>
      <c r="B2648">
        <v>58</v>
      </c>
      <c r="E2648" t="s">
        <v>411</v>
      </c>
      <c r="F2648" s="74">
        <v>45369</v>
      </c>
      <c r="G2648" s="83">
        <v>2698.94</v>
      </c>
      <c r="H2648" t="s">
        <v>109</v>
      </c>
      <c r="I2648">
        <v>2024</v>
      </c>
      <c r="J2648" t="s">
        <v>342</v>
      </c>
      <c r="K2648" t="s">
        <v>20</v>
      </c>
      <c r="L2648">
        <v>3</v>
      </c>
      <c r="M2648" t="s">
        <v>280</v>
      </c>
      <c r="N2648" s="83">
        <v>59616.26</v>
      </c>
      <c r="O2648" s="83">
        <v>110899.77</v>
      </c>
      <c r="P2648">
        <v>0.53756899999999996</v>
      </c>
      <c r="Q2648"/>
    </row>
    <row r="2649" spans="1:17">
      <c r="A2649" t="s">
        <v>77</v>
      </c>
      <c r="B2649">
        <v>59</v>
      </c>
      <c r="E2649" t="s">
        <v>411</v>
      </c>
      <c r="F2649" s="74">
        <v>45370</v>
      </c>
      <c r="G2649" s="83">
        <v>6375</v>
      </c>
      <c r="H2649" t="s">
        <v>109</v>
      </c>
      <c r="I2649">
        <v>2024</v>
      </c>
      <c r="J2649" t="s">
        <v>342</v>
      </c>
      <c r="K2649" t="s">
        <v>20</v>
      </c>
      <c r="L2649">
        <v>3</v>
      </c>
      <c r="M2649" t="s">
        <v>165</v>
      </c>
      <c r="N2649" s="83">
        <v>59616.26</v>
      </c>
      <c r="O2649" s="83">
        <v>110899.77</v>
      </c>
      <c r="P2649">
        <v>0.53756899999999996</v>
      </c>
      <c r="Q2649"/>
    </row>
    <row r="2650" spans="1:17">
      <c r="A2650" t="s">
        <v>77</v>
      </c>
      <c r="B2650">
        <v>60</v>
      </c>
      <c r="E2650" t="s">
        <v>411</v>
      </c>
      <c r="F2650" s="74">
        <v>45371</v>
      </c>
      <c r="G2650" s="83">
        <v>6211.51</v>
      </c>
      <c r="H2650" t="s">
        <v>109</v>
      </c>
      <c r="I2650">
        <v>2024</v>
      </c>
      <c r="J2650" t="s">
        <v>342</v>
      </c>
      <c r="K2650" t="s">
        <v>20</v>
      </c>
      <c r="L2650">
        <v>3</v>
      </c>
      <c r="M2650" t="s">
        <v>166</v>
      </c>
      <c r="N2650" s="83">
        <v>59616.26</v>
      </c>
      <c r="O2650" s="83">
        <v>110899.77</v>
      </c>
      <c r="P2650">
        <v>0.53756899999999996</v>
      </c>
      <c r="Q2650"/>
    </row>
    <row r="2651" spans="1:17">
      <c r="A2651" t="s">
        <v>77</v>
      </c>
      <c r="B2651">
        <v>61</v>
      </c>
      <c r="E2651" t="s">
        <v>411</v>
      </c>
      <c r="F2651" s="74">
        <v>45372</v>
      </c>
      <c r="G2651" s="83">
        <v>7407.5</v>
      </c>
      <c r="H2651" t="s">
        <v>109</v>
      </c>
      <c r="I2651">
        <v>2024</v>
      </c>
      <c r="J2651" t="s">
        <v>342</v>
      </c>
      <c r="K2651" t="s">
        <v>20</v>
      </c>
      <c r="L2651">
        <v>3</v>
      </c>
      <c r="M2651" t="s">
        <v>167</v>
      </c>
      <c r="N2651" s="83">
        <v>59616.26</v>
      </c>
      <c r="O2651" s="83">
        <v>110899.77</v>
      </c>
      <c r="P2651">
        <v>0.53756899999999996</v>
      </c>
      <c r="Q2651"/>
    </row>
    <row r="2652" spans="1:17">
      <c r="A2652" t="s">
        <v>77</v>
      </c>
      <c r="B2652">
        <v>62</v>
      </c>
      <c r="E2652" t="s">
        <v>411</v>
      </c>
      <c r="F2652" s="74">
        <v>45373</v>
      </c>
      <c r="G2652" s="83">
        <v>4287.2</v>
      </c>
      <c r="H2652" t="s">
        <v>109</v>
      </c>
      <c r="I2652">
        <v>2024</v>
      </c>
      <c r="J2652" t="s">
        <v>342</v>
      </c>
      <c r="K2652" t="s">
        <v>20</v>
      </c>
      <c r="L2652">
        <v>3</v>
      </c>
      <c r="M2652" t="s">
        <v>168</v>
      </c>
      <c r="N2652" s="83">
        <v>59616.26</v>
      </c>
      <c r="O2652" s="83">
        <v>110899.77</v>
      </c>
      <c r="P2652">
        <v>0.53756899999999996</v>
      </c>
      <c r="Q2652"/>
    </row>
    <row r="2653" spans="1:17">
      <c r="A2653" t="s">
        <v>77</v>
      </c>
      <c r="B2653">
        <v>63</v>
      </c>
      <c r="E2653" t="s">
        <v>411</v>
      </c>
      <c r="F2653" s="74">
        <v>45374</v>
      </c>
      <c r="G2653" s="83">
        <v>1286.3399999999999</v>
      </c>
      <c r="H2653" t="s">
        <v>109</v>
      </c>
      <c r="I2653">
        <v>2024</v>
      </c>
      <c r="J2653" t="s">
        <v>342</v>
      </c>
      <c r="K2653" t="s">
        <v>20</v>
      </c>
      <c r="L2653">
        <v>3</v>
      </c>
      <c r="M2653" t="s">
        <v>175</v>
      </c>
      <c r="N2653" s="83">
        <v>59616.26</v>
      </c>
      <c r="O2653" s="83">
        <v>110899.77</v>
      </c>
      <c r="P2653">
        <v>0.53756899999999996</v>
      </c>
      <c r="Q2653"/>
    </row>
    <row r="2654" spans="1:17">
      <c r="A2654" t="s">
        <v>77</v>
      </c>
      <c r="B2654">
        <v>64</v>
      </c>
      <c r="E2654" t="s">
        <v>411</v>
      </c>
      <c r="F2654" s="74">
        <v>45375</v>
      </c>
      <c r="G2654" s="83">
        <v>1900.87</v>
      </c>
      <c r="H2654" t="s">
        <v>109</v>
      </c>
      <c r="I2654">
        <v>2024</v>
      </c>
      <c r="J2654" t="s">
        <v>342</v>
      </c>
      <c r="K2654" t="s">
        <v>20</v>
      </c>
      <c r="L2654">
        <v>3</v>
      </c>
      <c r="M2654" t="s">
        <v>281</v>
      </c>
      <c r="N2654" s="83">
        <v>59616.26</v>
      </c>
      <c r="O2654" s="83">
        <v>110899.77</v>
      </c>
      <c r="P2654">
        <v>0.53756899999999996</v>
      </c>
      <c r="Q2654"/>
    </row>
    <row r="2655" spans="1:17">
      <c r="A2655" t="s">
        <v>77</v>
      </c>
      <c r="B2655">
        <v>65</v>
      </c>
      <c r="E2655" t="s">
        <v>411</v>
      </c>
      <c r="F2655" s="74">
        <v>45377</v>
      </c>
      <c r="G2655" s="83">
        <v>7858.74</v>
      </c>
      <c r="H2655" t="s">
        <v>109</v>
      </c>
      <c r="I2655">
        <v>2024</v>
      </c>
      <c r="J2655" t="s">
        <v>342</v>
      </c>
      <c r="K2655" t="s">
        <v>20</v>
      </c>
      <c r="L2655">
        <v>3</v>
      </c>
      <c r="M2655" t="s">
        <v>170</v>
      </c>
      <c r="N2655" s="83">
        <v>59616.26</v>
      </c>
      <c r="O2655" s="83">
        <v>110899.77</v>
      </c>
      <c r="P2655">
        <v>0.53756899999999996</v>
      </c>
      <c r="Q2655"/>
    </row>
    <row r="2656" spans="1:17">
      <c r="A2656" t="s">
        <v>77</v>
      </c>
      <c r="B2656">
        <v>66</v>
      </c>
      <c r="E2656" t="s">
        <v>411</v>
      </c>
      <c r="F2656" s="74">
        <v>45376</v>
      </c>
      <c r="G2656" s="83">
        <v>3361.69</v>
      </c>
      <c r="H2656" t="s">
        <v>109</v>
      </c>
      <c r="I2656">
        <v>2024</v>
      </c>
      <c r="J2656" t="s">
        <v>342</v>
      </c>
      <c r="K2656" t="s">
        <v>20</v>
      </c>
      <c r="L2656">
        <v>3</v>
      </c>
      <c r="M2656" t="s">
        <v>169</v>
      </c>
      <c r="N2656" s="83">
        <v>59616.26</v>
      </c>
      <c r="O2656" s="83">
        <v>110899.77</v>
      </c>
      <c r="P2656">
        <v>0.53756899999999996</v>
      </c>
      <c r="Q2656"/>
    </row>
    <row r="2657" spans="1:17">
      <c r="A2657" t="s">
        <v>77</v>
      </c>
      <c r="B2657">
        <v>67</v>
      </c>
      <c r="E2657" t="s">
        <v>411</v>
      </c>
      <c r="F2657" s="74">
        <v>45378</v>
      </c>
      <c r="G2657" s="83">
        <v>6692.45</v>
      </c>
      <c r="H2657" t="s">
        <v>109</v>
      </c>
      <c r="I2657">
        <v>2024</v>
      </c>
      <c r="J2657" t="s">
        <v>342</v>
      </c>
      <c r="K2657" t="s">
        <v>20</v>
      </c>
      <c r="L2657">
        <v>3</v>
      </c>
      <c r="M2657" t="s">
        <v>171</v>
      </c>
      <c r="N2657" s="83">
        <v>59616.26</v>
      </c>
      <c r="O2657" s="83">
        <v>110899.77</v>
      </c>
      <c r="P2657">
        <v>0.53756899999999996</v>
      </c>
      <c r="Q2657"/>
    </row>
    <row r="2658" spans="1:17">
      <c r="A2658" t="s">
        <v>77</v>
      </c>
      <c r="B2658">
        <v>68</v>
      </c>
      <c r="E2658" t="s">
        <v>411</v>
      </c>
      <c r="F2658" s="74">
        <v>45379</v>
      </c>
      <c r="G2658" s="83">
        <v>7333.33</v>
      </c>
      <c r="H2658" t="s">
        <v>109</v>
      </c>
      <c r="I2658">
        <v>2024</v>
      </c>
      <c r="J2658" t="s">
        <v>342</v>
      </c>
      <c r="K2658" t="s">
        <v>20</v>
      </c>
      <c r="L2658">
        <v>3</v>
      </c>
      <c r="M2658" t="s">
        <v>172</v>
      </c>
      <c r="N2658" s="83">
        <v>59616.26</v>
      </c>
      <c r="O2658" s="83">
        <v>110899.77</v>
      </c>
      <c r="P2658">
        <v>0.53756899999999996</v>
      </c>
      <c r="Q2658"/>
    </row>
    <row r="2659" spans="1:17">
      <c r="A2659" t="s">
        <v>77</v>
      </c>
      <c r="B2659">
        <v>69</v>
      </c>
      <c r="E2659" t="s">
        <v>411</v>
      </c>
      <c r="F2659" s="74">
        <v>45380</v>
      </c>
      <c r="G2659" s="83">
        <v>4141.8</v>
      </c>
      <c r="H2659" t="s">
        <v>109</v>
      </c>
      <c r="I2659">
        <v>2024</v>
      </c>
      <c r="J2659" t="s">
        <v>342</v>
      </c>
      <c r="K2659" t="s">
        <v>20</v>
      </c>
      <c r="L2659">
        <v>3</v>
      </c>
      <c r="M2659" t="s">
        <v>173</v>
      </c>
      <c r="N2659" s="83">
        <v>59616.26</v>
      </c>
      <c r="O2659" s="83">
        <v>110899.77</v>
      </c>
      <c r="P2659">
        <v>0.53756899999999996</v>
      </c>
      <c r="Q2659"/>
    </row>
    <row r="2660" spans="1:17">
      <c r="A2660" t="s">
        <v>77</v>
      </c>
      <c r="B2660">
        <v>70</v>
      </c>
      <c r="E2660" t="s">
        <v>411</v>
      </c>
      <c r="F2660" s="74">
        <v>45381</v>
      </c>
      <c r="G2660" s="83">
        <v>714.54</v>
      </c>
      <c r="H2660" t="s">
        <v>109</v>
      </c>
      <c r="I2660">
        <v>2024</v>
      </c>
      <c r="J2660" t="s">
        <v>342</v>
      </c>
      <c r="K2660" t="s">
        <v>20</v>
      </c>
      <c r="L2660">
        <v>3</v>
      </c>
      <c r="M2660" t="s">
        <v>174</v>
      </c>
      <c r="N2660" s="83">
        <v>59616.26</v>
      </c>
      <c r="O2660" s="83">
        <v>110899.77</v>
      </c>
      <c r="P2660">
        <v>0.53756899999999996</v>
      </c>
      <c r="Q2660"/>
    </row>
    <row r="2661" spans="1:17">
      <c r="A2661" t="s">
        <v>77</v>
      </c>
      <c r="B2661">
        <v>71</v>
      </c>
      <c r="E2661" t="s">
        <v>411</v>
      </c>
      <c r="F2661" s="74">
        <v>45382</v>
      </c>
      <c r="G2661" s="83">
        <v>2268.2399999999998</v>
      </c>
      <c r="H2661" t="s">
        <v>109</v>
      </c>
      <c r="I2661">
        <v>2024</v>
      </c>
      <c r="J2661" t="s">
        <v>342</v>
      </c>
      <c r="K2661" t="s">
        <v>20</v>
      </c>
      <c r="L2661">
        <v>3</v>
      </c>
      <c r="M2661" t="s">
        <v>306</v>
      </c>
      <c r="N2661" s="83">
        <v>59616.26</v>
      </c>
      <c r="O2661" s="83">
        <v>110899.77</v>
      </c>
      <c r="P2661">
        <v>0.53756899999999996</v>
      </c>
      <c r="Q2661"/>
    </row>
    <row r="2662" spans="1:17">
      <c r="A2662" t="s">
        <v>77</v>
      </c>
      <c r="B2662">
        <v>72</v>
      </c>
      <c r="E2662" t="s">
        <v>411</v>
      </c>
      <c r="F2662" s="74">
        <v>45383</v>
      </c>
      <c r="G2662" s="83">
        <v>884.48</v>
      </c>
      <c r="H2662" t="s">
        <v>109</v>
      </c>
      <c r="I2662">
        <v>2024</v>
      </c>
      <c r="J2662" t="s">
        <v>343</v>
      </c>
      <c r="K2662" t="s">
        <v>332</v>
      </c>
      <c r="L2662">
        <v>4</v>
      </c>
      <c r="M2662" t="s">
        <v>314</v>
      </c>
      <c r="N2662" s="83">
        <v>30286.54</v>
      </c>
      <c r="O2662" s="83">
        <v>94034.23</v>
      </c>
      <c r="P2662">
        <v>0.32207999999999998</v>
      </c>
      <c r="Q2662"/>
    </row>
    <row r="2663" spans="1:17">
      <c r="A2663" t="s">
        <v>77</v>
      </c>
      <c r="B2663">
        <v>73</v>
      </c>
      <c r="E2663" t="s">
        <v>411</v>
      </c>
      <c r="F2663" s="74">
        <v>45384</v>
      </c>
      <c r="G2663" s="83">
        <v>2457.16</v>
      </c>
      <c r="H2663" t="s">
        <v>109</v>
      </c>
      <c r="I2663">
        <v>2024</v>
      </c>
      <c r="J2663" t="s">
        <v>343</v>
      </c>
      <c r="K2663" t="s">
        <v>332</v>
      </c>
      <c r="L2663">
        <v>4</v>
      </c>
      <c r="M2663" t="s">
        <v>176</v>
      </c>
      <c r="N2663" s="83">
        <v>30286.54</v>
      </c>
      <c r="O2663" s="83">
        <v>94034.23</v>
      </c>
      <c r="P2663">
        <v>0.32207999999999998</v>
      </c>
      <c r="Q2663"/>
    </row>
    <row r="2664" spans="1:17">
      <c r="A2664" t="s">
        <v>77</v>
      </c>
      <c r="B2664">
        <v>74</v>
      </c>
      <c r="E2664" t="s">
        <v>411</v>
      </c>
      <c r="F2664" s="74">
        <v>45385</v>
      </c>
      <c r="G2664" s="83">
        <v>6315.14</v>
      </c>
      <c r="H2664" t="s">
        <v>109</v>
      </c>
      <c r="I2664">
        <v>2024</v>
      </c>
      <c r="J2664" t="s">
        <v>343</v>
      </c>
      <c r="K2664" t="s">
        <v>332</v>
      </c>
      <c r="L2664">
        <v>4</v>
      </c>
      <c r="M2664" t="s">
        <v>177</v>
      </c>
      <c r="N2664" s="83">
        <v>30286.54</v>
      </c>
      <c r="O2664" s="83">
        <v>94034.23</v>
      </c>
      <c r="P2664">
        <v>0.32207999999999998</v>
      </c>
      <c r="Q2664"/>
    </row>
    <row r="2665" spans="1:17">
      <c r="A2665" t="s">
        <v>77</v>
      </c>
      <c r="B2665">
        <v>75</v>
      </c>
      <c r="E2665" t="s">
        <v>411</v>
      </c>
      <c r="F2665" s="74">
        <v>45386</v>
      </c>
      <c r="G2665" s="83">
        <v>4759.87</v>
      </c>
      <c r="H2665" t="s">
        <v>109</v>
      </c>
      <c r="I2665">
        <v>2024</v>
      </c>
      <c r="J2665" t="s">
        <v>343</v>
      </c>
      <c r="K2665" t="s">
        <v>332</v>
      </c>
      <c r="L2665">
        <v>4</v>
      </c>
      <c r="M2665" t="s">
        <v>226</v>
      </c>
      <c r="N2665" s="83">
        <v>30286.54</v>
      </c>
      <c r="O2665" s="83">
        <v>94034.23</v>
      </c>
      <c r="P2665">
        <v>0.32207999999999998</v>
      </c>
      <c r="Q2665"/>
    </row>
    <row r="2666" spans="1:17">
      <c r="A2666" t="s">
        <v>77</v>
      </c>
      <c r="B2666">
        <v>76</v>
      </c>
      <c r="E2666" t="s">
        <v>411</v>
      </c>
      <c r="F2666" s="74">
        <v>45387</v>
      </c>
      <c r="G2666" s="83">
        <v>2935.39</v>
      </c>
      <c r="H2666" t="s">
        <v>109</v>
      </c>
      <c r="I2666">
        <v>2024</v>
      </c>
      <c r="J2666" t="s">
        <v>343</v>
      </c>
      <c r="K2666" t="s">
        <v>332</v>
      </c>
      <c r="L2666">
        <v>4</v>
      </c>
      <c r="M2666" t="s">
        <v>178</v>
      </c>
      <c r="N2666" s="83">
        <v>30286.54</v>
      </c>
      <c r="O2666" s="83">
        <v>94034.23</v>
      </c>
      <c r="P2666">
        <v>0.32207999999999998</v>
      </c>
      <c r="Q2666"/>
    </row>
    <row r="2667" spans="1:17">
      <c r="A2667" t="s">
        <v>77</v>
      </c>
      <c r="B2667">
        <v>129</v>
      </c>
      <c r="E2667" t="s">
        <v>411</v>
      </c>
      <c r="F2667" s="74">
        <v>45323</v>
      </c>
      <c r="G2667" s="83">
        <v>1143.29</v>
      </c>
      <c r="H2667" t="s">
        <v>109</v>
      </c>
      <c r="I2667">
        <v>2024</v>
      </c>
      <c r="J2667" t="s">
        <v>341</v>
      </c>
      <c r="K2667" t="s">
        <v>331</v>
      </c>
      <c r="L2667">
        <v>2</v>
      </c>
      <c r="M2667" t="s">
        <v>132</v>
      </c>
      <c r="N2667" s="83">
        <v>42460.2</v>
      </c>
      <c r="O2667" s="83">
        <v>115613.47</v>
      </c>
      <c r="P2667">
        <v>0.36725999999999998</v>
      </c>
      <c r="Q2667"/>
    </row>
    <row r="2668" spans="1:17">
      <c r="A2668" t="s">
        <v>77</v>
      </c>
      <c r="B2668">
        <v>130</v>
      </c>
      <c r="E2668" t="s">
        <v>411</v>
      </c>
      <c r="F2668" s="74">
        <v>45324</v>
      </c>
      <c r="G2668" s="83">
        <v>597.66</v>
      </c>
      <c r="H2668" t="s">
        <v>109</v>
      </c>
      <c r="I2668">
        <v>2024</v>
      </c>
      <c r="J2668" t="s">
        <v>341</v>
      </c>
      <c r="K2668" t="s">
        <v>331</v>
      </c>
      <c r="L2668">
        <v>2</v>
      </c>
      <c r="M2668" t="s">
        <v>133</v>
      </c>
      <c r="N2668" s="83">
        <v>42460.2</v>
      </c>
      <c r="O2668" s="83">
        <v>115613.47</v>
      </c>
      <c r="P2668">
        <v>0.36725999999999998</v>
      </c>
      <c r="Q2668"/>
    </row>
    <row r="2669" spans="1:17">
      <c r="A2669" t="s">
        <v>77</v>
      </c>
      <c r="B2669">
        <v>131</v>
      </c>
      <c r="E2669" t="s">
        <v>411</v>
      </c>
      <c r="F2669" s="74">
        <v>45325</v>
      </c>
      <c r="G2669" s="83">
        <v>57.94</v>
      </c>
      <c r="H2669" t="s">
        <v>109</v>
      </c>
      <c r="I2669">
        <v>2024</v>
      </c>
      <c r="J2669" t="s">
        <v>341</v>
      </c>
      <c r="K2669" t="s">
        <v>331</v>
      </c>
      <c r="L2669">
        <v>2</v>
      </c>
      <c r="M2669" t="s">
        <v>134</v>
      </c>
      <c r="N2669" s="83">
        <v>42460.2</v>
      </c>
      <c r="O2669" s="83">
        <v>115613.47</v>
      </c>
      <c r="P2669">
        <v>0.36725999999999998</v>
      </c>
      <c r="Q2669"/>
    </row>
    <row r="2670" spans="1:17">
      <c r="A2670" t="s">
        <v>77</v>
      </c>
      <c r="B2670">
        <v>132</v>
      </c>
      <c r="E2670" t="s">
        <v>411</v>
      </c>
      <c r="F2670" s="74">
        <v>45327</v>
      </c>
      <c r="G2670" s="83">
        <v>658.27</v>
      </c>
      <c r="H2670" t="s">
        <v>109</v>
      </c>
      <c r="I2670">
        <v>2024</v>
      </c>
      <c r="J2670" t="s">
        <v>341</v>
      </c>
      <c r="K2670" t="s">
        <v>331</v>
      </c>
      <c r="L2670">
        <v>2</v>
      </c>
      <c r="M2670" t="s">
        <v>135</v>
      </c>
      <c r="N2670" s="83">
        <v>42460.2</v>
      </c>
      <c r="O2670" s="83">
        <v>115613.47</v>
      </c>
      <c r="P2670">
        <v>0.36725999999999998</v>
      </c>
      <c r="Q2670"/>
    </row>
    <row r="2671" spans="1:17">
      <c r="A2671" t="s">
        <v>77</v>
      </c>
      <c r="B2671">
        <v>133</v>
      </c>
      <c r="E2671" t="s">
        <v>411</v>
      </c>
      <c r="F2671" s="74">
        <v>45326</v>
      </c>
      <c r="G2671" s="83">
        <v>164.77</v>
      </c>
      <c r="H2671" t="s">
        <v>109</v>
      </c>
      <c r="I2671">
        <v>2024</v>
      </c>
      <c r="J2671" t="s">
        <v>341</v>
      </c>
      <c r="K2671" t="s">
        <v>331</v>
      </c>
      <c r="L2671">
        <v>2</v>
      </c>
      <c r="M2671" t="s">
        <v>137</v>
      </c>
      <c r="N2671" s="83">
        <v>42460.2</v>
      </c>
      <c r="O2671" s="83">
        <v>115613.47</v>
      </c>
      <c r="P2671">
        <v>0.36725999999999998</v>
      </c>
      <c r="Q2671"/>
    </row>
    <row r="2672" spans="1:17">
      <c r="A2672" t="s">
        <v>77</v>
      </c>
      <c r="B2672">
        <v>164</v>
      </c>
      <c r="E2672" t="s">
        <v>411</v>
      </c>
      <c r="F2672" s="74">
        <v>45328</v>
      </c>
      <c r="G2672" s="83">
        <v>1236.53</v>
      </c>
      <c r="H2672" t="s">
        <v>109</v>
      </c>
      <c r="I2672">
        <v>2024</v>
      </c>
      <c r="J2672" t="s">
        <v>341</v>
      </c>
      <c r="K2672" t="s">
        <v>331</v>
      </c>
      <c r="L2672">
        <v>2</v>
      </c>
      <c r="M2672" t="s">
        <v>136</v>
      </c>
      <c r="N2672" s="83">
        <v>42460.2</v>
      </c>
      <c r="O2672" s="83">
        <v>115613.47</v>
      </c>
      <c r="P2672">
        <v>0.36725999999999998</v>
      </c>
      <c r="Q2672"/>
    </row>
    <row r="2673" spans="1:17">
      <c r="A2673" t="s">
        <v>77</v>
      </c>
      <c r="B2673">
        <v>165</v>
      </c>
      <c r="E2673" t="s">
        <v>411</v>
      </c>
      <c r="F2673" s="74">
        <v>45329</v>
      </c>
      <c r="G2673" s="83">
        <v>922.59</v>
      </c>
      <c r="H2673" t="s">
        <v>109</v>
      </c>
      <c r="I2673">
        <v>2024</v>
      </c>
      <c r="J2673" t="s">
        <v>341</v>
      </c>
      <c r="K2673" t="s">
        <v>331</v>
      </c>
      <c r="L2673">
        <v>2</v>
      </c>
      <c r="M2673" t="s">
        <v>138</v>
      </c>
      <c r="N2673" s="83">
        <v>42460.2</v>
      </c>
      <c r="O2673" s="83">
        <v>115613.47</v>
      </c>
      <c r="P2673">
        <v>0.36725999999999998</v>
      </c>
      <c r="Q2673"/>
    </row>
    <row r="2674" spans="1:17">
      <c r="A2674" t="s">
        <v>77</v>
      </c>
      <c r="B2674">
        <v>166</v>
      </c>
      <c r="E2674" t="s">
        <v>411</v>
      </c>
      <c r="F2674" s="74">
        <v>45331</v>
      </c>
      <c r="G2674" s="83">
        <v>343.1</v>
      </c>
      <c r="H2674" t="s">
        <v>109</v>
      </c>
      <c r="I2674">
        <v>2024</v>
      </c>
      <c r="J2674" t="s">
        <v>341</v>
      </c>
      <c r="K2674" t="s">
        <v>331</v>
      </c>
      <c r="L2674">
        <v>2</v>
      </c>
      <c r="M2674" t="s">
        <v>140</v>
      </c>
      <c r="N2674" s="83">
        <v>42460.2</v>
      </c>
      <c r="O2674" s="83">
        <v>115613.47</v>
      </c>
      <c r="P2674">
        <v>0.36725999999999998</v>
      </c>
      <c r="Q2674"/>
    </row>
    <row r="2675" spans="1:17">
      <c r="A2675" t="s">
        <v>77</v>
      </c>
      <c r="B2675">
        <v>167</v>
      </c>
      <c r="E2675" t="s">
        <v>411</v>
      </c>
      <c r="F2675" s="74">
        <v>45330</v>
      </c>
      <c r="G2675" s="83">
        <v>1138.6600000000001</v>
      </c>
      <c r="H2675" t="s">
        <v>109</v>
      </c>
      <c r="I2675">
        <v>2024</v>
      </c>
      <c r="J2675" t="s">
        <v>341</v>
      </c>
      <c r="K2675" t="s">
        <v>331</v>
      </c>
      <c r="L2675">
        <v>2</v>
      </c>
      <c r="M2675" t="s">
        <v>139</v>
      </c>
      <c r="N2675" s="83">
        <v>42460.2</v>
      </c>
      <c r="O2675" s="83">
        <v>115613.47</v>
      </c>
      <c r="P2675">
        <v>0.36725999999999998</v>
      </c>
      <c r="Q2675"/>
    </row>
    <row r="2676" spans="1:17">
      <c r="A2676" t="s">
        <v>77</v>
      </c>
      <c r="B2676">
        <v>192</v>
      </c>
      <c r="E2676" t="s">
        <v>411</v>
      </c>
      <c r="F2676" s="74">
        <v>45388</v>
      </c>
      <c r="G2676" s="83">
        <v>1073.6199999999999</v>
      </c>
      <c r="H2676" t="s">
        <v>109</v>
      </c>
      <c r="I2676">
        <v>2024</v>
      </c>
      <c r="J2676" t="s">
        <v>343</v>
      </c>
      <c r="K2676" t="s">
        <v>332</v>
      </c>
      <c r="L2676">
        <v>4</v>
      </c>
      <c r="M2676" t="s">
        <v>179</v>
      </c>
      <c r="N2676" s="83">
        <v>30286.54</v>
      </c>
      <c r="O2676" s="83">
        <v>94034.23</v>
      </c>
      <c r="P2676">
        <v>0.32207999999999998</v>
      </c>
      <c r="Q2676"/>
    </row>
    <row r="2677" spans="1:17">
      <c r="A2677" t="s">
        <v>77</v>
      </c>
      <c r="B2677">
        <v>194</v>
      </c>
      <c r="E2677" t="s">
        <v>411</v>
      </c>
      <c r="F2677" s="74">
        <v>45389</v>
      </c>
      <c r="G2677" s="83">
        <v>2207.27</v>
      </c>
      <c r="H2677" t="s">
        <v>109</v>
      </c>
      <c r="I2677">
        <v>2024</v>
      </c>
      <c r="J2677" t="s">
        <v>343</v>
      </c>
      <c r="K2677" t="s">
        <v>332</v>
      </c>
      <c r="L2677">
        <v>4</v>
      </c>
      <c r="M2677" t="s">
        <v>113</v>
      </c>
      <c r="N2677" s="83">
        <v>30286.54</v>
      </c>
      <c r="O2677" s="83">
        <v>94034.23</v>
      </c>
      <c r="P2677">
        <v>0.32207999999999998</v>
      </c>
      <c r="Q2677"/>
    </row>
    <row r="2678" spans="1:17">
      <c r="A2678" t="s">
        <v>77</v>
      </c>
      <c r="B2678">
        <v>195</v>
      </c>
      <c r="E2678" t="s">
        <v>411</v>
      </c>
      <c r="F2678" s="74">
        <v>45390</v>
      </c>
      <c r="G2678" s="83">
        <v>3699.79</v>
      </c>
      <c r="H2678" t="s">
        <v>109</v>
      </c>
      <c r="I2678">
        <v>2024</v>
      </c>
      <c r="J2678" t="s">
        <v>343</v>
      </c>
      <c r="K2678" t="s">
        <v>332</v>
      </c>
      <c r="L2678">
        <v>4</v>
      </c>
      <c r="M2678" t="s">
        <v>114</v>
      </c>
      <c r="N2678" s="83">
        <v>30286.54</v>
      </c>
      <c r="O2678" s="83">
        <v>94034.23</v>
      </c>
      <c r="P2678">
        <v>0.32207999999999998</v>
      </c>
      <c r="Q2678"/>
    </row>
    <row r="2679" spans="1:17">
      <c r="A2679" t="s">
        <v>77</v>
      </c>
      <c r="B2679">
        <v>196</v>
      </c>
      <c r="E2679" t="s">
        <v>411</v>
      </c>
      <c r="F2679" s="74">
        <v>45391</v>
      </c>
      <c r="G2679" s="83">
        <v>3558.92</v>
      </c>
      <c r="H2679" t="s">
        <v>109</v>
      </c>
      <c r="I2679">
        <v>2024</v>
      </c>
      <c r="J2679" t="s">
        <v>343</v>
      </c>
      <c r="K2679" t="s">
        <v>332</v>
      </c>
      <c r="L2679">
        <v>4</v>
      </c>
      <c r="M2679" t="s">
        <v>115</v>
      </c>
      <c r="N2679" s="83">
        <v>30286.54</v>
      </c>
      <c r="O2679" s="83">
        <v>94034.23</v>
      </c>
      <c r="P2679">
        <v>0.32207999999999998</v>
      </c>
      <c r="Q2679"/>
    </row>
    <row r="2680" spans="1:17">
      <c r="A2680" t="s">
        <v>77</v>
      </c>
      <c r="B2680">
        <v>198</v>
      </c>
      <c r="E2680" t="s">
        <v>411</v>
      </c>
      <c r="F2680" s="74">
        <v>45392</v>
      </c>
      <c r="G2680" s="83">
        <v>3767.96</v>
      </c>
      <c r="H2680" t="s">
        <v>109</v>
      </c>
      <c r="I2680">
        <v>2024</v>
      </c>
      <c r="J2680" t="s">
        <v>343</v>
      </c>
      <c r="K2680" t="s">
        <v>332</v>
      </c>
      <c r="L2680">
        <v>4</v>
      </c>
      <c r="M2680" t="s">
        <v>116</v>
      </c>
      <c r="N2680" s="83">
        <v>30286.54</v>
      </c>
      <c r="O2680" s="83">
        <v>94034.23</v>
      </c>
      <c r="P2680">
        <v>0.32207999999999998</v>
      </c>
      <c r="Q2680"/>
    </row>
    <row r="2681" spans="1:17">
      <c r="A2681" t="s">
        <v>77</v>
      </c>
      <c r="B2681">
        <v>199</v>
      </c>
      <c r="E2681" t="s">
        <v>411</v>
      </c>
      <c r="F2681" s="74">
        <v>45393</v>
      </c>
      <c r="G2681" s="83">
        <v>1249.47</v>
      </c>
      <c r="H2681" t="s">
        <v>109</v>
      </c>
      <c r="I2681">
        <v>2024</v>
      </c>
      <c r="J2681" t="s">
        <v>343</v>
      </c>
      <c r="K2681" t="s">
        <v>332</v>
      </c>
      <c r="L2681">
        <v>4</v>
      </c>
      <c r="M2681" t="s">
        <v>117</v>
      </c>
      <c r="N2681" s="83">
        <v>30286.54</v>
      </c>
      <c r="O2681" s="83">
        <v>94034.23</v>
      </c>
      <c r="P2681">
        <v>0.32207999999999998</v>
      </c>
      <c r="Q2681"/>
    </row>
    <row r="2682" spans="1:17">
      <c r="A2682" t="s">
        <v>77</v>
      </c>
      <c r="B2682">
        <v>200</v>
      </c>
      <c r="E2682" t="s">
        <v>411</v>
      </c>
      <c r="F2682" s="74">
        <v>45394</v>
      </c>
      <c r="G2682" s="83">
        <v>1379.09</v>
      </c>
      <c r="H2682" t="s">
        <v>109</v>
      </c>
      <c r="I2682">
        <v>2024</v>
      </c>
      <c r="J2682" t="s">
        <v>343</v>
      </c>
      <c r="K2682" t="s">
        <v>332</v>
      </c>
      <c r="L2682">
        <v>4</v>
      </c>
      <c r="M2682" t="s">
        <v>118</v>
      </c>
      <c r="N2682" s="83">
        <v>30286.54</v>
      </c>
      <c r="O2682" s="83">
        <v>94034.23</v>
      </c>
      <c r="P2682">
        <v>0.32207999999999998</v>
      </c>
      <c r="Q2682"/>
    </row>
    <row r="2683" spans="1:17">
      <c r="A2683" t="s">
        <v>77</v>
      </c>
      <c r="B2683">
        <v>201</v>
      </c>
      <c r="E2683" t="s">
        <v>411</v>
      </c>
      <c r="F2683" s="74">
        <v>45395</v>
      </c>
      <c r="G2683" s="83">
        <v>4720.04</v>
      </c>
      <c r="H2683" t="s">
        <v>109</v>
      </c>
      <c r="I2683">
        <v>2024</v>
      </c>
      <c r="J2683" t="s">
        <v>343</v>
      </c>
      <c r="K2683" t="s">
        <v>332</v>
      </c>
      <c r="L2683">
        <v>4</v>
      </c>
      <c r="M2683" t="s">
        <v>121</v>
      </c>
      <c r="N2683" s="83">
        <v>30286.54</v>
      </c>
      <c r="O2683" s="83">
        <v>94034.23</v>
      </c>
      <c r="P2683">
        <v>0.32207999999999998</v>
      </c>
      <c r="Q2683"/>
    </row>
    <row r="2684" spans="1:17">
      <c r="A2684" t="s">
        <v>77</v>
      </c>
      <c r="B2684">
        <v>202</v>
      </c>
      <c r="E2684" t="s">
        <v>411</v>
      </c>
      <c r="F2684" s="74">
        <v>45396</v>
      </c>
      <c r="G2684" s="83">
        <v>2526.39</v>
      </c>
      <c r="H2684" t="s">
        <v>109</v>
      </c>
      <c r="I2684">
        <v>2024</v>
      </c>
      <c r="J2684" t="s">
        <v>343</v>
      </c>
      <c r="K2684" t="s">
        <v>332</v>
      </c>
      <c r="L2684">
        <v>4</v>
      </c>
      <c r="M2684" t="s">
        <v>120</v>
      </c>
      <c r="N2684" s="83">
        <v>30286.54</v>
      </c>
      <c r="O2684" s="83">
        <v>94034.23</v>
      </c>
      <c r="P2684">
        <v>0.32207999999999998</v>
      </c>
      <c r="Q2684"/>
    </row>
    <row r="2685" spans="1:17">
      <c r="A2685" t="s">
        <v>77</v>
      </c>
      <c r="B2685">
        <v>203</v>
      </c>
      <c r="E2685" t="s">
        <v>411</v>
      </c>
      <c r="F2685" s="74">
        <v>45397</v>
      </c>
      <c r="G2685" s="83">
        <v>1278.1500000000001</v>
      </c>
      <c r="H2685" t="s">
        <v>109</v>
      </c>
      <c r="I2685">
        <v>2024</v>
      </c>
      <c r="J2685" t="s">
        <v>343</v>
      </c>
      <c r="K2685" t="s">
        <v>332</v>
      </c>
      <c r="L2685">
        <v>4</v>
      </c>
      <c r="M2685" t="s">
        <v>119</v>
      </c>
      <c r="N2685" s="83">
        <v>30286.54</v>
      </c>
      <c r="O2685" s="83">
        <v>94034.23</v>
      </c>
      <c r="P2685">
        <v>0.32207999999999998</v>
      </c>
      <c r="Q2685"/>
    </row>
    <row r="2686" spans="1:17">
      <c r="A2686" t="s">
        <v>77</v>
      </c>
      <c r="B2686">
        <v>204</v>
      </c>
      <c r="E2686" t="s">
        <v>411</v>
      </c>
      <c r="F2686" s="74">
        <v>45398</v>
      </c>
      <c r="G2686" s="83">
        <v>2057.15</v>
      </c>
      <c r="H2686" t="s">
        <v>109</v>
      </c>
      <c r="I2686">
        <v>2024</v>
      </c>
      <c r="J2686" t="s">
        <v>343</v>
      </c>
      <c r="K2686" t="s">
        <v>332</v>
      </c>
      <c r="L2686">
        <v>4</v>
      </c>
      <c r="M2686" t="s">
        <v>122</v>
      </c>
      <c r="N2686" s="83">
        <v>30286.54</v>
      </c>
      <c r="O2686" s="83">
        <v>94034.23</v>
      </c>
      <c r="P2686">
        <v>0.32207999999999998</v>
      </c>
      <c r="Q2686"/>
    </row>
    <row r="2687" spans="1:17">
      <c r="A2687" t="s">
        <v>77</v>
      </c>
      <c r="B2687">
        <v>205</v>
      </c>
      <c r="E2687" t="s">
        <v>411</v>
      </c>
      <c r="F2687" s="74">
        <v>45399</v>
      </c>
      <c r="G2687" s="83">
        <v>2171.5700000000002</v>
      </c>
      <c r="H2687" t="s">
        <v>109</v>
      </c>
      <c r="I2687">
        <v>2024</v>
      </c>
      <c r="J2687" t="s">
        <v>343</v>
      </c>
      <c r="K2687" t="s">
        <v>332</v>
      </c>
      <c r="L2687">
        <v>4</v>
      </c>
      <c r="M2687" t="s">
        <v>123</v>
      </c>
      <c r="N2687" s="83">
        <v>30286.54</v>
      </c>
      <c r="O2687" s="83">
        <v>94034.23</v>
      </c>
      <c r="P2687">
        <v>0.32207999999999998</v>
      </c>
      <c r="Q2687"/>
    </row>
    <row r="2688" spans="1:17">
      <c r="A2688" t="s">
        <v>77</v>
      </c>
      <c r="B2688">
        <v>206</v>
      </c>
      <c r="E2688" t="s">
        <v>411</v>
      </c>
      <c r="F2688" s="74">
        <v>45400</v>
      </c>
      <c r="G2688" s="83">
        <v>6666.45</v>
      </c>
      <c r="H2688" t="s">
        <v>109</v>
      </c>
      <c r="I2688">
        <v>2024</v>
      </c>
      <c r="J2688" t="s">
        <v>343</v>
      </c>
      <c r="K2688" t="s">
        <v>332</v>
      </c>
      <c r="L2688">
        <v>4</v>
      </c>
      <c r="M2688" t="s">
        <v>180</v>
      </c>
      <c r="N2688" s="83">
        <v>30286.54</v>
      </c>
      <c r="O2688" s="83">
        <v>94034.23</v>
      </c>
      <c r="P2688">
        <v>0.32207999999999998</v>
      </c>
      <c r="Q2688"/>
    </row>
    <row r="2689" spans="1:17">
      <c r="A2689" t="s">
        <v>77</v>
      </c>
      <c r="B2689">
        <v>207</v>
      </c>
      <c r="E2689" t="s">
        <v>411</v>
      </c>
      <c r="F2689" s="74">
        <v>45402</v>
      </c>
      <c r="G2689" s="83">
        <v>4050.62</v>
      </c>
      <c r="H2689" t="s">
        <v>109</v>
      </c>
      <c r="I2689">
        <v>2024</v>
      </c>
      <c r="J2689" t="s">
        <v>343</v>
      </c>
      <c r="K2689" t="s">
        <v>332</v>
      </c>
      <c r="L2689">
        <v>4</v>
      </c>
      <c r="M2689" t="s">
        <v>182</v>
      </c>
      <c r="N2689" s="83">
        <v>30286.54</v>
      </c>
      <c r="O2689" s="83">
        <v>94034.23</v>
      </c>
      <c r="P2689">
        <v>0.32207999999999998</v>
      </c>
      <c r="Q2689"/>
    </row>
    <row r="2690" spans="1:17">
      <c r="A2690" t="s">
        <v>77</v>
      </c>
      <c r="B2690">
        <v>208</v>
      </c>
      <c r="E2690" t="s">
        <v>411</v>
      </c>
      <c r="F2690" s="74">
        <v>45403</v>
      </c>
      <c r="G2690" s="83">
        <v>3214.85</v>
      </c>
      <c r="H2690" t="s">
        <v>109</v>
      </c>
      <c r="I2690">
        <v>2024</v>
      </c>
      <c r="J2690" t="s">
        <v>343</v>
      </c>
      <c r="K2690" t="s">
        <v>332</v>
      </c>
      <c r="L2690">
        <v>4</v>
      </c>
      <c r="M2690" t="s">
        <v>307</v>
      </c>
      <c r="N2690" s="83">
        <v>30286.54</v>
      </c>
      <c r="O2690" s="83">
        <v>94034.23</v>
      </c>
      <c r="P2690">
        <v>0.32207999999999998</v>
      </c>
      <c r="Q2690"/>
    </row>
    <row r="2691" spans="1:17">
      <c r="A2691" t="s">
        <v>77</v>
      </c>
      <c r="B2691">
        <v>209</v>
      </c>
      <c r="E2691" t="s">
        <v>411</v>
      </c>
      <c r="F2691" s="74">
        <v>45404</v>
      </c>
      <c r="G2691" s="83">
        <v>4713.41</v>
      </c>
      <c r="H2691" t="s">
        <v>109</v>
      </c>
      <c r="I2691">
        <v>2024</v>
      </c>
      <c r="J2691" t="s">
        <v>343</v>
      </c>
      <c r="K2691" t="s">
        <v>332</v>
      </c>
      <c r="L2691">
        <v>4</v>
      </c>
      <c r="M2691" t="s">
        <v>181</v>
      </c>
      <c r="N2691" s="83">
        <v>30286.54</v>
      </c>
      <c r="O2691" s="83">
        <v>94034.23</v>
      </c>
      <c r="P2691">
        <v>0.32207999999999998</v>
      </c>
      <c r="Q2691"/>
    </row>
    <row r="2692" spans="1:17">
      <c r="A2692" t="s">
        <v>77</v>
      </c>
      <c r="B2692">
        <v>210</v>
      </c>
      <c r="E2692" t="s">
        <v>411</v>
      </c>
      <c r="F2692" s="74">
        <v>45401</v>
      </c>
      <c r="G2692" s="83">
        <v>1351.04</v>
      </c>
      <c r="H2692" t="s">
        <v>109</v>
      </c>
      <c r="I2692">
        <v>2024</v>
      </c>
      <c r="J2692" t="s">
        <v>343</v>
      </c>
      <c r="K2692" t="s">
        <v>332</v>
      </c>
      <c r="L2692">
        <v>4</v>
      </c>
      <c r="M2692" t="s">
        <v>124</v>
      </c>
      <c r="N2692" s="83">
        <v>30286.54</v>
      </c>
      <c r="O2692" s="83">
        <v>94034.23</v>
      </c>
      <c r="P2692">
        <v>0.32207999999999998</v>
      </c>
      <c r="Q2692"/>
    </row>
    <row r="2693" spans="1:17">
      <c r="A2693" t="s">
        <v>77</v>
      </c>
      <c r="B2693">
        <v>211</v>
      </c>
      <c r="E2693" t="s">
        <v>411</v>
      </c>
      <c r="F2693" s="74">
        <v>45405</v>
      </c>
      <c r="G2693" s="83">
        <v>4713.41</v>
      </c>
      <c r="H2693" t="s">
        <v>109</v>
      </c>
      <c r="I2693">
        <v>2024</v>
      </c>
      <c r="J2693" t="s">
        <v>343</v>
      </c>
      <c r="K2693" t="s">
        <v>332</v>
      </c>
      <c r="L2693">
        <v>4</v>
      </c>
      <c r="M2693" t="s">
        <v>125</v>
      </c>
      <c r="N2693" s="83">
        <v>30286.54</v>
      </c>
      <c r="O2693" s="83">
        <v>94034.23</v>
      </c>
      <c r="P2693">
        <v>0.32207999999999998</v>
      </c>
      <c r="Q2693"/>
    </row>
    <row r="2694" spans="1:17">
      <c r="A2694" t="s">
        <v>77</v>
      </c>
      <c r="B2694">
        <v>212</v>
      </c>
      <c r="E2694" t="s">
        <v>411</v>
      </c>
      <c r="F2694" s="74">
        <v>45406</v>
      </c>
      <c r="G2694" s="83">
        <v>9210.69</v>
      </c>
      <c r="H2694" t="s">
        <v>109</v>
      </c>
      <c r="I2694">
        <v>2024</v>
      </c>
      <c r="J2694" t="s">
        <v>343</v>
      </c>
      <c r="K2694" t="s">
        <v>332</v>
      </c>
      <c r="L2694">
        <v>4</v>
      </c>
      <c r="M2694" t="s">
        <v>126</v>
      </c>
      <c r="N2694" s="83">
        <v>30286.54</v>
      </c>
      <c r="O2694" s="83">
        <v>94034.23</v>
      </c>
      <c r="P2694">
        <v>0.32207999999999998</v>
      </c>
      <c r="Q2694"/>
    </row>
    <row r="2695" spans="1:17">
      <c r="A2695" t="s">
        <v>77</v>
      </c>
      <c r="B2695">
        <v>213</v>
      </c>
      <c r="E2695" t="s">
        <v>411</v>
      </c>
      <c r="F2695" s="74">
        <v>45407</v>
      </c>
      <c r="G2695" s="83">
        <v>2936.92</v>
      </c>
      <c r="H2695" t="s">
        <v>109</v>
      </c>
      <c r="I2695">
        <v>2024</v>
      </c>
      <c r="J2695" t="s">
        <v>343</v>
      </c>
      <c r="K2695" t="s">
        <v>332</v>
      </c>
      <c r="L2695">
        <v>4</v>
      </c>
      <c r="M2695" t="s">
        <v>127</v>
      </c>
      <c r="N2695" s="83">
        <v>30286.54</v>
      </c>
      <c r="O2695" s="83">
        <v>94034.23</v>
      </c>
      <c r="P2695">
        <v>0.32207999999999998</v>
      </c>
      <c r="Q2695"/>
    </row>
    <row r="2696" spans="1:17">
      <c r="A2696" t="s">
        <v>77</v>
      </c>
      <c r="B2696">
        <v>214</v>
      </c>
      <c r="E2696" t="s">
        <v>411</v>
      </c>
      <c r="F2696" s="74">
        <v>45408</v>
      </c>
      <c r="G2696" s="83">
        <v>2639.05</v>
      </c>
      <c r="H2696" t="s">
        <v>109</v>
      </c>
      <c r="I2696">
        <v>2024</v>
      </c>
      <c r="J2696" t="s">
        <v>343</v>
      </c>
      <c r="K2696" t="s">
        <v>332</v>
      </c>
      <c r="L2696">
        <v>4</v>
      </c>
      <c r="M2696" t="s">
        <v>128</v>
      </c>
      <c r="N2696" s="83">
        <v>30286.54</v>
      </c>
      <c r="O2696" s="83">
        <v>94034.23</v>
      </c>
      <c r="P2696">
        <v>0.32207999999999998</v>
      </c>
      <c r="Q2696"/>
    </row>
    <row r="2697" spans="1:17">
      <c r="A2697" t="s">
        <v>77</v>
      </c>
      <c r="B2697">
        <v>215</v>
      </c>
      <c r="E2697" t="s">
        <v>411</v>
      </c>
      <c r="F2697" s="74">
        <v>45409</v>
      </c>
      <c r="G2697" s="83">
        <v>281.8</v>
      </c>
      <c r="H2697" t="s">
        <v>109</v>
      </c>
      <c r="I2697">
        <v>2024</v>
      </c>
      <c r="J2697" t="s">
        <v>343</v>
      </c>
      <c r="K2697" t="s">
        <v>332</v>
      </c>
      <c r="L2697">
        <v>4</v>
      </c>
      <c r="M2697" t="s">
        <v>227</v>
      </c>
      <c r="N2697" s="83">
        <v>30286.54</v>
      </c>
      <c r="O2697" s="83">
        <v>94034.23</v>
      </c>
      <c r="P2697">
        <v>0.32207999999999998</v>
      </c>
      <c r="Q2697"/>
    </row>
    <row r="2698" spans="1:17">
      <c r="A2698" t="s">
        <v>77</v>
      </c>
      <c r="B2698">
        <v>216</v>
      </c>
      <c r="E2698" t="s">
        <v>411</v>
      </c>
      <c r="F2698" s="74">
        <v>45410</v>
      </c>
      <c r="G2698" s="83">
        <v>1886.9</v>
      </c>
      <c r="H2698" t="s">
        <v>109</v>
      </c>
      <c r="I2698">
        <v>2024</v>
      </c>
      <c r="J2698" t="s">
        <v>343</v>
      </c>
      <c r="K2698" t="s">
        <v>332</v>
      </c>
      <c r="L2698">
        <v>4</v>
      </c>
      <c r="M2698" t="s">
        <v>329</v>
      </c>
      <c r="N2698" s="83">
        <v>30286.54</v>
      </c>
      <c r="O2698" s="83">
        <v>94034.23</v>
      </c>
      <c r="P2698">
        <v>0.32207999999999998</v>
      </c>
      <c r="Q2698"/>
    </row>
    <row r="2699" spans="1:17">
      <c r="A2699" t="s">
        <v>77</v>
      </c>
      <c r="B2699">
        <v>217</v>
      </c>
      <c r="E2699" t="s">
        <v>411</v>
      </c>
      <c r="F2699" s="74">
        <v>45411</v>
      </c>
      <c r="G2699" s="83">
        <v>3034.01</v>
      </c>
      <c r="H2699" t="s">
        <v>109</v>
      </c>
      <c r="I2699">
        <v>2024</v>
      </c>
      <c r="J2699" t="s">
        <v>343</v>
      </c>
      <c r="K2699" t="s">
        <v>332</v>
      </c>
      <c r="L2699">
        <v>4</v>
      </c>
      <c r="M2699" t="s">
        <v>129</v>
      </c>
      <c r="N2699" s="83">
        <v>30286.54</v>
      </c>
      <c r="O2699" s="83">
        <v>94034.23</v>
      </c>
      <c r="P2699">
        <v>0.32207999999999998</v>
      </c>
      <c r="Q2699"/>
    </row>
    <row r="2700" spans="1:17">
      <c r="A2700" t="s">
        <v>77</v>
      </c>
      <c r="B2700">
        <v>218</v>
      </c>
      <c r="E2700" t="s">
        <v>411</v>
      </c>
      <c r="F2700" s="74">
        <v>45412</v>
      </c>
      <c r="G2700" s="83">
        <v>2293.62</v>
      </c>
      <c r="H2700" t="s">
        <v>109</v>
      </c>
      <c r="I2700">
        <v>2024</v>
      </c>
      <c r="J2700" t="s">
        <v>343</v>
      </c>
      <c r="K2700" t="s">
        <v>332</v>
      </c>
      <c r="L2700">
        <v>4</v>
      </c>
      <c r="M2700" t="s">
        <v>130</v>
      </c>
      <c r="N2700" s="83">
        <v>30286.54</v>
      </c>
      <c r="O2700" s="83">
        <v>94034.23</v>
      </c>
      <c r="P2700">
        <v>0.32207999999999998</v>
      </c>
      <c r="Q2700"/>
    </row>
    <row r="2701" spans="1:17">
      <c r="A2701" t="s">
        <v>77</v>
      </c>
      <c r="B2701">
        <v>219</v>
      </c>
      <c r="E2701" t="s">
        <v>411</v>
      </c>
      <c r="F2701" s="74">
        <v>45413</v>
      </c>
      <c r="G2701" s="83">
        <v>400</v>
      </c>
      <c r="H2701" t="s">
        <v>109</v>
      </c>
      <c r="I2701">
        <v>2024</v>
      </c>
      <c r="J2701" t="s">
        <v>344</v>
      </c>
      <c r="K2701" t="s">
        <v>19</v>
      </c>
      <c r="L2701">
        <v>5</v>
      </c>
      <c r="M2701" t="s">
        <v>308</v>
      </c>
      <c r="N2701" s="83">
        <v>27656.61</v>
      </c>
      <c r="O2701" s="83">
        <v>97801.05</v>
      </c>
      <c r="P2701">
        <v>0.28278399999999998</v>
      </c>
      <c r="Q2701"/>
    </row>
    <row r="2702" spans="1:17">
      <c r="A2702" t="s">
        <v>77</v>
      </c>
      <c r="B2702">
        <v>220</v>
      </c>
      <c r="E2702" t="s">
        <v>411</v>
      </c>
      <c r="F2702" s="74">
        <v>45414</v>
      </c>
      <c r="G2702" s="83">
        <v>1146.81</v>
      </c>
      <c r="H2702" t="s">
        <v>109</v>
      </c>
      <c r="I2702">
        <v>2024</v>
      </c>
      <c r="J2702" t="s">
        <v>344</v>
      </c>
      <c r="K2702" t="s">
        <v>19</v>
      </c>
      <c r="L2702">
        <v>5</v>
      </c>
      <c r="M2702" t="s">
        <v>316</v>
      </c>
      <c r="N2702" s="83">
        <v>27656.61</v>
      </c>
      <c r="O2702" s="83">
        <v>97801.05</v>
      </c>
      <c r="P2702">
        <v>0.28278399999999998</v>
      </c>
      <c r="Q2702"/>
    </row>
    <row r="2703" spans="1:17">
      <c r="A2703" t="s">
        <v>77</v>
      </c>
      <c r="B2703">
        <v>221</v>
      </c>
      <c r="E2703" t="s">
        <v>411</v>
      </c>
      <c r="F2703" s="74">
        <v>45415</v>
      </c>
      <c r="G2703" s="83">
        <v>1240.44</v>
      </c>
      <c r="H2703" t="s">
        <v>109</v>
      </c>
      <c r="I2703">
        <v>2024</v>
      </c>
      <c r="J2703" t="s">
        <v>344</v>
      </c>
      <c r="K2703" t="s">
        <v>19</v>
      </c>
      <c r="L2703">
        <v>5</v>
      </c>
      <c r="M2703" t="s">
        <v>183</v>
      </c>
      <c r="N2703" s="83">
        <v>27656.61</v>
      </c>
      <c r="O2703" s="83">
        <v>97801.05</v>
      </c>
      <c r="P2703">
        <v>0.28278399999999998</v>
      </c>
      <c r="Q2703"/>
    </row>
    <row r="2704" spans="1:17">
      <c r="A2704" t="s">
        <v>77</v>
      </c>
      <c r="B2704">
        <v>222</v>
      </c>
      <c r="E2704" t="s">
        <v>411</v>
      </c>
      <c r="F2704" s="74">
        <v>45416</v>
      </c>
      <c r="G2704" s="83">
        <v>1461.51</v>
      </c>
      <c r="H2704" t="s">
        <v>109</v>
      </c>
      <c r="I2704">
        <v>2024</v>
      </c>
      <c r="J2704" t="s">
        <v>344</v>
      </c>
      <c r="K2704" t="s">
        <v>19</v>
      </c>
      <c r="L2704">
        <v>5</v>
      </c>
      <c r="M2704" t="s">
        <v>309</v>
      </c>
      <c r="N2704" s="83">
        <v>27656.61</v>
      </c>
      <c r="O2704" s="83">
        <v>97801.05</v>
      </c>
      <c r="P2704">
        <v>0.28278399999999998</v>
      </c>
      <c r="Q2704"/>
    </row>
    <row r="2705" spans="1:17">
      <c r="A2705" t="s">
        <v>77</v>
      </c>
      <c r="B2705">
        <v>223</v>
      </c>
      <c r="E2705" t="s">
        <v>411</v>
      </c>
      <c r="F2705" s="74">
        <v>45417</v>
      </c>
      <c r="G2705" s="83">
        <v>1439.64</v>
      </c>
      <c r="H2705" t="s">
        <v>109</v>
      </c>
      <c r="I2705">
        <v>2024</v>
      </c>
      <c r="J2705" t="s">
        <v>344</v>
      </c>
      <c r="K2705" t="s">
        <v>19</v>
      </c>
      <c r="L2705">
        <v>5</v>
      </c>
      <c r="M2705" t="s">
        <v>184</v>
      </c>
      <c r="N2705" s="83">
        <v>27656.61</v>
      </c>
      <c r="O2705" s="83">
        <v>97801.05</v>
      </c>
      <c r="P2705">
        <v>0.28278399999999998</v>
      </c>
      <c r="Q2705"/>
    </row>
    <row r="2706" spans="1:17">
      <c r="A2706" t="s">
        <v>77</v>
      </c>
      <c r="B2706">
        <v>224</v>
      </c>
      <c r="E2706" t="s">
        <v>411</v>
      </c>
      <c r="F2706" s="74">
        <v>45418</v>
      </c>
      <c r="G2706" s="83">
        <v>1074.46</v>
      </c>
      <c r="H2706" t="s">
        <v>109</v>
      </c>
      <c r="I2706">
        <v>2024</v>
      </c>
      <c r="J2706" t="s">
        <v>344</v>
      </c>
      <c r="K2706" t="s">
        <v>19</v>
      </c>
      <c r="L2706">
        <v>5</v>
      </c>
      <c r="M2706" t="s">
        <v>286</v>
      </c>
      <c r="N2706" s="83">
        <v>27656.61</v>
      </c>
      <c r="O2706" s="83">
        <v>97801.05</v>
      </c>
      <c r="P2706">
        <v>0.28278399999999998</v>
      </c>
      <c r="Q2706"/>
    </row>
    <row r="2707" spans="1:17">
      <c r="A2707" t="s">
        <v>77</v>
      </c>
      <c r="B2707">
        <v>225</v>
      </c>
      <c r="E2707" t="s">
        <v>411</v>
      </c>
      <c r="F2707" s="74">
        <v>45419</v>
      </c>
      <c r="G2707" s="83">
        <v>899.08</v>
      </c>
      <c r="H2707" t="s">
        <v>109</v>
      </c>
      <c r="I2707">
        <v>2024</v>
      </c>
      <c r="J2707" t="s">
        <v>344</v>
      </c>
      <c r="K2707" t="s">
        <v>19</v>
      </c>
      <c r="L2707">
        <v>5</v>
      </c>
      <c r="M2707" t="s">
        <v>185</v>
      </c>
      <c r="N2707" s="83">
        <v>27656.61</v>
      </c>
      <c r="O2707" s="83">
        <v>97801.05</v>
      </c>
      <c r="P2707">
        <v>0.28278399999999998</v>
      </c>
      <c r="Q2707"/>
    </row>
    <row r="2708" spans="1:17">
      <c r="A2708" t="s">
        <v>77</v>
      </c>
      <c r="B2708">
        <v>226</v>
      </c>
      <c r="E2708" t="s">
        <v>411</v>
      </c>
      <c r="F2708" s="74">
        <v>45420</v>
      </c>
      <c r="G2708" s="83">
        <v>402.28</v>
      </c>
      <c r="H2708" t="s">
        <v>109</v>
      </c>
      <c r="I2708">
        <v>2024</v>
      </c>
      <c r="J2708" t="s">
        <v>344</v>
      </c>
      <c r="K2708" t="s">
        <v>19</v>
      </c>
      <c r="L2708">
        <v>5</v>
      </c>
      <c r="M2708" t="s">
        <v>310</v>
      </c>
      <c r="N2708" s="83">
        <v>27656.61</v>
      </c>
      <c r="O2708" s="83">
        <v>97801.05</v>
      </c>
      <c r="P2708">
        <v>0.28278399999999998</v>
      </c>
      <c r="Q2708"/>
    </row>
    <row r="2709" spans="1:17">
      <c r="A2709" t="s">
        <v>77</v>
      </c>
      <c r="B2709">
        <v>227</v>
      </c>
      <c r="E2709" t="s">
        <v>411</v>
      </c>
      <c r="F2709" s="74">
        <v>45421</v>
      </c>
      <c r="G2709" s="83">
        <v>675.9</v>
      </c>
      <c r="H2709" t="s">
        <v>109</v>
      </c>
      <c r="I2709">
        <v>2024</v>
      </c>
      <c r="J2709" t="s">
        <v>344</v>
      </c>
      <c r="K2709" t="s">
        <v>19</v>
      </c>
      <c r="L2709">
        <v>5</v>
      </c>
      <c r="M2709" t="s">
        <v>186</v>
      </c>
      <c r="N2709" s="83">
        <v>27656.61</v>
      </c>
      <c r="O2709" s="83">
        <v>97801.05</v>
      </c>
      <c r="P2709">
        <v>0.28278399999999998</v>
      </c>
      <c r="Q2709"/>
    </row>
    <row r="2710" spans="1:17">
      <c r="A2710" t="s">
        <v>77</v>
      </c>
      <c r="B2710">
        <v>228</v>
      </c>
      <c r="E2710" t="s">
        <v>411</v>
      </c>
      <c r="F2710" s="74">
        <v>45422</v>
      </c>
      <c r="G2710" s="83">
        <v>915.88</v>
      </c>
      <c r="H2710" t="s">
        <v>109</v>
      </c>
      <c r="I2710">
        <v>2024</v>
      </c>
      <c r="J2710" t="s">
        <v>344</v>
      </c>
      <c r="K2710" t="s">
        <v>19</v>
      </c>
      <c r="L2710">
        <v>5</v>
      </c>
      <c r="M2710" t="s">
        <v>287</v>
      </c>
      <c r="N2710" s="83">
        <v>27656.61</v>
      </c>
      <c r="O2710" s="83">
        <v>97801.05</v>
      </c>
      <c r="P2710">
        <v>0.28278399999999998</v>
      </c>
      <c r="Q2710"/>
    </row>
    <row r="2711" spans="1:17">
      <c r="A2711" t="s">
        <v>77</v>
      </c>
      <c r="B2711">
        <v>229</v>
      </c>
      <c r="E2711" t="s">
        <v>411</v>
      </c>
      <c r="F2711" s="74">
        <v>45423</v>
      </c>
      <c r="G2711" s="83">
        <v>535.91</v>
      </c>
      <c r="H2711" t="s">
        <v>109</v>
      </c>
      <c r="I2711">
        <v>2024</v>
      </c>
      <c r="J2711" t="s">
        <v>344</v>
      </c>
      <c r="K2711" t="s">
        <v>19</v>
      </c>
      <c r="L2711">
        <v>5</v>
      </c>
      <c r="M2711" t="s">
        <v>187</v>
      </c>
      <c r="N2711" s="83">
        <v>27656.61</v>
      </c>
      <c r="O2711" s="83">
        <v>97801.05</v>
      </c>
      <c r="P2711">
        <v>0.28278399999999998</v>
      </c>
      <c r="Q2711"/>
    </row>
    <row r="2712" spans="1:17">
      <c r="A2712" t="s">
        <v>77</v>
      </c>
      <c r="B2712">
        <v>230</v>
      </c>
      <c r="E2712" t="s">
        <v>411</v>
      </c>
      <c r="F2712" s="74">
        <v>45424</v>
      </c>
      <c r="G2712" s="83">
        <v>1503.47</v>
      </c>
      <c r="H2712" t="s">
        <v>109</v>
      </c>
      <c r="I2712">
        <v>2024</v>
      </c>
      <c r="J2712" t="s">
        <v>344</v>
      </c>
      <c r="K2712" t="s">
        <v>19</v>
      </c>
      <c r="L2712">
        <v>5</v>
      </c>
      <c r="M2712" t="s">
        <v>317</v>
      </c>
      <c r="N2712" s="83">
        <v>27656.61</v>
      </c>
      <c r="O2712" s="83">
        <v>97801.05</v>
      </c>
      <c r="P2712">
        <v>0.28278399999999998</v>
      </c>
      <c r="Q2712"/>
    </row>
    <row r="2713" spans="1:17">
      <c r="A2713" t="s">
        <v>77</v>
      </c>
      <c r="B2713">
        <v>231</v>
      </c>
      <c r="E2713" t="s">
        <v>411</v>
      </c>
      <c r="F2713" s="74">
        <v>45425</v>
      </c>
      <c r="G2713" s="83">
        <v>2358.92</v>
      </c>
      <c r="H2713" t="s">
        <v>109</v>
      </c>
      <c r="I2713">
        <v>2024</v>
      </c>
      <c r="J2713" t="s">
        <v>344</v>
      </c>
      <c r="K2713" t="s">
        <v>19</v>
      </c>
      <c r="L2713">
        <v>5</v>
      </c>
      <c r="M2713" t="s">
        <v>188</v>
      </c>
      <c r="N2713" s="83">
        <v>27656.61</v>
      </c>
      <c r="O2713" s="83">
        <v>97801.05</v>
      </c>
      <c r="P2713">
        <v>0.28278399999999998</v>
      </c>
      <c r="Q2713"/>
    </row>
    <row r="2714" spans="1:17">
      <c r="A2714" t="s">
        <v>77</v>
      </c>
      <c r="B2714">
        <v>232</v>
      </c>
      <c r="E2714" t="s">
        <v>411</v>
      </c>
      <c r="F2714" s="74">
        <v>45426</v>
      </c>
      <c r="G2714" s="83">
        <v>5741.07</v>
      </c>
      <c r="H2714" t="s">
        <v>109</v>
      </c>
      <c r="I2714">
        <v>2024</v>
      </c>
      <c r="J2714" t="s">
        <v>344</v>
      </c>
      <c r="K2714" t="s">
        <v>19</v>
      </c>
      <c r="L2714">
        <v>5</v>
      </c>
      <c r="M2714" t="s">
        <v>189</v>
      </c>
      <c r="N2714" s="83">
        <v>27656.61</v>
      </c>
      <c r="O2714" s="83">
        <v>97801.05</v>
      </c>
      <c r="P2714">
        <v>0.28278399999999998</v>
      </c>
      <c r="Q2714"/>
    </row>
    <row r="2715" spans="1:17">
      <c r="A2715" t="s">
        <v>77</v>
      </c>
      <c r="B2715">
        <v>233</v>
      </c>
      <c r="E2715" t="s">
        <v>411</v>
      </c>
      <c r="F2715" s="74">
        <v>45427</v>
      </c>
      <c r="G2715" s="83">
        <v>9036.0499999999993</v>
      </c>
      <c r="H2715" t="s">
        <v>109</v>
      </c>
      <c r="I2715">
        <v>2024</v>
      </c>
      <c r="J2715" t="s">
        <v>344</v>
      </c>
      <c r="K2715" t="s">
        <v>19</v>
      </c>
      <c r="L2715">
        <v>5</v>
      </c>
      <c r="M2715" t="s">
        <v>190</v>
      </c>
      <c r="N2715" s="83">
        <v>27656.61</v>
      </c>
      <c r="O2715" s="83">
        <v>97801.05</v>
      </c>
      <c r="P2715">
        <v>0.28278399999999998</v>
      </c>
      <c r="Q2715"/>
    </row>
    <row r="2716" spans="1:17">
      <c r="A2716" t="s">
        <v>77</v>
      </c>
      <c r="B2716">
        <v>234</v>
      </c>
      <c r="E2716" t="s">
        <v>411</v>
      </c>
      <c r="F2716" s="74">
        <v>45428</v>
      </c>
      <c r="G2716" s="83">
        <v>10345.01</v>
      </c>
      <c r="H2716" t="s">
        <v>109</v>
      </c>
      <c r="I2716">
        <v>2024</v>
      </c>
      <c r="J2716" t="s">
        <v>344</v>
      </c>
      <c r="K2716" t="s">
        <v>19</v>
      </c>
      <c r="L2716">
        <v>5</v>
      </c>
      <c r="M2716" t="s">
        <v>191</v>
      </c>
      <c r="N2716" s="83">
        <v>27656.61</v>
      </c>
      <c r="O2716" s="83">
        <v>97801.05</v>
      </c>
      <c r="P2716">
        <v>0.28278399999999998</v>
      </c>
      <c r="Q2716"/>
    </row>
    <row r="2717" spans="1:17">
      <c r="A2717" t="s">
        <v>77</v>
      </c>
      <c r="B2717">
        <v>235</v>
      </c>
      <c r="E2717" t="s">
        <v>411</v>
      </c>
      <c r="F2717" s="74">
        <v>45429</v>
      </c>
      <c r="G2717" s="83">
        <v>929.98</v>
      </c>
      <c r="H2717" t="s">
        <v>109</v>
      </c>
      <c r="I2717">
        <v>2024</v>
      </c>
      <c r="J2717" t="s">
        <v>344</v>
      </c>
      <c r="K2717" t="s">
        <v>19</v>
      </c>
      <c r="L2717">
        <v>5</v>
      </c>
      <c r="M2717" t="s">
        <v>192</v>
      </c>
      <c r="N2717" s="83">
        <v>27656.61</v>
      </c>
      <c r="O2717" s="83">
        <v>97801.05</v>
      </c>
      <c r="P2717">
        <v>0.28278399999999998</v>
      </c>
      <c r="Q2717"/>
    </row>
    <row r="2718" spans="1:17">
      <c r="A2718" t="s">
        <v>77</v>
      </c>
      <c r="B2718">
        <v>236</v>
      </c>
      <c r="E2718" t="s">
        <v>411</v>
      </c>
      <c r="F2718" s="74">
        <v>45430</v>
      </c>
      <c r="G2718" s="83">
        <v>573.17999999999995</v>
      </c>
      <c r="H2718" t="s">
        <v>109</v>
      </c>
      <c r="I2718">
        <v>2024</v>
      </c>
      <c r="J2718" t="s">
        <v>344</v>
      </c>
      <c r="K2718" t="s">
        <v>19</v>
      </c>
      <c r="L2718">
        <v>5</v>
      </c>
      <c r="M2718" t="s">
        <v>322</v>
      </c>
      <c r="N2718" s="83">
        <v>27656.61</v>
      </c>
      <c r="O2718" s="83">
        <v>97801.05</v>
      </c>
      <c r="P2718">
        <v>0.28278399999999998</v>
      </c>
      <c r="Q2718"/>
    </row>
    <row r="2719" spans="1:17">
      <c r="A2719" t="s">
        <v>77</v>
      </c>
      <c r="B2719">
        <v>237</v>
      </c>
      <c r="E2719" t="s">
        <v>411</v>
      </c>
      <c r="F2719" s="74">
        <v>45431</v>
      </c>
      <c r="G2719" s="83">
        <v>1811.81</v>
      </c>
      <c r="H2719" t="s">
        <v>109</v>
      </c>
      <c r="I2719">
        <v>2024</v>
      </c>
      <c r="J2719" t="s">
        <v>344</v>
      </c>
      <c r="K2719" t="s">
        <v>19</v>
      </c>
      <c r="L2719">
        <v>5</v>
      </c>
      <c r="M2719" t="s">
        <v>311</v>
      </c>
      <c r="N2719" s="83">
        <v>27656.61</v>
      </c>
      <c r="O2719" s="83">
        <v>97801.05</v>
      </c>
      <c r="P2719">
        <v>0.28278399999999998</v>
      </c>
      <c r="Q2719"/>
    </row>
    <row r="2720" spans="1:17">
      <c r="A2720" t="s">
        <v>77</v>
      </c>
      <c r="B2720">
        <v>238</v>
      </c>
      <c r="E2720" t="s">
        <v>411</v>
      </c>
      <c r="F2720" s="74">
        <v>45432</v>
      </c>
      <c r="G2720" s="83">
        <v>2507.98</v>
      </c>
      <c r="H2720" t="s">
        <v>109</v>
      </c>
      <c r="I2720">
        <v>2024</v>
      </c>
      <c r="J2720" t="s">
        <v>344</v>
      </c>
      <c r="K2720" t="s">
        <v>19</v>
      </c>
      <c r="L2720">
        <v>5</v>
      </c>
      <c r="M2720" t="s">
        <v>288</v>
      </c>
      <c r="N2720" s="83">
        <v>27656.61</v>
      </c>
      <c r="O2720" s="83">
        <v>97801.05</v>
      </c>
      <c r="P2720">
        <v>0.28278399999999998</v>
      </c>
      <c r="Q2720"/>
    </row>
    <row r="2721" spans="1:17">
      <c r="A2721" t="s">
        <v>77</v>
      </c>
      <c r="B2721">
        <v>239</v>
      </c>
      <c r="E2721" t="s">
        <v>411</v>
      </c>
      <c r="F2721" s="74">
        <v>45433</v>
      </c>
      <c r="G2721" s="83">
        <v>5443.42</v>
      </c>
      <c r="H2721" t="s">
        <v>109</v>
      </c>
      <c r="I2721">
        <v>2024</v>
      </c>
      <c r="J2721" t="s">
        <v>344</v>
      </c>
      <c r="K2721" t="s">
        <v>19</v>
      </c>
      <c r="L2721">
        <v>5</v>
      </c>
      <c r="M2721" t="s">
        <v>193</v>
      </c>
      <c r="N2721" s="83">
        <v>27656.61</v>
      </c>
      <c r="O2721" s="83">
        <v>97801.05</v>
      </c>
      <c r="P2721">
        <v>0.28278399999999998</v>
      </c>
      <c r="Q2721"/>
    </row>
    <row r="2722" spans="1:17">
      <c r="A2722" t="s">
        <v>77</v>
      </c>
      <c r="B2722">
        <v>240</v>
      </c>
      <c r="E2722" t="s">
        <v>411</v>
      </c>
      <c r="F2722" s="74">
        <v>45434</v>
      </c>
      <c r="G2722" s="83">
        <v>7643.31</v>
      </c>
      <c r="H2722" t="s">
        <v>109</v>
      </c>
      <c r="I2722">
        <v>2024</v>
      </c>
      <c r="J2722" t="s">
        <v>344</v>
      </c>
      <c r="K2722" t="s">
        <v>19</v>
      </c>
      <c r="L2722">
        <v>5</v>
      </c>
      <c r="M2722" t="s">
        <v>194</v>
      </c>
      <c r="N2722" s="83">
        <v>27656.61</v>
      </c>
      <c r="O2722" s="83">
        <v>97801.05</v>
      </c>
      <c r="P2722">
        <v>0.28278399999999998</v>
      </c>
      <c r="Q2722"/>
    </row>
    <row r="2723" spans="1:17">
      <c r="A2723" t="s">
        <v>77</v>
      </c>
      <c r="B2723">
        <v>241</v>
      </c>
      <c r="E2723" t="s">
        <v>411</v>
      </c>
      <c r="F2723" s="74">
        <v>45435</v>
      </c>
      <c r="G2723" s="83">
        <v>5167.9799999999996</v>
      </c>
      <c r="H2723" t="s">
        <v>109</v>
      </c>
      <c r="I2723">
        <v>2024</v>
      </c>
      <c r="J2723" t="s">
        <v>344</v>
      </c>
      <c r="K2723" t="s">
        <v>19</v>
      </c>
      <c r="L2723">
        <v>5</v>
      </c>
      <c r="M2723" t="s">
        <v>195</v>
      </c>
      <c r="N2723" s="83">
        <v>27656.61</v>
      </c>
      <c r="O2723" s="83">
        <v>97801.05</v>
      </c>
      <c r="P2723">
        <v>0.28278399999999998</v>
      </c>
      <c r="Q2723"/>
    </row>
    <row r="2724" spans="1:17">
      <c r="A2724" t="s">
        <v>77</v>
      </c>
      <c r="B2724">
        <v>242</v>
      </c>
      <c r="E2724" t="s">
        <v>411</v>
      </c>
      <c r="F2724" s="74">
        <v>45436</v>
      </c>
      <c r="G2724" s="83">
        <v>1858.99</v>
      </c>
      <c r="H2724" t="s">
        <v>109</v>
      </c>
      <c r="I2724">
        <v>2024</v>
      </c>
      <c r="J2724" t="s">
        <v>344</v>
      </c>
      <c r="K2724" t="s">
        <v>19</v>
      </c>
      <c r="L2724">
        <v>5</v>
      </c>
      <c r="M2724" t="s">
        <v>196</v>
      </c>
      <c r="N2724" s="83">
        <v>27656.61</v>
      </c>
      <c r="O2724" s="83">
        <v>97801.05</v>
      </c>
      <c r="P2724">
        <v>0.28278399999999998</v>
      </c>
      <c r="Q2724"/>
    </row>
    <row r="2725" spans="1:17">
      <c r="A2725" t="s">
        <v>77</v>
      </c>
      <c r="B2725">
        <v>243</v>
      </c>
      <c r="E2725" t="s">
        <v>411</v>
      </c>
      <c r="F2725" s="74">
        <v>45437</v>
      </c>
      <c r="G2725" s="83">
        <v>2570.73</v>
      </c>
      <c r="H2725" t="s">
        <v>109</v>
      </c>
      <c r="I2725">
        <v>2024</v>
      </c>
      <c r="J2725" t="s">
        <v>344</v>
      </c>
      <c r="K2725" t="s">
        <v>19</v>
      </c>
      <c r="L2725">
        <v>5</v>
      </c>
      <c r="M2725" t="s">
        <v>289</v>
      </c>
      <c r="N2725" s="83">
        <v>27656.61</v>
      </c>
      <c r="O2725" s="83">
        <v>97801.05</v>
      </c>
      <c r="P2725">
        <v>0.28278399999999998</v>
      </c>
      <c r="Q2725"/>
    </row>
    <row r="2726" spans="1:17">
      <c r="A2726" t="s">
        <v>77</v>
      </c>
      <c r="B2726">
        <v>244</v>
      </c>
      <c r="E2726" t="s">
        <v>411</v>
      </c>
      <c r="F2726" s="74">
        <v>45438</v>
      </c>
      <c r="G2726" s="83">
        <v>4850.66</v>
      </c>
      <c r="H2726" t="s">
        <v>109</v>
      </c>
      <c r="I2726">
        <v>2024</v>
      </c>
      <c r="J2726" t="s">
        <v>344</v>
      </c>
      <c r="K2726" t="s">
        <v>19</v>
      </c>
      <c r="L2726">
        <v>5</v>
      </c>
      <c r="M2726" t="s">
        <v>197</v>
      </c>
      <c r="N2726" s="83">
        <v>27656.61</v>
      </c>
      <c r="O2726" s="83">
        <v>97801.05</v>
      </c>
      <c r="P2726">
        <v>0.28278399999999998</v>
      </c>
      <c r="Q2726"/>
    </row>
    <row r="2727" spans="1:17">
      <c r="A2727" t="s">
        <v>77</v>
      </c>
      <c r="B2727">
        <v>245</v>
      </c>
      <c r="E2727" t="s">
        <v>411</v>
      </c>
      <c r="F2727" s="74">
        <v>45439</v>
      </c>
      <c r="G2727" s="83">
        <v>5324.87</v>
      </c>
      <c r="H2727" t="s">
        <v>109</v>
      </c>
      <c r="I2727">
        <v>2024</v>
      </c>
      <c r="J2727" t="s">
        <v>344</v>
      </c>
      <c r="K2727" t="s">
        <v>19</v>
      </c>
      <c r="L2727">
        <v>5</v>
      </c>
      <c r="M2727" t="s">
        <v>198</v>
      </c>
      <c r="N2727" s="83">
        <v>27656.61</v>
      </c>
      <c r="O2727" s="83">
        <v>97801.05</v>
      </c>
      <c r="P2727">
        <v>0.28278399999999998</v>
      </c>
      <c r="Q2727"/>
    </row>
    <row r="2728" spans="1:17">
      <c r="A2728" t="s">
        <v>77</v>
      </c>
      <c r="B2728">
        <v>246</v>
      </c>
      <c r="E2728" t="s">
        <v>411</v>
      </c>
      <c r="F2728" s="74">
        <v>45440</v>
      </c>
      <c r="G2728" s="83">
        <v>6756.85</v>
      </c>
      <c r="H2728" t="s">
        <v>109</v>
      </c>
      <c r="I2728">
        <v>2024</v>
      </c>
      <c r="J2728" t="s">
        <v>344</v>
      </c>
      <c r="K2728" t="s">
        <v>19</v>
      </c>
      <c r="L2728">
        <v>5</v>
      </c>
      <c r="M2728" t="s">
        <v>199</v>
      </c>
      <c r="N2728" s="83">
        <v>27656.61</v>
      </c>
      <c r="O2728" s="83">
        <v>97801.05</v>
      </c>
      <c r="P2728">
        <v>0.28278399999999998</v>
      </c>
      <c r="Q2728"/>
    </row>
    <row r="2729" spans="1:17">
      <c r="A2729" t="s">
        <v>77</v>
      </c>
      <c r="B2729">
        <v>247</v>
      </c>
      <c r="E2729" t="s">
        <v>411</v>
      </c>
      <c r="F2729" s="74">
        <v>45441</v>
      </c>
      <c r="G2729" s="83">
        <v>6036.11</v>
      </c>
      <c r="H2729" t="s">
        <v>109</v>
      </c>
      <c r="I2729">
        <v>2024</v>
      </c>
      <c r="J2729" t="s">
        <v>344</v>
      </c>
      <c r="K2729" t="s">
        <v>19</v>
      </c>
      <c r="L2729">
        <v>5</v>
      </c>
      <c r="M2729" t="s">
        <v>200</v>
      </c>
      <c r="N2729" s="83">
        <v>27656.61</v>
      </c>
      <c r="O2729" s="83">
        <v>97801.05</v>
      </c>
      <c r="P2729">
        <v>0.28278399999999998</v>
      </c>
      <c r="Q2729"/>
    </row>
    <row r="2730" spans="1:17">
      <c r="A2730" t="s">
        <v>77</v>
      </c>
      <c r="B2730">
        <v>248</v>
      </c>
      <c r="E2730" t="s">
        <v>411</v>
      </c>
      <c r="F2730" s="74">
        <v>45442</v>
      </c>
      <c r="G2730" s="83">
        <v>3977.14</v>
      </c>
      <c r="H2730" t="s">
        <v>109</v>
      </c>
      <c r="I2730">
        <v>2024</v>
      </c>
      <c r="J2730" t="s">
        <v>344</v>
      </c>
      <c r="K2730" t="s">
        <v>19</v>
      </c>
      <c r="L2730">
        <v>5</v>
      </c>
      <c r="M2730" t="s">
        <v>201</v>
      </c>
      <c r="N2730" s="83">
        <v>27656.61</v>
      </c>
      <c r="O2730" s="83">
        <v>97801.05</v>
      </c>
      <c r="P2730">
        <v>0.28278399999999998</v>
      </c>
      <c r="Q2730"/>
    </row>
    <row r="2731" spans="1:17">
      <c r="A2731" t="s">
        <v>77</v>
      </c>
      <c r="B2731">
        <v>250</v>
      </c>
      <c r="E2731" t="s">
        <v>411</v>
      </c>
      <c r="F2731" s="74">
        <v>45443</v>
      </c>
      <c r="G2731" s="83">
        <v>3171.61</v>
      </c>
      <c r="H2731" t="s">
        <v>109</v>
      </c>
      <c r="I2731">
        <v>2024</v>
      </c>
      <c r="J2731" t="s">
        <v>344</v>
      </c>
      <c r="K2731" t="s">
        <v>19</v>
      </c>
      <c r="L2731">
        <v>5</v>
      </c>
      <c r="M2731" t="s">
        <v>202</v>
      </c>
      <c r="N2731" s="83">
        <v>27656.61</v>
      </c>
      <c r="O2731" s="83">
        <v>97801.05</v>
      </c>
      <c r="P2731">
        <v>0.28278399999999998</v>
      </c>
      <c r="Q2731"/>
    </row>
    <row r="2732" spans="1:17">
      <c r="A2732" t="s">
        <v>77</v>
      </c>
      <c r="B2732">
        <v>251</v>
      </c>
      <c r="E2732" t="s">
        <v>411</v>
      </c>
      <c r="F2732" s="74">
        <v>45444</v>
      </c>
      <c r="G2732" s="83">
        <v>1675.23</v>
      </c>
      <c r="H2732" t="s">
        <v>109</v>
      </c>
      <c r="I2732">
        <v>2024</v>
      </c>
      <c r="J2732" t="s">
        <v>345</v>
      </c>
      <c r="K2732" t="s">
        <v>18</v>
      </c>
      <c r="L2732">
        <v>6</v>
      </c>
      <c r="M2732" t="s">
        <v>203</v>
      </c>
      <c r="N2732" s="83">
        <v>46818.17</v>
      </c>
      <c r="O2732" s="83">
        <v>170359.43</v>
      </c>
      <c r="P2732">
        <v>0.27482000000000001</v>
      </c>
      <c r="Q2732"/>
    </row>
    <row r="2733" spans="1:17">
      <c r="A2733" t="s">
        <v>77</v>
      </c>
      <c r="B2733">
        <v>252</v>
      </c>
      <c r="E2733" t="s">
        <v>411</v>
      </c>
      <c r="F2733" s="74">
        <v>45445</v>
      </c>
      <c r="G2733" s="83">
        <v>6210.44</v>
      </c>
      <c r="H2733" t="s">
        <v>109</v>
      </c>
      <c r="I2733">
        <v>2024</v>
      </c>
      <c r="J2733" t="s">
        <v>345</v>
      </c>
      <c r="K2733" t="s">
        <v>18</v>
      </c>
      <c r="L2733">
        <v>6</v>
      </c>
      <c r="M2733" t="s">
        <v>312</v>
      </c>
      <c r="N2733" s="83">
        <v>46818.17</v>
      </c>
      <c r="O2733" s="83">
        <v>170359.43</v>
      </c>
      <c r="P2733">
        <v>0.27482000000000001</v>
      </c>
      <c r="Q2733"/>
    </row>
    <row r="2734" spans="1:17">
      <c r="A2734" t="s">
        <v>77</v>
      </c>
      <c r="B2734">
        <v>253</v>
      </c>
      <c r="E2734" t="s">
        <v>411</v>
      </c>
      <c r="F2734" s="74">
        <v>45446</v>
      </c>
      <c r="G2734" s="83">
        <v>6159.41</v>
      </c>
      <c r="H2734" t="s">
        <v>109</v>
      </c>
      <c r="I2734">
        <v>2024</v>
      </c>
      <c r="J2734" t="s">
        <v>345</v>
      </c>
      <c r="K2734" t="s">
        <v>18</v>
      </c>
      <c r="L2734">
        <v>6</v>
      </c>
      <c r="M2734" t="s">
        <v>204</v>
      </c>
      <c r="N2734" s="83">
        <v>46818.17</v>
      </c>
      <c r="O2734" s="83">
        <v>170359.43</v>
      </c>
      <c r="P2734">
        <v>0.27482000000000001</v>
      </c>
      <c r="Q2734"/>
    </row>
    <row r="2735" spans="1:17">
      <c r="A2735" t="s">
        <v>77</v>
      </c>
      <c r="B2735">
        <v>254</v>
      </c>
      <c r="E2735" t="s">
        <v>411</v>
      </c>
      <c r="F2735" s="74">
        <v>45447</v>
      </c>
      <c r="G2735" s="83">
        <v>10697.82</v>
      </c>
      <c r="H2735" t="s">
        <v>109</v>
      </c>
      <c r="I2735">
        <v>2024</v>
      </c>
      <c r="J2735" t="s">
        <v>345</v>
      </c>
      <c r="K2735" t="s">
        <v>18</v>
      </c>
      <c r="L2735">
        <v>6</v>
      </c>
      <c r="M2735" t="s">
        <v>205</v>
      </c>
      <c r="N2735" s="83">
        <v>46818.17</v>
      </c>
      <c r="O2735" s="83">
        <v>170359.43</v>
      </c>
      <c r="P2735">
        <v>0.27482000000000001</v>
      </c>
      <c r="Q2735"/>
    </row>
    <row r="2736" spans="1:17">
      <c r="A2736" t="s">
        <v>77</v>
      </c>
      <c r="B2736">
        <v>255</v>
      </c>
      <c r="E2736" t="s">
        <v>411</v>
      </c>
      <c r="F2736" s="74">
        <v>45448</v>
      </c>
      <c r="G2736" s="83">
        <v>5110.74</v>
      </c>
      <c r="H2736" t="s">
        <v>109</v>
      </c>
      <c r="I2736">
        <v>2024</v>
      </c>
      <c r="J2736" t="s">
        <v>345</v>
      </c>
      <c r="K2736" t="s">
        <v>18</v>
      </c>
      <c r="L2736">
        <v>6</v>
      </c>
      <c r="M2736" t="s">
        <v>206</v>
      </c>
      <c r="N2736" s="83">
        <v>46818.17</v>
      </c>
      <c r="O2736" s="83">
        <v>170359.43</v>
      </c>
      <c r="P2736">
        <v>0.27482000000000001</v>
      </c>
      <c r="Q2736"/>
    </row>
    <row r="2737" spans="1:17">
      <c r="A2737" t="s">
        <v>77</v>
      </c>
      <c r="B2737">
        <v>256</v>
      </c>
      <c r="E2737" t="s">
        <v>411</v>
      </c>
      <c r="F2737" s="74">
        <v>45449</v>
      </c>
      <c r="G2737" s="83">
        <v>7005.66</v>
      </c>
      <c r="H2737" t="s">
        <v>109</v>
      </c>
      <c r="I2737">
        <v>2024</v>
      </c>
      <c r="J2737" t="s">
        <v>345</v>
      </c>
      <c r="K2737" t="s">
        <v>18</v>
      </c>
      <c r="L2737">
        <v>6</v>
      </c>
      <c r="M2737" t="s">
        <v>207</v>
      </c>
      <c r="N2737" s="83">
        <v>46818.17</v>
      </c>
      <c r="O2737" s="83">
        <v>170359.43</v>
      </c>
      <c r="P2737">
        <v>0.27482000000000001</v>
      </c>
      <c r="Q2737"/>
    </row>
    <row r="2738" spans="1:17">
      <c r="A2738" t="s">
        <v>77</v>
      </c>
      <c r="B2738">
        <v>258</v>
      </c>
      <c r="E2738" t="s">
        <v>411</v>
      </c>
      <c r="F2738" s="74">
        <v>45450</v>
      </c>
      <c r="G2738" s="83">
        <v>3160.92</v>
      </c>
      <c r="H2738" t="s">
        <v>109</v>
      </c>
      <c r="I2738">
        <v>2024</v>
      </c>
      <c r="J2738" t="s">
        <v>345</v>
      </c>
      <c r="K2738" t="s">
        <v>18</v>
      </c>
      <c r="L2738">
        <v>6</v>
      </c>
      <c r="M2738" t="s">
        <v>208</v>
      </c>
      <c r="N2738" s="83">
        <v>46818.17</v>
      </c>
      <c r="O2738" s="83">
        <v>170359.43</v>
      </c>
      <c r="P2738">
        <v>0.27482000000000001</v>
      </c>
      <c r="Q2738"/>
    </row>
    <row r="2739" spans="1:17">
      <c r="A2739" t="s">
        <v>77</v>
      </c>
      <c r="B2739">
        <v>259</v>
      </c>
      <c r="E2739" t="s">
        <v>411</v>
      </c>
      <c r="F2739" s="74">
        <v>45451</v>
      </c>
      <c r="G2739" s="83">
        <v>981.8</v>
      </c>
      <c r="H2739" t="s">
        <v>109</v>
      </c>
      <c r="I2739">
        <v>2024</v>
      </c>
      <c r="J2739" t="s">
        <v>345</v>
      </c>
      <c r="K2739" t="s">
        <v>18</v>
      </c>
      <c r="L2739">
        <v>6</v>
      </c>
      <c r="M2739" t="s">
        <v>292</v>
      </c>
      <c r="N2739" s="83">
        <v>46818.17</v>
      </c>
      <c r="O2739" s="83">
        <v>170359.43</v>
      </c>
      <c r="P2739">
        <v>0.27482000000000001</v>
      </c>
      <c r="Q2739"/>
    </row>
    <row r="2740" spans="1:17">
      <c r="A2740" t="s">
        <v>77</v>
      </c>
      <c r="B2740">
        <v>260</v>
      </c>
      <c r="E2740" t="s">
        <v>411</v>
      </c>
      <c r="F2740" s="74">
        <v>45452</v>
      </c>
      <c r="G2740" s="83">
        <v>1921.03</v>
      </c>
      <c r="H2740" t="s">
        <v>109</v>
      </c>
      <c r="I2740">
        <v>2024</v>
      </c>
      <c r="J2740" t="s">
        <v>345</v>
      </c>
      <c r="K2740" t="s">
        <v>18</v>
      </c>
      <c r="L2740">
        <v>6</v>
      </c>
      <c r="M2740" t="s">
        <v>327</v>
      </c>
      <c r="N2740" s="83">
        <v>46818.17</v>
      </c>
      <c r="O2740" s="83">
        <v>170359.43</v>
      </c>
      <c r="P2740">
        <v>0.27482000000000001</v>
      </c>
      <c r="Q2740"/>
    </row>
    <row r="2741" spans="1:17">
      <c r="A2741" t="s">
        <v>77</v>
      </c>
      <c r="B2741">
        <v>261</v>
      </c>
      <c r="E2741" t="s">
        <v>411</v>
      </c>
      <c r="F2741" s="74">
        <v>45453</v>
      </c>
      <c r="G2741" s="83">
        <v>9634.1200000000008</v>
      </c>
      <c r="H2741" t="s">
        <v>109</v>
      </c>
      <c r="I2741">
        <v>2024</v>
      </c>
      <c r="J2741" t="s">
        <v>345</v>
      </c>
      <c r="K2741" t="s">
        <v>18</v>
      </c>
      <c r="L2741">
        <v>6</v>
      </c>
      <c r="M2741" t="s">
        <v>290</v>
      </c>
      <c r="N2741" s="83">
        <v>46818.17</v>
      </c>
      <c r="O2741" s="83">
        <v>170359.43</v>
      </c>
      <c r="P2741">
        <v>0.27482000000000001</v>
      </c>
      <c r="Q2741"/>
    </row>
    <row r="2742" spans="1:17">
      <c r="A2742" t="s">
        <v>77</v>
      </c>
      <c r="B2742">
        <v>262</v>
      </c>
      <c r="E2742" t="s">
        <v>411</v>
      </c>
      <c r="F2742" s="74">
        <v>45454</v>
      </c>
      <c r="G2742" s="83">
        <v>9669.7000000000007</v>
      </c>
      <c r="H2742" t="s">
        <v>109</v>
      </c>
      <c r="I2742">
        <v>2024</v>
      </c>
      <c r="J2742" t="s">
        <v>345</v>
      </c>
      <c r="K2742" t="s">
        <v>18</v>
      </c>
      <c r="L2742">
        <v>6</v>
      </c>
      <c r="M2742" t="s">
        <v>212</v>
      </c>
      <c r="N2742" s="83">
        <v>46818.17</v>
      </c>
      <c r="O2742" s="83">
        <v>170359.43</v>
      </c>
      <c r="P2742">
        <v>0.27482000000000001</v>
      </c>
      <c r="Q2742"/>
    </row>
    <row r="2743" spans="1:17">
      <c r="A2743" t="s">
        <v>77</v>
      </c>
      <c r="B2743">
        <v>263</v>
      </c>
      <c r="E2743" t="s">
        <v>411</v>
      </c>
      <c r="F2743" s="74">
        <v>45455</v>
      </c>
      <c r="G2743" s="83">
        <v>9884.1299999999992</v>
      </c>
      <c r="H2743" t="s">
        <v>109</v>
      </c>
      <c r="I2743">
        <v>2024</v>
      </c>
      <c r="J2743" t="s">
        <v>345</v>
      </c>
      <c r="K2743" t="s">
        <v>18</v>
      </c>
      <c r="L2743">
        <v>6</v>
      </c>
      <c r="M2743" t="s">
        <v>209</v>
      </c>
      <c r="N2743" s="83">
        <v>46818.17</v>
      </c>
      <c r="O2743" s="83">
        <v>170359.43</v>
      </c>
      <c r="P2743">
        <v>0.27482000000000001</v>
      </c>
      <c r="Q2743"/>
    </row>
    <row r="2744" spans="1:17">
      <c r="A2744" t="s">
        <v>77</v>
      </c>
      <c r="B2744">
        <v>264</v>
      </c>
      <c r="E2744" t="s">
        <v>411</v>
      </c>
      <c r="F2744" s="74">
        <v>45456</v>
      </c>
      <c r="G2744" s="83">
        <v>7277.88</v>
      </c>
      <c r="H2744" t="s">
        <v>109</v>
      </c>
      <c r="I2744">
        <v>2024</v>
      </c>
      <c r="J2744" t="s">
        <v>345</v>
      </c>
      <c r="K2744" t="s">
        <v>18</v>
      </c>
      <c r="L2744">
        <v>6</v>
      </c>
      <c r="M2744" t="s">
        <v>210</v>
      </c>
      <c r="N2744" s="83">
        <v>46818.17</v>
      </c>
      <c r="O2744" s="83">
        <v>170359.43</v>
      </c>
      <c r="P2744">
        <v>0.27482000000000001</v>
      </c>
      <c r="Q2744"/>
    </row>
    <row r="2745" spans="1:17">
      <c r="A2745" t="s">
        <v>77</v>
      </c>
      <c r="B2745">
        <v>265</v>
      </c>
      <c r="E2745" t="s">
        <v>411</v>
      </c>
      <c r="F2745" s="74">
        <v>45457</v>
      </c>
      <c r="G2745" s="83">
        <v>2892.7</v>
      </c>
      <c r="H2745" t="s">
        <v>109</v>
      </c>
      <c r="I2745">
        <v>2024</v>
      </c>
      <c r="J2745" t="s">
        <v>345</v>
      </c>
      <c r="K2745" t="s">
        <v>18</v>
      </c>
      <c r="L2745">
        <v>6</v>
      </c>
      <c r="M2745" t="s">
        <v>211</v>
      </c>
      <c r="N2745" s="83">
        <v>46818.17</v>
      </c>
      <c r="O2745" s="83">
        <v>170359.43</v>
      </c>
      <c r="P2745">
        <v>0.27482000000000001</v>
      </c>
      <c r="Q2745"/>
    </row>
    <row r="2746" spans="1:17">
      <c r="A2746" t="s">
        <v>77</v>
      </c>
      <c r="B2746">
        <v>266</v>
      </c>
      <c r="E2746" t="s">
        <v>411</v>
      </c>
      <c r="F2746" s="74">
        <v>45458</v>
      </c>
      <c r="G2746" s="83">
        <v>1090.67</v>
      </c>
      <c r="H2746" t="s">
        <v>109</v>
      </c>
      <c r="I2746">
        <v>2024</v>
      </c>
      <c r="J2746" t="s">
        <v>345</v>
      </c>
      <c r="K2746" t="s">
        <v>18</v>
      </c>
      <c r="L2746">
        <v>6</v>
      </c>
      <c r="M2746" t="s">
        <v>215</v>
      </c>
      <c r="N2746" s="83">
        <v>46818.17</v>
      </c>
      <c r="O2746" s="83">
        <v>170359.43</v>
      </c>
      <c r="P2746">
        <v>0.27482000000000001</v>
      </c>
      <c r="Q2746"/>
    </row>
    <row r="2747" spans="1:17">
      <c r="A2747" t="s">
        <v>77</v>
      </c>
      <c r="B2747">
        <v>267</v>
      </c>
      <c r="E2747" t="s">
        <v>411</v>
      </c>
      <c r="F2747" s="74">
        <v>45459</v>
      </c>
      <c r="G2747" s="83">
        <v>2345.41</v>
      </c>
      <c r="H2747" t="s">
        <v>109</v>
      </c>
      <c r="I2747">
        <v>2024</v>
      </c>
      <c r="J2747" t="s">
        <v>345</v>
      </c>
      <c r="K2747" t="s">
        <v>18</v>
      </c>
      <c r="L2747">
        <v>6</v>
      </c>
      <c r="M2747" t="s">
        <v>293</v>
      </c>
      <c r="N2747" s="83">
        <v>46818.17</v>
      </c>
      <c r="O2747" s="83">
        <v>170359.43</v>
      </c>
      <c r="P2747">
        <v>0.27482000000000001</v>
      </c>
      <c r="Q2747"/>
    </row>
    <row r="2748" spans="1:17">
      <c r="A2748" t="s">
        <v>77</v>
      </c>
      <c r="B2748">
        <v>268</v>
      </c>
      <c r="E2748" t="s">
        <v>411</v>
      </c>
      <c r="F2748" s="74">
        <v>45460</v>
      </c>
      <c r="G2748" s="83">
        <v>4911.41</v>
      </c>
      <c r="H2748" t="s">
        <v>109</v>
      </c>
      <c r="I2748">
        <v>2024</v>
      </c>
      <c r="J2748" t="s">
        <v>345</v>
      </c>
      <c r="K2748" t="s">
        <v>18</v>
      </c>
      <c r="L2748">
        <v>6</v>
      </c>
      <c r="M2748" t="s">
        <v>213</v>
      </c>
      <c r="N2748" s="83">
        <v>46818.17</v>
      </c>
      <c r="O2748" s="83">
        <v>170359.43</v>
      </c>
      <c r="P2748">
        <v>0.27482000000000001</v>
      </c>
      <c r="Q2748"/>
    </row>
    <row r="2749" spans="1:17">
      <c r="A2749" t="s">
        <v>77</v>
      </c>
      <c r="B2749">
        <v>269</v>
      </c>
      <c r="E2749" t="s">
        <v>411</v>
      </c>
      <c r="F2749" s="74">
        <v>45461</v>
      </c>
      <c r="G2749" s="83">
        <v>7547.52</v>
      </c>
      <c r="H2749" t="s">
        <v>109</v>
      </c>
      <c r="I2749">
        <v>2024</v>
      </c>
      <c r="J2749" t="s">
        <v>345</v>
      </c>
      <c r="K2749" t="s">
        <v>18</v>
      </c>
      <c r="L2749">
        <v>6</v>
      </c>
      <c r="M2749" t="s">
        <v>216</v>
      </c>
      <c r="N2749" s="83">
        <v>46818.17</v>
      </c>
      <c r="O2749" s="83">
        <v>170359.43</v>
      </c>
      <c r="P2749">
        <v>0.27482000000000001</v>
      </c>
      <c r="Q2749"/>
    </row>
    <row r="2750" spans="1:17">
      <c r="A2750" t="s">
        <v>77</v>
      </c>
      <c r="B2750">
        <v>270</v>
      </c>
      <c r="E2750" t="s">
        <v>411</v>
      </c>
      <c r="F2750" s="74">
        <v>45462</v>
      </c>
      <c r="G2750" s="83">
        <v>7140.12</v>
      </c>
      <c r="H2750" t="s">
        <v>109</v>
      </c>
      <c r="I2750">
        <v>2024</v>
      </c>
      <c r="J2750" t="s">
        <v>345</v>
      </c>
      <c r="K2750" t="s">
        <v>18</v>
      </c>
      <c r="L2750">
        <v>6</v>
      </c>
      <c r="M2750" t="s">
        <v>291</v>
      </c>
      <c r="N2750" s="83">
        <v>46818.17</v>
      </c>
      <c r="O2750" s="83">
        <v>170359.43</v>
      </c>
      <c r="P2750">
        <v>0.27482000000000001</v>
      </c>
      <c r="Q2750"/>
    </row>
    <row r="2751" spans="1:17">
      <c r="A2751" t="s">
        <v>77</v>
      </c>
      <c r="B2751">
        <v>271</v>
      </c>
      <c r="E2751" t="s">
        <v>411</v>
      </c>
      <c r="F2751" s="74">
        <v>45463</v>
      </c>
      <c r="G2751" s="83">
        <v>7264.49</v>
      </c>
      <c r="H2751" t="s">
        <v>109</v>
      </c>
      <c r="I2751">
        <v>2024</v>
      </c>
      <c r="J2751" t="s">
        <v>345</v>
      </c>
      <c r="K2751" t="s">
        <v>18</v>
      </c>
      <c r="L2751">
        <v>6</v>
      </c>
      <c r="M2751" t="s">
        <v>214</v>
      </c>
      <c r="N2751" s="83">
        <v>46818.17</v>
      </c>
      <c r="O2751" s="83">
        <v>170359.43</v>
      </c>
      <c r="P2751">
        <v>0.27482000000000001</v>
      </c>
      <c r="Q2751"/>
    </row>
    <row r="2752" spans="1:17">
      <c r="A2752" t="s">
        <v>77</v>
      </c>
      <c r="B2752">
        <v>272</v>
      </c>
      <c r="E2752" t="s">
        <v>411</v>
      </c>
      <c r="F2752" s="74">
        <v>45464</v>
      </c>
      <c r="G2752" s="83">
        <v>3277.25</v>
      </c>
      <c r="H2752" t="s">
        <v>109</v>
      </c>
      <c r="I2752">
        <v>2024</v>
      </c>
      <c r="J2752" t="s">
        <v>345</v>
      </c>
      <c r="K2752" t="s">
        <v>18</v>
      </c>
      <c r="L2752">
        <v>6</v>
      </c>
      <c r="M2752" t="s">
        <v>217</v>
      </c>
      <c r="N2752" s="83">
        <v>46818.17</v>
      </c>
      <c r="O2752" s="83">
        <v>170359.43</v>
      </c>
      <c r="P2752">
        <v>0.27482000000000001</v>
      </c>
      <c r="Q2752"/>
    </row>
    <row r="2753" spans="1:17">
      <c r="A2753" t="s">
        <v>77</v>
      </c>
      <c r="B2753">
        <v>273</v>
      </c>
      <c r="E2753" t="s">
        <v>411</v>
      </c>
      <c r="F2753" s="74">
        <v>45465</v>
      </c>
      <c r="G2753" s="83">
        <v>6804.55</v>
      </c>
      <c r="H2753" t="s">
        <v>109</v>
      </c>
      <c r="I2753">
        <v>2024</v>
      </c>
      <c r="J2753" t="s">
        <v>345</v>
      </c>
      <c r="K2753" t="s">
        <v>18</v>
      </c>
      <c r="L2753">
        <v>6</v>
      </c>
      <c r="M2753" t="s">
        <v>218</v>
      </c>
      <c r="N2753" s="83">
        <v>46818.17</v>
      </c>
      <c r="O2753" s="83">
        <v>170359.43</v>
      </c>
      <c r="P2753">
        <v>0.27482000000000001</v>
      </c>
      <c r="Q2753"/>
    </row>
    <row r="2754" spans="1:17">
      <c r="A2754" t="s">
        <v>77</v>
      </c>
      <c r="B2754">
        <v>274</v>
      </c>
      <c r="E2754" t="s">
        <v>411</v>
      </c>
      <c r="F2754" s="74">
        <v>45466</v>
      </c>
      <c r="G2754" s="83">
        <v>2583.11</v>
      </c>
      <c r="H2754" t="s">
        <v>109</v>
      </c>
      <c r="I2754">
        <v>2024</v>
      </c>
      <c r="J2754" t="s">
        <v>345</v>
      </c>
      <c r="K2754" t="s">
        <v>18</v>
      </c>
      <c r="L2754">
        <v>6</v>
      </c>
      <c r="M2754" t="s">
        <v>219</v>
      </c>
      <c r="N2754" s="83">
        <v>46818.17</v>
      </c>
      <c r="O2754" s="83">
        <v>170359.43</v>
      </c>
      <c r="P2754">
        <v>0.27482000000000001</v>
      </c>
      <c r="Q2754"/>
    </row>
    <row r="2755" spans="1:17">
      <c r="A2755" t="s">
        <v>77</v>
      </c>
      <c r="B2755">
        <v>276</v>
      </c>
      <c r="E2755" t="s">
        <v>411</v>
      </c>
      <c r="F2755" s="74">
        <v>45467</v>
      </c>
      <c r="G2755" s="83">
        <v>8450.58</v>
      </c>
      <c r="H2755" t="s">
        <v>109</v>
      </c>
      <c r="I2755">
        <v>2024</v>
      </c>
      <c r="J2755" t="s">
        <v>345</v>
      </c>
      <c r="K2755" t="s">
        <v>18</v>
      </c>
      <c r="L2755">
        <v>6</v>
      </c>
      <c r="M2755" t="s">
        <v>220</v>
      </c>
      <c r="N2755" s="83">
        <v>46818.17</v>
      </c>
      <c r="O2755" s="83">
        <v>170359.43</v>
      </c>
      <c r="P2755">
        <v>0.27482000000000001</v>
      </c>
      <c r="Q2755"/>
    </row>
    <row r="2756" spans="1:17">
      <c r="A2756" t="s">
        <v>77</v>
      </c>
      <c r="B2756">
        <v>278</v>
      </c>
      <c r="E2756" t="s">
        <v>411</v>
      </c>
      <c r="F2756" s="74">
        <v>45468</v>
      </c>
      <c r="G2756" s="83">
        <v>10690.02</v>
      </c>
      <c r="H2756" t="s">
        <v>109</v>
      </c>
      <c r="I2756">
        <v>2024</v>
      </c>
      <c r="J2756" t="s">
        <v>345</v>
      </c>
      <c r="K2756" t="s">
        <v>18</v>
      </c>
      <c r="L2756">
        <v>6</v>
      </c>
      <c r="M2756" t="s">
        <v>221</v>
      </c>
      <c r="N2756" s="83">
        <v>46818.17</v>
      </c>
      <c r="O2756" s="83">
        <v>170359.43</v>
      </c>
      <c r="P2756">
        <v>0.27482000000000001</v>
      </c>
      <c r="Q2756"/>
    </row>
    <row r="2757" spans="1:17">
      <c r="A2757" t="s">
        <v>77</v>
      </c>
      <c r="B2757">
        <v>279</v>
      </c>
      <c r="E2757" t="s">
        <v>411</v>
      </c>
      <c r="F2757" s="74">
        <v>45469</v>
      </c>
      <c r="G2757" s="83">
        <v>9472.51</v>
      </c>
      <c r="H2757" t="s">
        <v>109</v>
      </c>
      <c r="I2757">
        <v>2024</v>
      </c>
      <c r="J2757" t="s">
        <v>345</v>
      </c>
      <c r="K2757" t="s">
        <v>18</v>
      </c>
      <c r="L2757">
        <v>6</v>
      </c>
      <c r="M2757" t="s">
        <v>222</v>
      </c>
      <c r="N2757" s="83">
        <v>46818.17</v>
      </c>
      <c r="O2757" s="83">
        <v>170359.43</v>
      </c>
      <c r="P2757">
        <v>0.27482000000000001</v>
      </c>
      <c r="Q2757"/>
    </row>
    <row r="2758" spans="1:17">
      <c r="A2758" t="s">
        <v>77</v>
      </c>
      <c r="B2758">
        <v>280</v>
      </c>
      <c r="E2758" t="s">
        <v>411</v>
      </c>
      <c r="F2758" s="74">
        <v>45470</v>
      </c>
      <c r="G2758" s="83">
        <v>8177.92</v>
      </c>
      <c r="H2758" t="s">
        <v>109</v>
      </c>
      <c r="I2758">
        <v>2024</v>
      </c>
      <c r="J2758" t="s">
        <v>345</v>
      </c>
      <c r="K2758" t="s">
        <v>18</v>
      </c>
      <c r="L2758">
        <v>6</v>
      </c>
      <c r="M2758" t="s">
        <v>223</v>
      </c>
      <c r="N2758" s="83">
        <v>46818.17</v>
      </c>
      <c r="O2758" s="83">
        <v>170359.43</v>
      </c>
      <c r="P2758">
        <v>0.27482000000000001</v>
      </c>
      <c r="Q2758"/>
    </row>
    <row r="2759" spans="1:17">
      <c r="A2759" t="s">
        <v>77</v>
      </c>
      <c r="B2759">
        <v>281</v>
      </c>
      <c r="E2759" t="s">
        <v>411</v>
      </c>
      <c r="F2759" s="74">
        <v>45471</v>
      </c>
      <c r="G2759" s="83">
        <v>4954.93</v>
      </c>
      <c r="H2759" t="s">
        <v>109</v>
      </c>
      <c r="I2759">
        <v>2024</v>
      </c>
      <c r="J2759" t="s">
        <v>345</v>
      </c>
      <c r="K2759" t="s">
        <v>18</v>
      </c>
      <c r="L2759">
        <v>6</v>
      </c>
      <c r="M2759" t="s">
        <v>224</v>
      </c>
      <c r="N2759" s="83">
        <v>46818.17</v>
      </c>
      <c r="O2759" s="83">
        <v>170359.43</v>
      </c>
      <c r="P2759">
        <v>0.27482000000000001</v>
      </c>
      <c r="Q2759"/>
    </row>
    <row r="2760" spans="1:17">
      <c r="A2760" t="s">
        <v>77</v>
      </c>
      <c r="B2760">
        <v>282</v>
      </c>
      <c r="E2760" t="s">
        <v>411</v>
      </c>
      <c r="F2760" s="74">
        <v>45472</v>
      </c>
      <c r="G2760" s="83">
        <v>1090.29</v>
      </c>
      <c r="H2760" t="s">
        <v>109</v>
      </c>
      <c r="I2760">
        <v>2024</v>
      </c>
      <c r="J2760" t="s">
        <v>345</v>
      </c>
      <c r="K2760" t="s">
        <v>18</v>
      </c>
      <c r="L2760">
        <v>6</v>
      </c>
      <c r="M2760" t="s">
        <v>313</v>
      </c>
      <c r="N2760" s="83">
        <v>46818.17</v>
      </c>
      <c r="O2760" s="83">
        <v>170359.43</v>
      </c>
      <c r="P2760">
        <v>0.27482000000000001</v>
      </c>
      <c r="Q2760"/>
    </row>
    <row r="2761" spans="1:17">
      <c r="A2761" t="s">
        <v>77</v>
      </c>
      <c r="B2761">
        <v>283</v>
      </c>
      <c r="E2761" t="s">
        <v>411</v>
      </c>
      <c r="F2761" s="74">
        <v>45473</v>
      </c>
      <c r="G2761" s="83">
        <v>2277.0700000000002</v>
      </c>
      <c r="H2761" t="s">
        <v>109</v>
      </c>
      <c r="I2761">
        <v>2024</v>
      </c>
      <c r="J2761" t="s">
        <v>345</v>
      </c>
      <c r="K2761" t="s">
        <v>18</v>
      </c>
      <c r="L2761">
        <v>6</v>
      </c>
      <c r="M2761" t="s">
        <v>225</v>
      </c>
      <c r="N2761" s="83">
        <v>46818.17</v>
      </c>
      <c r="O2761" s="83">
        <v>170359.43</v>
      </c>
      <c r="P2761">
        <v>0.27482000000000001</v>
      </c>
      <c r="Q2761"/>
    </row>
    <row r="2762" spans="1:17">
      <c r="A2762" t="s">
        <v>77</v>
      </c>
      <c r="B2762">
        <v>286</v>
      </c>
      <c r="E2762" t="s">
        <v>411</v>
      </c>
      <c r="F2762" s="74">
        <v>45474</v>
      </c>
      <c r="G2762" s="83">
        <v>1911.29</v>
      </c>
      <c r="H2762" t="s">
        <v>109</v>
      </c>
      <c r="I2762">
        <v>2024</v>
      </c>
      <c r="J2762" t="s">
        <v>346</v>
      </c>
      <c r="K2762" t="s">
        <v>333</v>
      </c>
      <c r="L2762">
        <v>7</v>
      </c>
      <c r="M2762" t="s">
        <v>314</v>
      </c>
      <c r="N2762" s="83">
        <v>32289.75</v>
      </c>
      <c r="O2762" s="83">
        <v>131559.88</v>
      </c>
      <c r="P2762">
        <v>0.24543799999999999</v>
      </c>
      <c r="Q2762"/>
    </row>
    <row r="2763" spans="1:17">
      <c r="A2763" t="s">
        <v>77</v>
      </c>
      <c r="B2763">
        <v>287</v>
      </c>
      <c r="E2763" t="s">
        <v>411</v>
      </c>
      <c r="F2763" s="74">
        <v>45475</v>
      </c>
      <c r="G2763" s="83">
        <v>3769.35</v>
      </c>
      <c r="H2763" t="s">
        <v>109</v>
      </c>
      <c r="I2763">
        <v>2024</v>
      </c>
      <c r="J2763" t="s">
        <v>346</v>
      </c>
      <c r="K2763" t="s">
        <v>333</v>
      </c>
      <c r="L2763">
        <v>7</v>
      </c>
      <c r="M2763" t="s">
        <v>176</v>
      </c>
      <c r="N2763" s="83">
        <v>32289.75</v>
      </c>
      <c r="O2763" s="83">
        <v>131559.88</v>
      </c>
      <c r="P2763">
        <v>0.24543799999999999</v>
      </c>
      <c r="Q2763"/>
    </row>
    <row r="2764" spans="1:17">
      <c r="A2764" t="s">
        <v>77</v>
      </c>
      <c r="B2764">
        <v>288</v>
      </c>
      <c r="E2764" t="s">
        <v>411</v>
      </c>
      <c r="F2764" s="74">
        <v>45476</v>
      </c>
      <c r="G2764" s="83">
        <v>8452.34</v>
      </c>
      <c r="H2764" t="s">
        <v>109</v>
      </c>
      <c r="I2764">
        <v>2024</v>
      </c>
      <c r="J2764" t="s">
        <v>346</v>
      </c>
      <c r="K2764" t="s">
        <v>333</v>
      </c>
      <c r="L2764">
        <v>7</v>
      </c>
      <c r="M2764" t="s">
        <v>177</v>
      </c>
      <c r="N2764" s="83">
        <v>32289.75</v>
      </c>
      <c r="O2764" s="83">
        <v>131559.88</v>
      </c>
      <c r="P2764">
        <v>0.24543799999999999</v>
      </c>
      <c r="Q2764"/>
    </row>
    <row r="2765" spans="1:17">
      <c r="A2765" t="s">
        <v>77</v>
      </c>
      <c r="B2765">
        <v>289</v>
      </c>
      <c r="E2765" t="s">
        <v>411</v>
      </c>
      <c r="F2765" s="74">
        <v>45477</v>
      </c>
      <c r="G2765" s="83">
        <v>2380.69</v>
      </c>
      <c r="H2765" t="s">
        <v>109</v>
      </c>
      <c r="I2765">
        <v>2024</v>
      </c>
      <c r="J2765" t="s">
        <v>346</v>
      </c>
      <c r="K2765" t="s">
        <v>333</v>
      </c>
      <c r="L2765">
        <v>7</v>
      </c>
      <c r="M2765" t="s">
        <v>226</v>
      </c>
      <c r="N2765" s="83">
        <v>32289.75</v>
      </c>
      <c r="O2765" s="83">
        <v>131559.88</v>
      </c>
      <c r="P2765">
        <v>0.24543799999999999</v>
      </c>
      <c r="Q2765"/>
    </row>
    <row r="2766" spans="1:17">
      <c r="A2766" t="s">
        <v>77</v>
      </c>
      <c r="B2766">
        <v>290</v>
      </c>
      <c r="E2766" t="s">
        <v>411</v>
      </c>
      <c r="F2766" s="74">
        <v>45478</v>
      </c>
      <c r="G2766" s="83">
        <v>1603.1</v>
      </c>
      <c r="H2766" t="s">
        <v>109</v>
      </c>
      <c r="I2766">
        <v>2024</v>
      </c>
      <c r="J2766" t="s">
        <v>346</v>
      </c>
      <c r="K2766" t="s">
        <v>333</v>
      </c>
      <c r="L2766">
        <v>7</v>
      </c>
      <c r="M2766" t="s">
        <v>178</v>
      </c>
      <c r="N2766" s="83">
        <v>32289.75</v>
      </c>
      <c r="O2766" s="83">
        <v>131559.88</v>
      </c>
      <c r="P2766">
        <v>0.24543799999999999</v>
      </c>
      <c r="Q2766"/>
    </row>
    <row r="2767" spans="1:17">
      <c r="A2767" t="s">
        <v>77</v>
      </c>
      <c r="B2767">
        <v>291</v>
      </c>
      <c r="E2767" t="s">
        <v>411</v>
      </c>
      <c r="F2767" s="74">
        <v>45479</v>
      </c>
      <c r="G2767" s="83">
        <v>2182.33</v>
      </c>
      <c r="H2767" t="s">
        <v>109</v>
      </c>
      <c r="I2767">
        <v>2024</v>
      </c>
      <c r="J2767" t="s">
        <v>346</v>
      </c>
      <c r="K2767" t="s">
        <v>333</v>
      </c>
      <c r="L2767">
        <v>7</v>
      </c>
      <c r="M2767" t="s">
        <v>179</v>
      </c>
      <c r="N2767" s="83">
        <v>32289.75</v>
      </c>
      <c r="O2767" s="83">
        <v>131559.88</v>
      </c>
      <c r="P2767">
        <v>0.24543799999999999</v>
      </c>
      <c r="Q2767"/>
    </row>
    <row r="2768" spans="1:17">
      <c r="A2768" t="s">
        <v>77</v>
      </c>
      <c r="B2768">
        <v>292</v>
      </c>
      <c r="E2768" t="s">
        <v>411</v>
      </c>
      <c r="F2768" s="74">
        <v>45480</v>
      </c>
      <c r="G2768" s="83">
        <v>1753.24</v>
      </c>
      <c r="H2768" t="s">
        <v>109</v>
      </c>
      <c r="I2768">
        <v>2024</v>
      </c>
      <c r="J2768" t="s">
        <v>346</v>
      </c>
      <c r="K2768" t="s">
        <v>333</v>
      </c>
      <c r="L2768">
        <v>7</v>
      </c>
      <c r="M2768" t="s">
        <v>113</v>
      </c>
      <c r="N2768" s="83">
        <v>32289.75</v>
      </c>
      <c r="O2768" s="83">
        <v>131559.88</v>
      </c>
      <c r="P2768">
        <v>0.24543799999999999</v>
      </c>
      <c r="Q2768"/>
    </row>
    <row r="2769" spans="1:17">
      <c r="A2769" t="s">
        <v>77</v>
      </c>
      <c r="B2769">
        <v>293</v>
      </c>
      <c r="E2769" t="s">
        <v>411</v>
      </c>
      <c r="F2769" s="74">
        <v>45481</v>
      </c>
      <c r="G2769" s="83">
        <v>2785.84</v>
      </c>
      <c r="H2769" t="s">
        <v>109</v>
      </c>
      <c r="I2769">
        <v>2024</v>
      </c>
      <c r="J2769" t="s">
        <v>346</v>
      </c>
      <c r="K2769" t="s">
        <v>333</v>
      </c>
      <c r="L2769">
        <v>7</v>
      </c>
      <c r="M2769" t="s">
        <v>114</v>
      </c>
      <c r="N2769" s="83">
        <v>32289.75</v>
      </c>
      <c r="O2769" s="83">
        <v>131559.88</v>
      </c>
      <c r="P2769">
        <v>0.24543799999999999</v>
      </c>
      <c r="Q2769"/>
    </row>
    <row r="2770" spans="1:17">
      <c r="A2770" t="s">
        <v>77</v>
      </c>
      <c r="B2770">
        <v>294</v>
      </c>
      <c r="E2770" t="s">
        <v>411</v>
      </c>
      <c r="F2770" s="74">
        <v>45482</v>
      </c>
      <c r="G2770" s="83">
        <v>4401.26</v>
      </c>
      <c r="H2770" t="s">
        <v>109</v>
      </c>
      <c r="I2770">
        <v>2024</v>
      </c>
      <c r="J2770" t="s">
        <v>346</v>
      </c>
      <c r="K2770" t="s">
        <v>333</v>
      </c>
      <c r="L2770">
        <v>7</v>
      </c>
      <c r="M2770" t="s">
        <v>115</v>
      </c>
      <c r="N2770" s="83">
        <v>32289.75</v>
      </c>
      <c r="O2770" s="83">
        <v>131559.88</v>
      </c>
      <c r="P2770">
        <v>0.24543799999999999</v>
      </c>
      <c r="Q2770"/>
    </row>
    <row r="2771" spans="1:17">
      <c r="A2771" t="s">
        <v>77</v>
      </c>
      <c r="B2771">
        <v>295</v>
      </c>
      <c r="E2771" t="s">
        <v>411</v>
      </c>
      <c r="F2771" s="74">
        <v>45483</v>
      </c>
      <c r="G2771" s="83">
        <v>3013.51</v>
      </c>
      <c r="H2771" t="s">
        <v>109</v>
      </c>
      <c r="I2771">
        <v>2024</v>
      </c>
      <c r="J2771" t="s">
        <v>346</v>
      </c>
      <c r="K2771" t="s">
        <v>333</v>
      </c>
      <c r="L2771">
        <v>7</v>
      </c>
      <c r="M2771" t="s">
        <v>116</v>
      </c>
      <c r="N2771" s="83">
        <v>32289.75</v>
      </c>
      <c r="O2771" s="83">
        <v>131559.88</v>
      </c>
      <c r="P2771">
        <v>0.24543799999999999</v>
      </c>
      <c r="Q2771"/>
    </row>
    <row r="2772" spans="1:17">
      <c r="A2772" t="s">
        <v>77</v>
      </c>
      <c r="B2772">
        <v>296</v>
      </c>
      <c r="E2772" t="s">
        <v>411</v>
      </c>
      <c r="F2772" s="74">
        <v>45484</v>
      </c>
      <c r="G2772" s="83">
        <v>2423.15</v>
      </c>
      <c r="H2772" t="s">
        <v>109</v>
      </c>
      <c r="I2772">
        <v>2024</v>
      </c>
      <c r="J2772" t="s">
        <v>346</v>
      </c>
      <c r="K2772" t="s">
        <v>333</v>
      </c>
      <c r="L2772">
        <v>7</v>
      </c>
      <c r="M2772" t="s">
        <v>117</v>
      </c>
      <c r="N2772" s="83">
        <v>32289.75</v>
      </c>
      <c r="O2772" s="83">
        <v>131559.88</v>
      </c>
      <c r="P2772">
        <v>0.24543799999999999</v>
      </c>
      <c r="Q2772"/>
    </row>
    <row r="2773" spans="1:17">
      <c r="A2773" t="s">
        <v>77</v>
      </c>
      <c r="B2773">
        <v>297</v>
      </c>
      <c r="E2773" t="s">
        <v>411</v>
      </c>
      <c r="F2773" s="74">
        <v>45485</v>
      </c>
      <c r="G2773" s="83">
        <v>5037.7</v>
      </c>
      <c r="H2773" t="s">
        <v>109</v>
      </c>
      <c r="I2773">
        <v>2024</v>
      </c>
      <c r="J2773" t="s">
        <v>346</v>
      </c>
      <c r="K2773" t="s">
        <v>333</v>
      </c>
      <c r="L2773">
        <v>7</v>
      </c>
      <c r="M2773" t="s">
        <v>118</v>
      </c>
      <c r="N2773" s="83">
        <v>32289.75</v>
      </c>
      <c r="O2773" s="83">
        <v>131559.88</v>
      </c>
      <c r="P2773">
        <v>0.24543799999999999</v>
      </c>
      <c r="Q2773"/>
    </row>
    <row r="2774" spans="1:17">
      <c r="A2774" t="s">
        <v>77</v>
      </c>
      <c r="B2774">
        <v>298</v>
      </c>
      <c r="E2774" t="s">
        <v>411</v>
      </c>
      <c r="F2774" s="74">
        <v>45486</v>
      </c>
      <c r="G2774" s="83">
        <v>492.08</v>
      </c>
      <c r="H2774" t="s">
        <v>109</v>
      </c>
      <c r="I2774">
        <v>2024</v>
      </c>
      <c r="J2774" t="s">
        <v>346</v>
      </c>
      <c r="K2774" t="s">
        <v>333</v>
      </c>
      <c r="L2774">
        <v>7</v>
      </c>
      <c r="M2774" t="s">
        <v>121</v>
      </c>
      <c r="N2774" s="83">
        <v>32289.75</v>
      </c>
      <c r="O2774" s="83">
        <v>131559.88</v>
      </c>
      <c r="P2774">
        <v>0.24543799999999999</v>
      </c>
      <c r="Q2774"/>
    </row>
    <row r="2775" spans="1:17">
      <c r="A2775" t="s">
        <v>77</v>
      </c>
      <c r="B2775">
        <v>299</v>
      </c>
      <c r="E2775" t="s">
        <v>411</v>
      </c>
      <c r="F2775" s="74">
        <v>45487</v>
      </c>
      <c r="G2775" s="83">
        <v>1354.44</v>
      </c>
      <c r="H2775" t="s">
        <v>109</v>
      </c>
      <c r="I2775">
        <v>2024</v>
      </c>
      <c r="J2775" t="s">
        <v>346</v>
      </c>
      <c r="K2775" t="s">
        <v>333</v>
      </c>
      <c r="L2775">
        <v>7</v>
      </c>
      <c r="M2775" t="s">
        <v>120</v>
      </c>
      <c r="N2775" s="83">
        <v>32289.75</v>
      </c>
      <c r="O2775" s="83">
        <v>131559.88</v>
      </c>
      <c r="P2775">
        <v>0.24543799999999999</v>
      </c>
      <c r="Q2775"/>
    </row>
    <row r="2776" spans="1:17">
      <c r="A2776" t="s">
        <v>77</v>
      </c>
      <c r="B2776">
        <v>300</v>
      </c>
      <c r="E2776" t="s">
        <v>411</v>
      </c>
      <c r="F2776" s="74">
        <v>45488</v>
      </c>
      <c r="G2776" s="83">
        <v>862.21</v>
      </c>
      <c r="H2776" t="s">
        <v>109</v>
      </c>
      <c r="I2776">
        <v>2024</v>
      </c>
      <c r="J2776" t="s">
        <v>346</v>
      </c>
      <c r="K2776" t="s">
        <v>333</v>
      </c>
      <c r="L2776">
        <v>7</v>
      </c>
      <c r="M2776" t="s">
        <v>119</v>
      </c>
      <c r="N2776" s="83">
        <v>32289.75</v>
      </c>
      <c r="O2776" s="83">
        <v>131559.88</v>
      </c>
      <c r="P2776">
        <v>0.24543799999999999</v>
      </c>
      <c r="Q2776"/>
    </row>
    <row r="2777" spans="1:17">
      <c r="A2777" t="s">
        <v>77</v>
      </c>
      <c r="B2777">
        <v>301</v>
      </c>
      <c r="E2777" t="s">
        <v>411</v>
      </c>
      <c r="F2777" s="74">
        <v>45489</v>
      </c>
      <c r="G2777" s="83">
        <v>1886.22</v>
      </c>
      <c r="H2777" t="s">
        <v>109</v>
      </c>
      <c r="I2777">
        <v>2024</v>
      </c>
      <c r="J2777" t="s">
        <v>346</v>
      </c>
      <c r="K2777" t="s">
        <v>333</v>
      </c>
      <c r="L2777">
        <v>7</v>
      </c>
      <c r="M2777" t="s">
        <v>122</v>
      </c>
      <c r="N2777" s="83">
        <v>32289.75</v>
      </c>
      <c r="O2777" s="83">
        <v>131559.88</v>
      </c>
      <c r="P2777">
        <v>0.24543799999999999</v>
      </c>
      <c r="Q2777"/>
    </row>
    <row r="2778" spans="1:17">
      <c r="A2778" t="s">
        <v>77</v>
      </c>
      <c r="B2778">
        <v>302</v>
      </c>
      <c r="E2778" t="s">
        <v>411</v>
      </c>
      <c r="F2778" s="74">
        <v>45490</v>
      </c>
      <c r="G2778" s="83">
        <v>888.98</v>
      </c>
      <c r="H2778" t="s">
        <v>109</v>
      </c>
      <c r="I2778">
        <v>2024</v>
      </c>
      <c r="J2778" t="s">
        <v>346</v>
      </c>
      <c r="K2778" t="s">
        <v>333</v>
      </c>
      <c r="L2778">
        <v>7</v>
      </c>
      <c r="M2778" t="s">
        <v>123</v>
      </c>
      <c r="N2778" s="83">
        <v>32289.75</v>
      </c>
      <c r="O2778" s="83">
        <v>131559.88</v>
      </c>
      <c r="P2778">
        <v>0.24543799999999999</v>
      </c>
      <c r="Q2778"/>
    </row>
    <row r="2779" spans="1:17">
      <c r="A2779" t="s">
        <v>77</v>
      </c>
      <c r="B2779">
        <v>303</v>
      </c>
      <c r="E2779" t="s">
        <v>411</v>
      </c>
      <c r="F2779" s="74">
        <v>45491</v>
      </c>
      <c r="G2779" s="83">
        <v>1565.54</v>
      </c>
      <c r="H2779" t="s">
        <v>109</v>
      </c>
      <c r="I2779">
        <v>2024</v>
      </c>
      <c r="J2779" t="s">
        <v>346</v>
      </c>
      <c r="K2779" t="s">
        <v>333</v>
      </c>
      <c r="L2779">
        <v>7</v>
      </c>
      <c r="M2779" t="s">
        <v>180</v>
      </c>
      <c r="N2779" s="83">
        <v>32289.75</v>
      </c>
      <c r="O2779" s="83">
        <v>131559.88</v>
      </c>
      <c r="P2779">
        <v>0.24543799999999999</v>
      </c>
      <c r="Q2779"/>
    </row>
    <row r="2780" spans="1:17">
      <c r="A2780" t="s">
        <v>77</v>
      </c>
      <c r="B2780">
        <v>304</v>
      </c>
      <c r="E2780" t="s">
        <v>411</v>
      </c>
      <c r="F2780" s="74">
        <v>45493</v>
      </c>
      <c r="G2780" s="83">
        <v>1415.9</v>
      </c>
      <c r="H2780" t="s">
        <v>109</v>
      </c>
      <c r="I2780">
        <v>2024</v>
      </c>
      <c r="J2780" t="s">
        <v>346</v>
      </c>
      <c r="K2780" t="s">
        <v>333</v>
      </c>
      <c r="L2780">
        <v>7</v>
      </c>
      <c r="M2780" t="s">
        <v>182</v>
      </c>
      <c r="N2780" s="83">
        <v>32289.75</v>
      </c>
      <c r="O2780" s="83">
        <v>131559.88</v>
      </c>
      <c r="P2780">
        <v>0.24543799999999999</v>
      </c>
      <c r="Q2780"/>
    </row>
    <row r="2781" spans="1:17">
      <c r="A2781" t="s">
        <v>77</v>
      </c>
      <c r="B2781">
        <v>305</v>
      </c>
      <c r="E2781" t="s">
        <v>411</v>
      </c>
      <c r="F2781" s="74">
        <v>45494</v>
      </c>
      <c r="G2781" s="83">
        <v>1035.45</v>
      </c>
      <c r="H2781" t="s">
        <v>109</v>
      </c>
      <c r="I2781">
        <v>2024</v>
      </c>
      <c r="J2781" t="s">
        <v>346</v>
      </c>
      <c r="K2781" t="s">
        <v>333</v>
      </c>
      <c r="L2781">
        <v>7</v>
      </c>
      <c r="M2781" t="s">
        <v>307</v>
      </c>
      <c r="N2781" s="83">
        <v>32289.75</v>
      </c>
      <c r="O2781" s="83">
        <v>131559.88</v>
      </c>
      <c r="P2781">
        <v>0.24543799999999999</v>
      </c>
      <c r="Q2781"/>
    </row>
    <row r="2782" spans="1:17">
      <c r="A2782" t="s">
        <v>77</v>
      </c>
      <c r="B2782">
        <v>306</v>
      </c>
      <c r="E2782" t="s">
        <v>411</v>
      </c>
      <c r="F2782" s="74">
        <v>45495</v>
      </c>
      <c r="G2782" s="83">
        <v>2301.36</v>
      </c>
      <c r="H2782" t="s">
        <v>109</v>
      </c>
      <c r="I2782">
        <v>2024</v>
      </c>
      <c r="J2782" t="s">
        <v>346</v>
      </c>
      <c r="K2782" t="s">
        <v>333</v>
      </c>
      <c r="L2782">
        <v>7</v>
      </c>
      <c r="M2782" t="s">
        <v>181</v>
      </c>
      <c r="N2782" s="83">
        <v>32289.75</v>
      </c>
      <c r="O2782" s="83">
        <v>131559.88</v>
      </c>
      <c r="P2782">
        <v>0.24543799999999999</v>
      </c>
      <c r="Q2782"/>
    </row>
    <row r="2783" spans="1:17">
      <c r="A2783" t="s">
        <v>77</v>
      </c>
      <c r="B2783">
        <v>307</v>
      </c>
      <c r="E2783" t="s">
        <v>411</v>
      </c>
      <c r="F2783" s="74">
        <v>45492</v>
      </c>
      <c r="G2783" s="83">
        <v>769.39</v>
      </c>
      <c r="H2783" t="s">
        <v>109</v>
      </c>
      <c r="I2783">
        <v>2024</v>
      </c>
      <c r="J2783" t="s">
        <v>346</v>
      </c>
      <c r="K2783" t="s">
        <v>333</v>
      </c>
      <c r="L2783">
        <v>7</v>
      </c>
      <c r="M2783" t="s">
        <v>124</v>
      </c>
      <c r="N2783" s="83">
        <v>32289.75</v>
      </c>
      <c r="O2783" s="83">
        <v>131559.88</v>
      </c>
      <c r="P2783">
        <v>0.24543799999999999</v>
      </c>
      <c r="Q2783"/>
    </row>
    <row r="2784" spans="1:17">
      <c r="A2784" t="s">
        <v>77</v>
      </c>
      <c r="B2784">
        <v>308</v>
      </c>
      <c r="E2784" t="s">
        <v>411</v>
      </c>
      <c r="F2784" s="74">
        <v>45496</v>
      </c>
      <c r="G2784" s="83">
        <v>4975.4399999999996</v>
      </c>
      <c r="H2784" t="s">
        <v>109</v>
      </c>
      <c r="I2784">
        <v>2024</v>
      </c>
      <c r="J2784" t="s">
        <v>346</v>
      </c>
      <c r="K2784" t="s">
        <v>333</v>
      </c>
      <c r="L2784">
        <v>7</v>
      </c>
      <c r="M2784" t="s">
        <v>125</v>
      </c>
      <c r="N2784" s="83">
        <v>32289.75</v>
      </c>
      <c r="O2784" s="83">
        <v>131559.88</v>
      </c>
      <c r="P2784">
        <v>0.24543799999999999</v>
      </c>
      <c r="Q2784"/>
    </row>
    <row r="2785" spans="1:17">
      <c r="A2785" t="s">
        <v>77</v>
      </c>
      <c r="B2785">
        <v>309</v>
      </c>
      <c r="E2785" t="s">
        <v>411</v>
      </c>
      <c r="F2785" s="74">
        <v>45497</v>
      </c>
      <c r="G2785" s="83">
        <v>6938.18</v>
      </c>
      <c r="H2785" t="s">
        <v>109</v>
      </c>
      <c r="I2785">
        <v>2024</v>
      </c>
      <c r="J2785" t="s">
        <v>346</v>
      </c>
      <c r="K2785" t="s">
        <v>333</v>
      </c>
      <c r="L2785">
        <v>7</v>
      </c>
      <c r="M2785" t="s">
        <v>126</v>
      </c>
      <c r="N2785" s="83">
        <v>32289.75</v>
      </c>
      <c r="O2785" s="83">
        <v>131559.88</v>
      </c>
      <c r="P2785">
        <v>0.24543799999999999</v>
      </c>
      <c r="Q2785"/>
    </row>
    <row r="2786" spans="1:17">
      <c r="A2786" t="s">
        <v>77</v>
      </c>
      <c r="B2786">
        <v>310</v>
      </c>
      <c r="E2786" t="s">
        <v>411</v>
      </c>
      <c r="F2786" s="74">
        <v>45498</v>
      </c>
      <c r="G2786" s="83">
        <v>8107.73</v>
      </c>
      <c r="H2786" t="s">
        <v>109</v>
      </c>
      <c r="I2786">
        <v>2024</v>
      </c>
      <c r="J2786" t="s">
        <v>346</v>
      </c>
      <c r="K2786" t="s">
        <v>333</v>
      </c>
      <c r="L2786">
        <v>7</v>
      </c>
      <c r="M2786" t="s">
        <v>127</v>
      </c>
      <c r="N2786" s="83">
        <v>32289.75</v>
      </c>
      <c r="O2786" s="83">
        <v>131559.88</v>
      </c>
      <c r="P2786">
        <v>0.24543799999999999</v>
      </c>
      <c r="Q2786"/>
    </row>
    <row r="2787" spans="1:17">
      <c r="A2787" t="s">
        <v>77</v>
      </c>
      <c r="B2787">
        <v>311</v>
      </c>
      <c r="E2787" t="s">
        <v>411</v>
      </c>
      <c r="F2787" s="74">
        <v>45499</v>
      </c>
      <c r="G2787" s="83">
        <v>3951.81</v>
      </c>
      <c r="H2787" t="s">
        <v>109</v>
      </c>
      <c r="I2787">
        <v>2024</v>
      </c>
      <c r="J2787" t="s">
        <v>346</v>
      </c>
      <c r="K2787" t="s">
        <v>333</v>
      </c>
      <c r="L2787">
        <v>7</v>
      </c>
      <c r="M2787" t="s">
        <v>128</v>
      </c>
      <c r="N2787" s="83">
        <v>32289.75</v>
      </c>
      <c r="O2787" s="83">
        <v>131559.88</v>
      </c>
      <c r="P2787">
        <v>0.24543799999999999</v>
      </c>
      <c r="Q2787"/>
    </row>
    <row r="2788" spans="1:17">
      <c r="A2788" t="s">
        <v>77</v>
      </c>
      <c r="B2788">
        <v>312</v>
      </c>
      <c r="E2788" t="s">
        <v>411</v>
      </c>
      <c r="F2788" s="74">
        <v>45500</v>
      </c>
      <c r="G2788" s="83">
        <v>14089.09</v>
      </c>
      <c r="H2788" t="s">
        <v>109</v>
      </c>
      <c r="I2788">
        <v>2024</v>
      </c>
      <c r="J2788" t="s">
        <v>346</v>
      </c>
      <c r="K2788" t="s">
        <v>333</v>
      </c>
      <c r="L2788">
        <v>7</v>
      </c>
      <c r="M2788" t="s">
        <v>227</v>
      </c>
      <c r="N2788" s="83">
        <v>32289.75</v>
      </c>
      <c r="O2788" s="83">
        <v>131559.88</v>
      </c>
      <c r="P2788">
        <v>0.24543799999999999</v>
      </c>
      <c r="Q2788"/>
    </row>
    <row r="2789" spans="1:17">
      <c r="A2789" t="s">
        <v>77</v>
      </c>
      <c r="B2789">
        <v>313</v>
      </c>
      <c r="E2789" t="s">
        <v>411</v>
      </c>
      <c r="F2789" s="74">
        <v>45501</v>
      </c>
      <c r="G2789" s="83">
        <v>11834.54</v>
      </c>
      <c r="H2789" t="s">
        <v>109</v>
      </c>
      <c r="I2789">
        <v>2024</v>
      </c>
      <c r="J2789" t="s">
        <v>346</v>
      </c>
      <c r="K2789" t="s">
        <v>333</v>
      </c>
      <c r="L2789">
        <v>7</v>
      </c>
      <c r="M2789" t="s">
        <v>329</v>
      </c>
      <c r="N2789" s="83">
        <v>32289.75</v>
      </c>
      <c r="O2789" s="83">
        <v>131559.88</v>
      </c>
      <c r="P2789">
        <v>0.24543799999999999</v>
      </c>
      <c r="Q2789"/>
    </row>
    <row r="2790" spans="1:17">
      <c r="A2790" t="s">
        <v>77</v>
      </c>
      <c r="B2790">
        <v>314</v>
      </c>
      <c r="E2790" t="s">
        <v>411</v>
      </c>
      <c r="F2790" s="74">
        <v>45502</v>
      </c>
      <c r="G2790" s="83">
        <v>10360</v>
      </c>
      <c r="H2790" t="s">
        <v>109</v>
      </c>
      <c r="I2790">
        <v>2024</v>
      </c>
      <c r="J2790" t="s">
        <v>346</v>
      </c>
      <c r="K2790" t="s">
        <v>333</v>
      </c>
      <c r="L2790">
        <v>7</v>
      </c>
      <c r="M2790" t="s">
        <v>129</v>
      </c>
      <c r="N2790" s="83">
        <v>32289.75</v>
      </c>
      <c r="O2790" s="83">
        <v>131559.88</v>
      </c>
      <c r="P2790">
        <v>0.24543799999999999</v>
      </c>
      <c r="Q2790"/>
    </row>
    <row r="2791" spans="1:17">
      <c r="A2791" t="s">
        <v>77</v>
      </c>
      <c r="B2791">
        <v>315</v>
      </c>
      <c r="E2791" t="s">
        <v>411</v>
      </c>
      <c r="F2791" s="74">
        <v>45503</v>
      </c>
      <c r="G2791" s="83">
        <v>9409.5400000000009</v>
      </c>
      <c r="H2791" t="s">
        <v>109</v>
      </c>
      <c r="I2791">
        <v>2024</v>
      </c>
      <c r="J2791" t="s">
        <v>346</v>
      </c>
      <c r="K2791" t="s">
        <v>333</v>
      </c>
      <c r="L2791">
        <v>7</v>
      </c>
      <c r="M2791" t="s">
        <v>130</v>
      </c>
      <c r="N2791" s="83">
        <v>32289.75</v>
      </c>
      <c r="O2791" s="83">
        <v>131559.88</v>
      </c>
      <c r="P2791">
        <v>0.24543799999999999</v>
      </c>
      <c r="Q2791"/>
    </row>
    <row r="2792" spans="1:17">
      <c r="A2792" t="s">
        <v>77</v>
      </c>
      <c r="B2792">
        <v>318</v>
      </c>
      <c r="E2792" t="s">
        <v>411</v>
      </c>
      <c r="F2792" s="74">
        <v>45504</v>
      </c>
      <c r="G2792" s="83">
        <v>9608.18</v>
      </c>
      <c r="H2792" t="s">
        <v>109</v>
      </c>
      <c r="I2792">
        <v>2024</v>
      </c>
      <c r="J2792" t="s">
        <v>346</v>
      </c>
      <c r="K2792" t="s">
        <v>333</v>
      </c>
      <c r="L2792">
        <v>7</v>
      </c>
      <c r="M2792" t="s">
        <v>131</v>
      </c>
      <c r="N2792" s="83">
        <v>32289.75</v>
      </c>
      <c r="O2792" s="83">
        <v>131559.88</v>
      </c>
      <c r="P2792">
        <v>0.24543799999999999</v>
      </c>
      <c r="Q2792"/>
    </row>
    <row r="2793" spans="1:17">
      <c r="A2793" t="s">
        <v>77</v>
      </c>
      <c r="B2793">
        <v>319</v>
      </c>
      <c r="E2793" t="s">
        <v>411</v>
      </c>
      <c r="F2793" s="74">
        <v>45505</v>
      </c>
      <c r="G2793" s="83">
        <v>6537.28</v>
      </c>
      <c r="H2793" t="s">
        <v>109</v>
      </c>
      <c r="I2793">
        <v>2024</v>
      </c>
      <c r="J2793" t="s">
        <v>347</v>
      </c>
      <c r="K2793" t="s">
        <v>17</v>
      </c>
      <c r="L2793">
        <v>8</v>
      </c>
      <c r="M2793" t="s">
        <v>132</v>
      </c>
      <c r="N2793" s="83">
        <v>25142.400000000001</v>
      </c>
      <c r="O2793" s="83">
        <v>91246.07</v>
      </c>
      <c r="P2793">
        <v>0.27554499999999998</v>
      </c>
      <c r="Q2793"/>
    </row>
    <row r="2794" spans="1:17">
      <c r="A2794" t="s">
        <v>77</v>
      </c>
      <c r="B2794">
        <v>320</v>
      </c>
      <c r="E2794" t="s">
        <v>411</v>
      </c>
      <c r="F2794" s="74">
        <v>45506</v>
      </c>
      <c r="G2794" s="83">
        <v>8556.59</v>
      </c>
      <c r="H2794" t="s">
        <v>109</v>
      </c>
      <c r="I2794">
        <v>2024</v>
      </c>
      <c r="J2794" t="s">
        <v>347</v>
      </c>
      <c r="K2794" t="s">
        <v>17</v>
      </c>
      <c r="L2794">
        <v>8</v>
      </c>
      <c r="M2794" t="s">
        <v>133</v>
      </c>
      <c r="N2794" s="83">
        <v>25142.400000000001</v>
      </c>
      <c r="O2794" s="83">
        <v>91246.07</v>
      </c>
      <c r="P2794">
        <v>0.27554499999999998</v>
      </c>
      <c r="Q2794"/>
    </row>
    <row r="2795" spans="1:17">
      <c r="A2795" t="s">
        <v>77</v>
      </c>
      <c r="B2795">
        <v>321</v>
      </c>
      <c r="E2795" t="s">
        <v>411</v>
      </c>
      <c r="F2795" s="74">
        <v>45507</v>
      </c>
      <c r="G2795" s="83">
        <v>4090.22</v>
      </c>
      <c r="H2795" t="s">
        <v>109</v>
      </c>
      <c r="I2795">
        <v>2024</v>
      </c>
      <c r="J2795" t="s">
        <v>347</v>
      </c>
      <c r="K2795" t="s">
        <v>17</v>
      </c>
      <c r="L2795">
        <v>8</v>
      </c>
      <c r="M2795" t="s">
        <v>134</v>
      </c>
      <c r="N2795" s="83">
        <v>25142.400000000001</v>
      </c>
      <c r="O2795" s="83">
        <v>91246.07</v>
      </c>
      <c r="P2795">
        <v>0.27554499999999998</v>
      </c>
      <c r="Q2795"/>
    </row>
    <row r="2796" spans="1:17">
      <c r="A2796" t="s">
        <v>77</v>
      </c>
      <c r="B2796">
        <v>322</v>
      </c>
      <c r="E2796" t="s">
        <v>411</v>
      </c>
      <c r="F2796" s="74">
        <v>45510</v>
      </c>
      <c r="G2796" s="83">
        <v>19278.18</v>
      </c>
      <c r="H2796" t="s">
        <v>109</v>
      </c>
      <c r="I2796">
        <v>2024</v>
      </c>
      <c r="J2796" t="s">
        <v>347</v>
      </c>
      <c r="K2796" t="s">
        <v>17</v>
      </c>
      <c r="L2796">
        <v>8</v>
      </c>
      <c r="M2796" t="s">
        <v>136</v>
      </c>
      <c r="N2796" s="83">
        <v>25142.400000000001</v>
      </c>
      <c r="O2796" s="83">
        <v>91246.07</v>
      </c>
      <c r="P2796">
        <v>0.27554499999999998</v>
      </c>
      <c r="Q2796"/>
    </row>
    <row r="2797" spans="1:17">
      <c r="A2797" t="s">
        <v>77</v>
      </c>
      <c r="B2797">
        <v>323</v>
      </c>
      <c r="E2797" t="s">
        <v>411</v>
      </c>
      <c r="F2797" s="74">
        <v>45511</v>
      </c>
      <c r="G2797" s="83">
        <v>4063.63</v>
      </c>
      <c r="H2797" t="s">
        <v>109</v>
      </c>
      <c r="I2797">
        <v>2024</v>
      </c>
      <c r="J2797" t="s">
        <v>347</v>
      </c>
      <c r="K2797" t="s">
        <v>17</v>
      </c>
      <c r="L2797">
        <v>8</v>
      </c>
      <c r="M2797" t="s">
        <v>138</v>
      </c>
      <c r="N2797" s="83">
        <v>25142.400000000001</v>
      </c>
      <c r="O2797" s="83">
        <v>91246.07</v>
      </c>
      <c r="P2797">
        <v>0.27554499999999998</v>
      </c>
      <c r="Q2797"/>
    </row>
    <row r="2798" spans="1:17">
      <c r="A2798" t="s">
        <v>77</v>
      </c>
      <c r="B2798">
        <v>324</v>
      </c>
      <c r="E2798" t="s">
        <v>411</v>
      </c>
      <c r="F2798" s="74">
        <v>45512</v>
      </c>
      <c r="G2798" s="83">
        <v>3949.09</v>
      </c>
      <c r="H2798" t="s">
        <v>109</v>
      </c>
      <c r="I2798">
        <v>2024</v>
      </c>
      <c r="J2798" t="s">
        <v>347</v>
      </c>
      <c r="K2798" t="s">
        <v>17</v>
      </c>
      <c r="L2798">
        <v>8</v>
      </c>
      <c r="M2798" t="s">
        <v>139</v>
      </c>
      <c r="N2798" s="83">
        <v>25142.400000000001</v>
      </c>
      <c r="O2798" s="83">
        <v>91246.07</v>
      </c>
      <c r="P2798">
        <v>0.27554499999999998</v>
      </c>
      <c r="Q2798"/>
    </row>
    <row r="2799" spans="1:17">
      <c r="A2799" t="s">
        <v>77</v>
      </c>
      <c r="B2799">
        <v>325</v>
      </c>
      <c r="E2799" t="s">
        <v>411</v>
      </c>
      <c r="F2799" s="74">
        <v>45513</v>
      </c>
      <c r="G2799" s="83">
        <v>3580.91</v>
      </c>
      <c r="H2799" t="s">
        <v>109</v>
      </c>
      <c r="I2799">
        <v>2024</v>
      </c>
      <c r="J2799" t="s">
        <v>347</v>
      </c>
      <c r="K2799" t="s">
        <v>17</v>
      </c>
      <c r="L2799">
        <v>8</v>
      </c>
      <c r="M2799" t="s">
        <v>140</v>
      </c>
      <c r="N2799" s="83">
        <v>25142.400000000001</v>
      </c>
      <c r="O2799" s="83">
        <v>91246.07</v>
      </c>
      <c r="P2799">
        <v>0.27554499999999998</v>
      </c>
      <c r="Q2799"/>
    </row>
    <row r="2800" spans="1:17">
      <c r="A2800" t="s">
        <v>77</v>
      </c>
      <c r="B2800">
        <v>326</v>
      </c>
      <c r="E2800" t="s">
        <v>411</v>
      </c>
      <c r="F2800" s="74">
        <v>45514</v>
      </c>
      <c r="G2800" s="83">
        <v>4266.37</v>
      </c>
      <c r="H2800" t="s">
        <v>109</v>
      </c>
      <c r="I2800">
        <v>2024</v>
      </c>
      <c r="J2800" t="s">
        <v>347</v>
      </c>
      <c r="K2800" t="s">
        <v>17</v>
      </c>
      <c r="L2800">
        <v>8</v>
      </c>
      <c r="M2800" t="s">
        <v>319</v>
      </c>
      <c r="N2800" s="83">
        <v>25142.400000000001</v>
      </c>
      <c r="O2800" s="83">
        <v>91246.07</v>
      </c>
      <c r="P2800">
        <v>0.27554499999999998</v>
      </c>
      <c r="Q2800"/>
    </row>
    <row r="2801" spans="1:17">
      <c r="A2801" t="s">
        <v>77</v>
      </c>
      <c r="B2801">
        <v>327</v>
      </c>
      <c r="E2801" t="s">
        <v>411</v>
      </c>
      <c r="F2801" s="74">
        <v>45515</v>
      </c>
      <c r="G2801" s="83">
        <v>26.36</v>
      </c>
      <c r="H2801" t="s">
        <v>109</v>
      </c>
      <c r="I2801">
        <v>2024</v>
      </c>
      <c r="J2801" t="s">
        <v>347</v>
      </c>
      <c r="K2801" t="s">
        <v>17</v>
      </c>
      <c r="L2801">
        <v>8</v>
      </c>
      <c r="M2801" t="s">
        <v>141</v>
      </c>
      <c r="N2801" s="83">
        <v>25142.400000000001</v>
      </c>
      <c r="O2801" s="83">
        <v>91246.07</v>
      </c>
      <c r="P2801">
        <v>0.27554499999999998</v>
      </c>
      <c r="Q2801"/>
    </row>
    <row r="2802" spans="1:17">
      <c r="A2802" t="s">
        <v>77</v>
      </c>
      <c r="B2802">
        <v>328</v>
      </c>
      <c r="E2802" t="s">
        <v>411</v>
      </c>
      <c r="F2802" s="74">
        <v>45516</v>
      </c>
      <c r="G2802" s="83">
        <v>1186.1400000000001</v>
      </c>
      <c r="H2802" t="s">
        <v>109</v>
      </c>
      <c r="I2802">
        <v>2024</v>
      </c>
      <c r="J2802" t="s">
        <v>347</v>
      </c>
      <c r="K2802" t="s">
        <v>17</v>
      </c>
      <c r="L2802">
        <v>8</v>
      </c>
      <c r="M2802" t="s">
        <v>142</v>
      </c>
      <c r="N2802" s="83">
        <v>25142.400000000001</v>
      </c>
      <c r="O2802" s="83">
        <v>91246.07</v>
      </c>
      <c r="P2802">
        <v>0.27554499999999998</v>
      </c>
      <c r="Q2802"/>
    </row>
    <row r="2803" spans="1:17">
      <c r="A2803" t="s">
        <v>77</v>
      </c>
      <c r="B2803">
        <v>329</v>
      </c>
      <c r="E2803" t="s">
        <v>411</v>
      </c>
      <c r="F2803" s="74">
        <v>45517</v>
      </c>
      <c r="G2803" s="83">
        <v>4500.7</v>
      </c>
      <c r="H2803" t="s">
        <v>109</v>
      </c>
      <c r="I2803">
        <v>2024</v>
      </c>
      <c r="J2803" t="s">
        <v>347</v>
      </c>
      <c r="K2803" t="s">
        <v>17</v>
      </c>
      <c r="L2803">
        <v>8</v>
      </c>
      <c r="M2803" t="s">
        <v>143</v>
      </c>
      <c r="N2803" s="83">
        <v>25142.400000000001</v>
      </c>
      <c r="O2803" s="83">
        <v>91246.07</v>
      </c>
      <c r="P2803">
        <v>0.27554499999999998</v>
      </c>
      <c r="Q2803"/>
    </row>
    <row r="2804" spans="1:17">
      <c r="A2804" t="s">
        <v>77</v>
      </c>
      <c r="B2804">
        <v>330</v>
      </c>
      <c r="E2804" t="s">
        <v>411</v>
      </c>
      <c r="F2804" s="74">
        <v>45518</v>
      </c>
      <c r="G2804" s="83">
        <v>758.19</v>
      </c>
      <c r="H2804" t="s">
        <v>109</v>
      </c>
      <c r="I2804">
        <v>2024</v>
      </c>
      <c r="J2804" t="s">
        <v>347</v>
      </c>
      <c r="K2804" t="s">
        <v>17</v>
      </c>
      <c r="L2804">
        <v>8</v>
      </c>
      <c r="M2804" t="s">
        <v>144</v>
      </c>
      <c r="N2804" s="83">
        <v>25142.400000000001</v>
      </c>
      <c r="O2804" s="83">
        <v>91246.07</v>
      </c>
      <c r="P2804">
        <v>0.27554499999999998</v>
      </c>
      <c r="Q2804"/>
    </row>
    <row r="2805" spans="1:17">
      <c r="A2805" t="s">
        <v>77</v>
      </c>
      <c r="B2805">
        <v>331</v>
      </c>
      <c r="E2805" t="s">
        <v>411</v>
      </c>
      <c r="F2805" s="74">
        <v>45519</v>
      </c>
      <c r="G2805" s="83">
        <v>130</v>
      </c>
      <c r="H2805" t="s">
        <v>109</v>
      </c>
      <c r="I2805">
        <v>2024</v>
      </c>
      <c r="J2805" t="s">
        <v>347</v>
      </c>
      <c r="K2805" t="s">
        <v>17</v>
      </c>
      <c r="L2805">
        <v>8</v>
      </c>
      <c r="M2805" t="s">
        <v>299</v>
      </c>
      <c r="N2805" s="83">
        <v>25142.400000000001</v>
      </c>
      <c r="O2805" s="83">
        <v>91246.07</v>
      </c>
      <c r="P2805">
        <v>0.27554499999999998</v>
      </c>
      <c r="Q2805"/>
    </row>
    <row r="2806" spans="1:17">
      <c r="A2806" t="s">
        <v>77</v>
      </c>
      <c r="B2806">
        <v>332</v>
      </c>
      <c r="E2806" t="s">
        <v>411</v>
      </c>
      <c r="F2806" s="74">
        <v>45520</v>
      </c>
      <c r="G2806" s="83">
        <v>379.99</v>
      </c>
      <c r="H2806" t="s">
        <v>109</v>
      </c>
      <c r="I2806">
        <v>2024</v>
      </c>
      <c r="J2806" t="s">
        <v>347</v>
      </c>
      <c r="K2806" t="s">
        <v>17</v>
      </c>
      <c r="L2806">
        <v>8</v>
      </c>
      <c r="M2806" t="s">
        <v>145</v>
      </c>
      <c r="N2806" s="83">
        <v>25142.400000000001</v>
      </c>
      <c r="O2806" s="83">
        <v>91246.07</v>
      </c>
      <c r="P2806">
        <v>0.27554499999999998</v>
      </c>
      <c r="Q2806"/>
    </row>
    <row r="2807" spans="1:17">
      <c r="A2807" t="s">
        <v>77</v>
      </c>
      <c r="B2807">
        <v>333</v>
      </c>
      <c r="E2807" t="s">
        <v>411</v>
      </c>
      <c r="F2807" s="74">
        <v>45521</v>
      </c>
      <c r="G2807" s="83">
        <v>560.01</v>
      </c>
      <c r="H2807" t="s">
        <v>109</v>
      </c>
      <c r="I2807">
        <v>2024</v>
      </c>
      <c r="J2807" t="s">
        <v>347</v>
      </c>
      <c r="K2807" t="s">
        <v>17</v>
      </c>
      <c r="L2807">
        <v>8</v>
      </c>
      <c r="M2807" t="s">
        <v>146</v>
      </c>
      <c r="N2807" s="83">
        <v>25142.400000000001</v>
      </c>
      <c r="O2807" s="83">
        <v>91246.07</v>
      </c>
      <c r="P2807">
        <v>0.27554499999999998</v>
      </c>
      <c r="Q2807"/>
    </row>
    <row r="2808" spans="1:17">
      <c r="A2808" t="s">
        <v>77</v>
      </c>
      <c r="B2808">
        <v>334</v>
      </c>
      <c r="E2808" t="s">
        <v>411</v>
      </c>
      <c r="F2808" s="74">
        <v>45522</v>
      </c>
      <c r="G2808" s="83">
        <v>109.09</v>
      </c>
      <c r="H2808" t="s">
        <v>109</v>
      </c>
      <c r="I2808">
        <v>2024</v>
      </c>
      <c r="J2808" t="s">
        <v>347</v>
      </c>
      <c r="K2808" t="s">
        <v>17</v>
      </c>
      <c r="L2808">
        <v>8</v>
      </c>
      <c r="M2808" t="s">
        <v>300</v>
      </c>
      <c r="N2808" s="83">
        <v>25142.400000000001</v>
      </c>
      <c r="O2808" s="83">
        <v>91246.07</v>
      </c>
      <c r="P2808">
        <v>0.27554499999999998</v>
      </c>
      <c r="Q2808"/>
    </row>
    <row r="2809" spans="1:17">
      <c r="A2809" t="s">
        <v>77</v>
      </c>
      <c r="B2809">
        <v>335</v>
      </c>
      <c r="E2809" t="s">
        <v>411</v>
      </c>
      <c r="F2809" s="74">
        <v>45523</v>
      </c>
      <c r="G2809" s="83">
        <v>469.09</v>
      </c>
      <c r="H2809" t="s">
        <v>109</v>
      </c>
      <c r="I2809">
        <v>2024</v>
      </c>
      <c r="J2809" t="s">
        <v>347</v>
      </c>
      <c r="K2809" t="s">
        <v>17</v>
      </c>
      <c r="L2809">
        <v>8</v>
      </c>
      <c r="M2809" t="s">
        <v>147</v>
      </c>
      <c r="N2809" s="83">
        <v>25142.400000000001</v>
      </c>
      <c r="O2809" s="83">
        <v>91246.07</v>
      </c>
      <c r="P2809">
        <v>0.27554499999999998</v>
      </c>
      <c r="Q2809"/>
    </row>
    <row r="2810" spans="1:17">
      <c r="A2810" t="s">
        <v>77</v>
      </c>
      <c r="B2810">
        <v>336</v>
      </c>
      <c r="E2810" t="s">
        <v>411</v>
      </c>
      <c r="F2810" s="74">
        <v>45524</v>
      </c>
      <c r="G2810" s="83">
        <v>619.96</v>
      </c>
      <c r="H2810" t="s">
        <v>109</v>
      </c>
      <c r="I2810">
        <v>2024</v>
      </c>
      <c r="J2810" t="s">
        <v>347</v>
      </c>
      <c r="K2810" t="s">
        <v>17</v>
      </c>
      <c r="L2810">
        <v>8</v>
      </c>
      <c r="M2810" t="s">
        <v>148</v>
      </c>
      <c r="N2810" s="83">
        <v>25142.400000000001</v>
      </c>
      <c r="O2810" s="83">
        <v>91246.07</v>
      </c>
      <c r="P2810">
        <v>0.27554499999999998</v>
      </c>
      <c r="Q2810"/>
    </row>
    <row r="2811" spans="1:17">
      <c r="A2811" t="s">
        <v>77</v>
      </c>
      <c r="B2811">
        <v>337</v>
      </c>
      <c r="E2811" t="s">
        <v>411</v>
      </c>
      <c r="F2811" s="74">
        <v>45525</v>
      </c>
      <c r="G2811" s="83">
        <v>1322.65</v>
      </c>
      <c r="H2811" t="s">
        <v>109</v>
      </c>
      <c r="I2811">
        <v>2024</v>
      </c>
      <c r="J2811" t="s">
        <v>347</v>
      </c>
      <c r="K2811" t="s">
        <v>17</v>
      </c>
      <c r="L2811">
        <v>8</v>
      </c>
      <c r="M2811" t="s">
        <v>149</v>
      </c>
      <c r="N2811" s="83">
        <v>25142.400000000001</v>
      </c>
      <c r="O2811" s="83">
        <v>91246.07</v>
      </c>
      <c r="P2811">
        <v>0.27554499999999998</v>
      </c>
      <c r="Q2811"/>
    </row>
    <row r="2812" spans="1:17">
      <c r="A2812" t="s">
        <v>77</v>
      </c>
      <c r="B2812">
        <v>338</v>
      </c>
      <c r="E2812" t="s">
        <v>411</v>
      </c>
      <c r="F2812" s="74">
        <v>45526</v>
      </c>
      <c r="G2812" s="83">
        <v>299.98</v>
      </c>
      <c r="H2812" t="s">
        <v>109</v>
      </c>
      <c r="I2812">
        <v>2024</v>
      </c>
      <c r="J2812" t="s">
        <v>347</v>
      </c>
      <c r="K2812" t="s">
        <v>17</v>
      </c>
      <c r="L2812">
        <v>8</v>
      </c>
      <c r="M2812" t="s">
        <v>301</v>
      </c>
      <c r="N2812" s="83">
        <v>25142.400000000001</v>
      </c>
      <c r="O2812" s="83">
        <v>91246.07</v>
      </c>
      <c r="P2812">
        <v>0.27554499999999998</v>
      </c>
      <c r="Q2812"/>
    </row>
    <row r="2813" spans="1:17">
      <c r="A2813" t="s">
        <v>77</v>
      </c>
      <c r="B2813">
        <v>339</v>
      </c>
      <c r="E2813" t="s">
        <v>411</v>
      </c>
      <c r="F2813" s="74">
        <v>45527</v>
      </c>
      <c r="G2813" s="83">
        <v>329.98</v>
      </c>
      <c r="H2813" t="s">
        <v>109</v>
      </c>
      <c r="I2813">
        <v>2024</v>
      </c>
      <c r="J2813" t="s">
        <v>347</v>
      </c>
      <c r="K2813" t="s">
        <v>17</v>
      </c>
      <c r="L2813">
        <v>8</v>
      </c>
      <c r="M2813" t="s">
        <v>150</v>
      </c>
      <c r="N2813" s="83">
        <v>25142.400000000001</v>
      </c>
      <c r="O2813" s="83">
        <v>91246.07</v>
      </c>
      <c r="P2813">
        <v>0.27554499999999998</v>
      </c>
      <c r="Q2813"/>
    </row>
    <row r="2814" spans="1:17">
      <c r="A2814" t="s">
        <v>77</v>
      </c>
      <c r="B2814">
        <v>340</v>
      </c>
      <c r="E2814" t="s">
        <v>411</v>
      </c>
      <c r="F2814" s="74">
        <v>45528</v>
      </c>
      <c r="G2814" s="83">
        <v>345.47</v>
      </c>
      <c r="H2814" t="s">
        <v>109</v>
      </c>
      <c r="I2814">
        <v>2024</v>
      </c>
      <c r="J2814" t="s">
        <v>347</v>
      </c>
      <c r="K2814" t="s">
        <v>17</v>
      </c>
      <c r="L2814">
        <v>8</v>
      </c>
      <c r="M2814" t="s">
        <v>302</v>
      </c>
      <c r="N2814" s="83">
        <v>25142.400000000001</v>
      </c>
      <c r="O2814" s="83">
        <v>91246.07</v>
      </c>
      <c r="P2814">
        <v>0.27554499999999998</v>
      </c>
      <c r="Q2814"/>
    </row>
    <row r="2815" spans="1:17">
      <c r="A2815" t="s">
        <v>77</v>
      </c>
      <c r="B2815">
        <v>341</v>
      </c>
      <c r="E2815" t="s">
        <v>411</v>
      </c>
      <c r="F2815" s="74">
        <v>45529</v>
      </c>
      <c r="G2815" s="83">
        <v>496.82</v>
      </c>
      <c r="H2815" t="s">
        <v>109</v>
      </c>
      <c r="I2815">
        <v>2024</v>
      </c>
      <c r="J2815" t="s">
        <v>347</v>
      </c>
      <c r="K2815" t="s">
        <v>17</v>
      </c>
      <c r="L2815">
        <v>8</v>
      </c>
      <c r="M2815" t="s">
        <v>230</v>
      </c>
      <c r="N2815" s="83">
        <v>25142.400000000001</v>
      </c>
      <c r="O2815" s="83">
        <v>91246.07</v>
      </c>
      <c r="P2815">
        <v>0.27554499999999998</v>
      </c>
      <c r="Q2815"/>
    </row>
    <row r="2816" spans="1:17">
      <c r="A2816" t="s">
        <v>77</v>
      </c>
      <c r="B2816">
        <v>342</v>
      </c>
      <c r="E2816" t="s">
        <v>411</v>
      </c>
      <c r="F2816" s="74">
        <v>45530</v>
      </c>
      <c r="G2816" s="83">
        <v>4775.53</v>
      </c>
      <c r="H2816" t="s">
        <v>109</v>
      </c>
      <c r="I2816">
        <v>2024</v>
      </c>
      <c r="J2816" t="s">
        <v>347</v>
      </c>
      <c r="K2816" t="s">
        <v>17</v>
      </c>
      <c r="L2816">
        <v>8</v>
      </c>
      <c r="M2816" t="s">
        <v>229</v>
      </c>
      <c r="N2816" s="83">
        <v>25142.400000000001</v>
      </c>
      <c r="O2816" s="83">
        <v>91246.07</v>
      </c>
      <c r="P2816">
        <v>0.27554499999999998</v>
      </c>
      <c r="Q2816"/>
    </row>
    <row r="2817" spans="1:17">
      <c r="A2817" t="s">
        <v>77</v>
      </c>
      <c r="B2817">
        <v>343</v>
      </c>
      <c r="E2817" t="s">
        <v>411</v>
      </c>
      <c r="F2817" s="74">
        <v>45531</v>
      </c>
      <c r="G2817" s="83">
        <v>4733.95</v>
      </c>
      <c r="H2817" t="s">
        <v>109</v>
      </c>
      <c r="I2817">
        <v>2024</v>
      </c>
      <c r="J2817" t="s">
        <v>347</v>
      </c>
      <c r="K2817" t="s">
        <v>17</v>
      </c>
      <c r="L2817">
        <v>8</v>
      </c>
      <c r="M2817" t="s">
        <v>228</v>
      </c>
      <c r="N2817" s="83">
        <v>25142.400000000001</v>
      </c>
      <c r="O2817" s="83">
        <v>91246.07</v>
      </c>
      <c r="P2817">
        <v>0.27554499999999998</v>
      </c>
      <c r="Q2817"/>
    </row>
    <row r="2818" spans="1:17">
      <c r="A2818" t="s">
        <v>77</v>
      </c>
      <c r="B2818">
        <v>344</v>
      </c>
      <c r="E2818" t="s">
        <v>411</v>
      </c>
      <c r="F2818" s="74">
        <v>45532</v>
      </c>
      <c r="G2818" s="83">
        <v>4787.1000000000004</v>
      </c>
      <c r="H2818" t="s">
        <v>109</v>
      </c>
      <c r="I2818">
        <v>2024</v>
      </c>
      <c r="J2818" t="s">
        <v>347</v>
      </c>
      <c r="K2818" t="s">
        <v>17</v>
      </c>
      <c r="L2818">
        <v>8</v>
      </c>
      <c r="M2818" t="s">
        <v>152</v>
      </c>
      <c r="N2818" s="83">
        <v>25142.400000000001</v>
      </c>
      <c r="O2818" s="83">
        <v>91246.07</v>
      </c>
      <c r="P2818">
        <v>0.27554499999999998</v>
      </c>
      <c r="Q2818"/>
    </row>
    <row r="2819" spans="1:17">
      <c r="A2819" t="s">
        <v>77</v>
      </c>
      <c r="B2819">
        <v>345</v>
      </c>
      <c r="E2819" t="s">
        <v>411</v>
      </c>
      <c r="F2819" s="74">
        <v>45533</v>
      </c>
      <c r="G2819" s="83">
        <v>5599.86</v>
      </c>
      <c r="H2819" t="s">
        <v>109</v>
      </c>
      <c r="I2819">
        <v>2024</v>
      </c>
      <c r="J2819" t="s">
        <v>347</v>
      </c>
      <c r="K2819" t="s">
        <v>17</v>
      </c>
      <c r="L2819">
        <v>8</v>
      </c>
      <c r="M2819" t="s">
        <v>151</v>
      </c>
      <c r="N2819" s="83">
        <v>25142.400000000001</v>
      </c>
      <c r="O2819" s="83">
        <v>91246.07</v>
      </c>
      <c r="P2819">
        <v>0.27554499999999998</v>
      </c>
      <c r="Q2819"/>
    </row>
    <row r="2820" spans="1:17">
      <c r="A2820" t="s">
        <v>77</v>
      </c>
      <c r="B2820">
        <v>346</v>
      </c>
      <c r="E2820" t="s">
        <v>411</v>
      </c>
      <c r="F2820" s="74">
        <v>45534</v>
      </c>
      <c r="G2820" s="83">
        <v>4196.55</v>
      </c>
      <c r="H2820" t="s">
        <v>109</v>
      </c>
      <c r="I2820">
        <v>2024</v>
      </c>
      <c r="J2820" t="s">
        <v>347</v>
      </c>
      <c r="K2820" t="s">
        <v>17</v>
      </c>
      <c r="L2820">
        <v>8</v>
      </c>
      <c r="M2820" t="s">
        <v>303</v>
      </c>
      <c r="N2820" s="83">
        <v>25142.400000000001</v>
      </c>
      <c r="O2820" s="83">
        <v>91246.07</v>
      </c>
      <c r="P2820">
        <v>0.27554499999999998</v>
      </c>
      <c r="Q2820"/>
    </row>
    <row r="2821" spans="1:17">
      <c r="A2821" t="s">
        <v>77</v>
      </c>
      <c r="B2821">
        <v>347</v>
      </c>
      <c r="E2821" t="s">
        <v>411</v>
      </c>
      <c r="F2821" s="74">
        <v>45535</v>
      </c>
      <c r="G2821" s="83">
        <v>1296.3800000000001</v>
      </c>
      <c r="H2821" t="s">
        <v>109</v>
      </c>
      <c r="I2821">
        <v>2024</v>
      </c>
      <c r="J2821" t="s">
        <v>347</v>
      </c>
      <c r="K2821" t="s">
        <v>17</v>
      </c>
      <c r="L2821">
        <v>8</v>
      </c>
      <c r="M2821" t="s">
        <v>232</v>
      </c>
      <c r="N2821" s="83">
        <v>25142.400000000001</v>
      </c>
      <c r="O2821" s="83">
        <v>91246.07</v>
      </c>
      <c r="P2821">
        <v>0.27554499999999998</v>
      </c>
      <c r="Q2821"/>
    </row>
    <row r="2822" spans="1:17">
      <c r="A2822" t="s">
        <v>77</v>
      </c>
      <c r="B2822">
        <v>348</v>
      </c>
      <c r="E2822" t="s">
        <v>411</v>
      </c>
      <c r="F2822" s="74">
        <v>45536</v>
      </c>
      <c r="G2822" s="83">
        <v>1016.22</v>
      </c>
      <c r="H2822" t="s">
        <v>109</v>
      </c>
      <c r="I2822">
        <v>2024</v>
      </c>
      <c r="J2822" t="s">
        <v>348</v>
      </c>
      <c r="K2822" t="s">
        <v>334</v>
      </c>
      <c r="L2822">
        <v>9</v>
      </c>
      <c r="M2822" t="s">
        <v>231</v>
      </c>
      <c r="N2822" s="83">
        <v>45286.5</v>
      </c>
      <c r="O2822" s="83">
        <v>154018.98000000001</v>
      </c>
      <c r="P2822">
        <v>0.29403200000000002</v>
      </c>
      <c r="Q2822"/>
    </row>
    <row r="2823" spans="1:17">
      <c r="A2823" t="s">
        <v>77</v>
      </c>
      <c r="B2823">
        <v>349</v>
      </c>
      <c r="E2823" t="s">
        <v>411</v>
      </c>
      <c r="F2823" s="74">
        <v>45537</v>
      </c>
      <c r="G2823" s="83">
        <v>894.92</v>
      </c>
      <c r="H2823" t="s">
        <v>109</v>
      </c>
      <c r="I2823">
        <v>2024</v>
      </c>
      <c r="J2823" t="s">
        <v>348</v>
      </c>
      <c r="K2823" t="s">
        <v>334</v>
      </c>
      <c r="L2823">
        <v>9</v>
      </c>
      <c r="M2823" t="s">
        <v>282</v>
      </c>
      <c r="N2823" s="83">
        <v>45286.5</v>
      </c>
      <c r="O2823" s="83">
        <v>154018.98000000001</v>
      </c>
      <c r="P2823">
        <v>0.29403200000000002</v>
      </c>
      <c r="Q2823"/>
    </row>
    <row r="2824" spans="1:17">
      <c r="A2824" t="s">
        <v>77</v>
      </c>
      <c r="B2824">
        <v>350</v>
      </c>
      <c r="E2824" t="s">
        <v>411</v>
      </c>
      <c r="F2824" s="74">
        <v>45538</v>
      </c>
      <c r="G2824" s="83">
        <v>2228.88</v>
      </c>
      <c r="H2824" t="s">
        <v>109</v>
      </c>
      <c r="I2824">
        <v>2024</v>
      </c>
      <c r="J2824" t="s">
        <v>348</v>
      </c>
      <c r="K2824" t="s">
        <v>334</v>
      </c>
      <c r="L2824">
        <v>9</v>
      </c>
      <c r="M2824" t="s">
        <v>233</v>
      </c>
      <c r="N2824" s="83">
        <v>45286.5</v>
      </c>
      <c r="O2824" s="83">
        <v>154018.98000000001</v>
      </c>
      <c r="P2824">
        <v>0.29403200000000002</v>
      </c>
      <c r="Q2824"/>
    </row>
    <row r="2825" spans="1:17">
      <c r="A2825" t="s">
        <v>77</v>
      </c>
      <c r="B2825">
        <v>351</v>
      </c>
      <c r="E2825" t="s">
        <v>411</v>
      </c>
      <c r="F2825" s="74">
        <v>45539</v>
      </c>
      <c r="G2825" s="83">
        <v>2291.6</v>
      </c>
      <c r="H2825" t="s">
        <v>109</v>
      </c>
      <c r="I2825">
        <v>2024</v>
      </c>
      <c r="J2825" t="s">
        <v>348</v>
      </c>
      <c r="K2825" t="s">
        <v>334</v>
      </c>
      <c r="L2825">
        <v>9</v>
      </c>
      <c r="M2825" t="s">
        <v>234</v>
      </c>
      <c r="N2825" s="83">
        <v>45286.5</v>
      </c>
      <c r="O2825" s="83">
        <v>154018.98000000001</v>
      </c>
      <c r="P2825">
        <v>0.29403200000000002</v>
      </c>
      <c r="Q2825"/>
    </row>
    <row r="2826" spans="1:17">
      <c r="A2826" t="s">
        <v>77</v>
      </c>
      <c r="B2826">
        <v>352</v>
      </c>
      <c r="E2826" t="s">
        <v>411</v>
      </c>
      <c r="F2826" s="74">
        <v>45540</v>
      </c>
      <c r="G2826" s="83">
        <v>2397.21</v>
      </c>
      <c r="H2826" t="s">
        <v>109</v>
      </c>
      <c r="I2826">
        <v>2024</v>
      </c>
      <c r="J2826" t="s">
        <v>348</v>
      </c>
      <c r="K2826" t="s">
        <v>334</v>
      </c>
      <c r="L2826">
        <v>9</v>
      </c>
      <c r="M2826" t="s">
        <v>235</v>
      </c>
      <c r="N2826" s="83">
        <v>45286.5</v>
      </c>
      <c r="O2826" s="83">
        <v>154018.98000000001</v>
      </c>
      <c r="P2826">
        <v>0.29403200000000002</v>
      </c>
      <c r="Q2826"/>
    </row>
    <row r="2827" spans="1:17">
      <c r="A2827" t="s">
        <v>77</v>
      </c>
      <c r="B2827">
        <v>353</v>
      </c>
      <c r="E2827" t="s">
        <v>411</v>
      </c>
      <c r="F2827" s="74">
        <v>45541</v>
      </c>
      <c r="G2827" s="83">
        <v>470.88</v>
      </c>
      <c r="H2827" t="s">
        <v>109</v>
      </c>
      <c r="I2827">
        <v>2024</v>
      </c>
      <c r="J2827" t="s">
        <v>348</v>
      </c>
      <c r="K2827" t="s">
        <v>334</v>
      </c>
      <c r="L2827">
        <v>9</v>
      </c>
      <c r="M2827" t="s">
        <v>283</v>
      </c>
      <c r="N2827" s="83">
        <v>45286.5</v>
      </c>
      <c r="O2827" s="83">
        <v>154018.98000000001</v>
      </c>
      <c r="P2827">
        <v>0.29403200000000002</v>
      </c>
      <c r="Q2827"/>
    </row>
    <row r="2828" spans="1:17">
      <c r="A2828" t="s">
        <v>77</v>
      </c>
      <c r="B2828">
        <v>354</v>
      </c>
      <c r="E2828" t="s">
        <v>411</v>
      </c>
      <c r="F2828" s="74">
        <v>45542</v>
      </c>
      <c r="G2828" s="83">
        <v>709.06</v>
      </c>
      <c r="H2828" t="s">
        <v>109</v>
      </c>
      <c r="I2828">
        <v>2024</v>
      </c>
      <c r="J2828" t="s">
        <v>348</v>
      </c>
      <c r="K2828" t="s">
        <v>334</v>
      </c>
      <c r="L2828">
        <v>9</v>
      </c>
      <c r="M2828" t="s">
        <v>240</v>
      </c>
      <c r="N2828" s="83">
        <v>45286.5</v>
      </c>
      <c r="O2828" s="83">
        <v>154018.98000000001</v>
      </c>
      <c r="P2828">
        <v>0.29403200000000002</v>
      </c>
      <c r="Q2828"/>
    </row>
    <row r="2829" spans="1:17">
      <c r="A2829" t="s">
        <v>77</v>
      </c>
      <c r="B2829">
        <v>355</v>
      </c>
      <c r="E2829" t="s">
        <v>411</v>
      </c>
      <c r="F2829" s="74">
        <v>45543</v>
      </c>
      <c r="G2829" s="83">
        <v>1573.29</v>
      </c>
      <c r="H2829" t="s">
        <v>109</v>
      </c>
      <c r="I2829">
        <v>2024</v>
      </c>
      <c r="J2829" t="s">
        <v>348</v>
      </c>
      <c r="K2829" t="s">
        <v>334</v>
      </c>
      <c r="L2829">
        <v>9</v>
      </c>
      <c r="M2829" t="s">
        <v>284</v>
      </c>
      <c r="N2829" s="83">
        <v>45286.5</v>
      </c>
      <c r="O2829" s="83">
        <v>154018.98000000001</v>
      </c>
      <c r="P2829">
        <v>0.29403200000000002</v>
      </c>
      <c r="Q2829"/>
    </row>
    <row r="2830" spans="1:17">
      <c r="A2830" t="s">
        <v>77</v>
      </c>
      <c r="B2830">
        <v>356</v>
      </c>
      <c r="E2830" t="s">
        <v>411</v>
      </c>
      <c r="F2830" s="74">
        <v>45544</v>
      </c>
      <c r="G2830" s="83">
        <v>4527.2</v>
      </c>
      <c r="H2830" t="s">
        <v>109</v>
      </c>
      <c r="I2830">
        <v>2024</v>
      </c>
      <c r="J2830" t="s">
        <v>348</v>
      </c>
      <c r="K2830" t="s">
        <v>334</v>
      </c>
      <c r="L2830">
        <v>9</v>
      </c>
      <c r="M2830" t="s">
        <v>236</v>
      </c>
      <c r="N2830" s="83">
        <v>45286.5</v>
      </c>
      <c r="O2830" s="83">
        <v>154018.98000000001</v>
      </c>
      <c r="P2830">
        <v>0.29403200000000002</v>
      </c>
      <c r="Q2830"/>
    </row>
    <row r="2831" spans="1:17">
      <c r="A2831" t="s">
        <v>77</v>
      </c>
      <c r="B2831">
        <v>357</v>
      </c>
      <c r="E2831" t="s">
        <v>411</v>
      </c>
      <c r="F2831" s="74">
        <v>45545</v>
      </c>
      <c r="G2831" s="83">
        <v>9281.92</v>
      </c>
      <c r="H2831" t="s">
        <v>109</v>
      </c>
      <c r="I2831">
        <v>2024</v>
      </c>
      <c r="J2831" t="s">
        <v>348</v>
      </c>
      <c r="K2831" t="s">
        <v>334</v>
      </c>
      <c r="L2831">
        <v>9</v>
      </c>
      <c r="M2831" t="s">
        <v>237</v>
      </c>
      <c r="N2831" s="83">
        <v>45286.5</v>
      </c>
      <c r="O2831" s="83">
        <v>154018.98000000001</v>
      </c>
      <c r="P2831">
        <v>0.29403200000000002</v>
      </c>
      <c r="Q2831"/>
    </row>
    <row r="2832" spans="1:17">
      <c r="A2832" t="s">
        <v>77</v>
      </c>
      <c r="B2832">
        <v>358</v>
      </c>
      <c r="E2832" t="s">
        <v>411</v>
      </c>
      <c r="F2832" s="74">
        <v>45546</v>
      </c>
      <c r="G2832" s="83">
        <v>6705.67</v>
      </c>
      <c r="H2832" t="s">
        <v>109</v>
      </c>
      <c r="I2832">
        <v>2024</v>
      </c>
      <c r="J2832" t="s">
        <v>348</v>
      </c>
      <c r="K2832" t="s">
        <v>334</v>
      </c>
      <c r="L2832">
        <v>9</v>
      </c>
      <c r="M2832" t="s">
        <v>238</v>
      </c>
      <c r="N2832" s="83">
        <v>45286.5</v>
      </c>
      <c r="O2832" s="83">
        <v>154018.98000000001</v>
      </c>
      <c r="P2832">
        <v>0.29403200000000002</v>
      </c>
      <c r="Q2832"/>
    </row>
    <row r="2833" spans="1:17">
      <c r="A2833" t="s">
        <v>77</v>
      </c>
      <c r="B2833">
        <v>359</v>
      </c>
      <c r="E2833" t="s">
        <v>411</v>
      </c>
      <c r="F2833" s="74">
        <v>45547</v>
      </c>
      <c r="G2833" s="83">
        <v>9121.4599999999991</v>
      </c>
      <c r="H2833" t="s">
        <v>109</v>
      </c>
      <c r="I2833">
        <v>2024</v>
      </c>
      <c r="J2833" t="s">
        <v>348</v>
      </c>
      <c r="K2833" t="s">
        <v>334</v>
      </c>
      <c r="L2833">
        <v>9</v>
      </c>
      <c r="M2833" t="s">
        <v>239</v>
      </c>
      <c r="N2833" s="83">
        <v>45286.5</v>
      </c>
      <c r="O2833" s="83">
        <v>154018.98000000001</v>
      </c>
      <c r="P2833">
        <v>0.29403200000000002</v>
      </c>
      <c r="Q2833"/>
    </row>
    <row r="2834" spans="1:17">
      <c r="A2834" t="s">
        <v>77</v>
      </c>
      <c r="B2834">
        <v>360</v>
      </c>
      <c r="E2834" t="s">
        <v>411</v>
      </c>
      <c r="F2834" s="74">
        <v>45548</v>
      </c>
      <c r="G2834" s="83">
        <v>5112.3</v>
      </c>
      <c r="H2834" t="s">
        <v>109</v>
      </c>
      <c r="I2834">
        <v>2024</v>
      </c>
      <c r="J2834" t="s">
        <v>348</v>
      </c>
      <c r="K2834" t="s">
        <v>334</v>
      </c>
      <c r="L2834">
        <v>9</v>
      </c>
      <c r="M2834" t="s">
        <v>246</v>
      </c>
      <c r="N2834" s="83">
        <v>45286.5</v>
      </c>
      <c r="O2834" s="83">
        <v>154018.98000000001</v>
      </c>
      <c r="P2834">
        <v>0.29403200000000002</v>
      </c>
      <c r="Q2834"/>
    </row>
    <row r="2835" spans="1:17">
      <c r="A2835" t="s">
        <v>77</v>
      </c>
      <c r="B2835">
        <v>361</v>
      </c>
      <c r="E2835" t="s">
        <v>411</v>
      </c>
      <c r="F2835" s="74">
        <v>45549</v>
      </c>
      <c r="G2835" s="83">
        <v>4607.42</v>
      </c>
      <c r="H2835" t="s">
        <v>109</v>
      </c>
      <c r="I2835">
        <v>2024</v>
      </c>
      <c r="J2835" t="s">
        <v>348</v>
      </c>
      <c r="K2835" t="s">
        <v>334</v>
      </c>
      <c r="L2835">
        <v>9</v>
      </c>
      <c r="M2835" t="s">
        <v>285</v>
      </c>
      <c r="N2835" s="83">
        <v>45286.5</v>
      </c>
      <c r="O2835" s="83">
        <v>154018.98000000001</v>
      </c>
      <c r="P2835">
        <v>0.29403200000000002</v>
      </c>
      <c r="Q2835"/>
    </row>
    <row r="2836" spans="1:17">
      <c r="A2836" t="s">
        <v>77</v>
      </c>
      <c r="B2836">
        <v>362</v>
      </c>
      <c r="E2836" t="s">
        <v>411</v>
      </c>
      <c r="F2836" s="74">
        <v>45550</v>
      </c>
      <c r="G2836" s="83">
        <v>2655.29</v>
      </c>
      <c r="H2836" t="s">
        <v>109</v>
      </c>
      <c r="I2836">
        <v>2024</v>
      </c>
      <c r="J2836" t="s">
        <v>348</v>
      </c>
      <c r="K2836" t="s">
        <v>334</v>
      </c>
      <c r="L2836">
        <v>9</v>
      </c>
      <c r="M2836" t="s">
        <v>242</v>
      </c>
      <c r="N2836" s="83">
        <v>45286.5</v>
      </c>
      <c r="O2836" s="83">
        <v>154018.98000000001</v>
      </c>
      <c r="P2836">
        <v>0.29403200000000002</v>
      </c>
      <c r="Q2836"/>
    </row>
    <row r="2837" spans="1:17">
      <c r="A2837" t="s">
        <v>77</v>
      </c>
      <c r="B2837">
        <v>363</v>
      </c>
      <c r="E2837" t="s">
        <v>411</v>
      </c>
      <c r="F2837" s="74">
        <v>45551</v>
      </c>
      <c r="G2837" s="83">
        <v>8408.7900000000009</v>
      </c>
      <c r="H2837" t="s">
        <v>109</v>
      </c>
      <c r="I2837">
        <v>2024</v>
      </c>
      <c r="J2837" t="s">
        <v>348</v>
      </c>
      <c r="K2837" t="s">
        <v>334</v>
      </c>
      <c r="L2837">
        <v>9</v>
      </c>
      <c r="M2837" t="s">
        <v>241</v>
      </c>
      <c r="N2837" s="83">
        <v>45286.5</v>
      </c>
      <c r="O2837" s="83">
        <v>154018.98000000001</v>
      </c>
      <c r="P2837">
        <v>0.29403200000000002</v>
      </c>
      <c r="Q2837"/>
    </row>
    <row r="2838" spans="1:17">
      <c r="A2838" t="s">
        <v>77</v>
      </c>
      <c r="B2838">
        <v>364</v>
      </c>
      <c r="E2838" t="s">
        <v>411</v>
      </c>
      <c r="F2838" s="74">
        <v>45552</v>
      </c>
      <c r="G2838" s="83">
        <v>13556.89</v>
      </c>
      <c r="H2838" t="s">
        <v>109</v>
      </c>
      <c r="I2838">
        <v>2024</v>
      </c>
      <c r="J2838" t="s">
        <v>348</v>
      </c>
      <c r="K2838" t="s">
        <v>334</v>
      </c>
      <c r="L2838">
        <v>9</v>
      </c>
      <c r="M2838" t="s">
        <v>243</v>
      </c>
      <c r="N2838" s="83">
        <v>45286.5</v>
      </c>
      <c r="O2838" s="83">
        <v>154018.98000000001</v>
      </c>
      <c r="P2838">
        <v>0.29403200000000002</v>
      </c>
      <c r="Q2838"/>
    </row>
    <row r="2839" spans="1:17">
      <c r="A2839" t="s">
        <v>77</v>
      </c>
      <c r="B2839">
        <v>365</v>
      </c>
      <c r="E2839" t="s">
        <v>411</v>
      </c>
      <c r="F2839" s="74">
        <v>45553</v>
      </c>
      <c r="G2839" s="83">
        <v>11972.35</v>
      </c>
      <c r="H2839" t="s">
        <v>109</v>
      </c>
      <c r="I2839">
        <v>2024</v>
      </c>
      <c r="J2839" t="s">
        <v>348</v>
      </c>
      <c r="K2839" t="s">
        <v>334</v>
      </c>
      <c r="L2839">
        <v>9</v>
      </c>
      <c r="M2839" t="s">
        <v>244</v>
      </c>
      <c r="N2839" s="83">
        <v>45286.5</v>
      </c>
      <c r="O2839" s="83">
        <v>154018.98000000001</v>
      </c>
      <c r="P2839">
        <v>0.29403200000000002</v>
      </c>
      <c r="Q2839"/>
    </row>
    <row r="2840" spans="1:17">
      <c r="A2840" t="s">
        <v>77</v>
      </c>
      <c r="B2840">
        <v>366</v>
      </c>
      <c r="E2840" t="s">
        <v>411</v>
      </c>
      <c r="F2840" s="74">
        <v>45554</v>
      </c>
      <c r="G2840" s="83">
        <v>13876.86</v>
      </c>
      <c r="H2840" t="s">
        <v>109</v>
      </c>
      <c r="I2840">
        <v>2024</v>
      </c>
      <c r="J2840" t="s">
        <v>348</v>
      </c>
      <c r="K2840" t="s">
        <v>334</v>
      </c>
      <c r="L2840">
        <v>9</v>
      </c>
      <c r="M2840" t="s">
        <v>245</v>
      </c>
      <c r="N2840" s="83">
        <v>45286.5</v>
      </c>
      <c r="O2840" s="83">
        <v>154018.98000000001</v>
      </c>
      <c r="P2840">
        <v>0.29403200000000002</v>
      </c>
      <c r="Q2840"/>
    </row>
    <row r="2841" spans="1:17">
      <c r="A2841" t="s">
        <v>77</v>
      </c>
      <c r="B2841">
        <v>367</v>
      </c>
      <c r="E2841" t="s">
        <v>411</v>
      </c>
      <c r="F2841" s="74">
        <v>45555</v>
      </c>
      <c r="G2841" s="83">
        <v>6653.81</v>
      </c>
      <c r="H2841" t="s">
        <v>109</v>
      </c>
      <c r="I2841">
        <v>2024</v>
      </c>
      <c r="J2841" t="s">
        <v>348</v>
      </c>
      <c r="K2841" t="s">
        <v>334</v>
      </c>
      <c r="L2841">
        <v>9</v>
      </c>
      <c r="M2841" t="s">
        <v>304</v>
      </c>
      <c r="N2841" s="83">
        <v>45286.5</v>
      </c>
      <c r="O2841" s="83">
        <v>154018.98000000001</v>
      </c>
      <c r="P2841">
        <v>0.29403200000000002</v>
      </c>
      <c r="Q2841"/>
    </row>
    <row r="2842" spans="1:17">
      <c r="A2842" t="s">
        <v>77</v>
      </c>
      <c r="B2842">
        <v>368</v>
      </c>
      <c r="E2842" t="s">
        <v>411</v>
      </c>
      <c r="F2842" s="74">
        <v>45556</v>
      </c>
      <c r="G2842" s="83">
        <v>786.31</v>
      </c>
      <c r="H2842" t="s">
        <v>109</v>
      </c>
      <c r="I2842">
        <v>2024</v>
      </c>
      <c r="J2842" t="s">
        <v>348</v>
      </c>
      <c r="K2842" t="s">
        <v>334</v>
      </c>
      <c r="L2842">
        <v>9</v>
      </c>
      <c r="M2842" t="s">
        <v>248</v>
      </c>
      <c r="N2842" s="83">
        <v>45286.5</v>
      </c>
      <c r="O2842" s="83">
        <v>154018.98000000001</v>
      </c>
      <c r="P2842">
        <v>0.29403200000000002</v>
      </c>
      <c r="Q2842"/>
    </row>
    <row r="2843" spans="1:17">
      <c r="A2843" t="s">
        <v>77</v>
      </c>
      <c r="B2843">
        <v>369</v>
      </c>
      <c r="E2843" t="s">
        <v>411</v>
      </c>
      <c r="F2843" s="74">
        <v>45557</v>
      </c>
      <c r="G2843" s="83">
        <v>3295.17</v>
      </c>
      <c r="H2843" t="s">
        <v>109</v>
      </c>
      <c r="I2843">
        <v>2024</v>
      </c>
      <c r="J2843" t="s">
        <v>348</v>
      </c>
      <c r="K2843" t="s">
        <v>334</v>
      </c>
      <c r="L2843">
        <v>9</v>
      </c>
      <c r="M2843" t="s">
        <v>326</v>
      </c>
      <c r="N2843" s="83">
        <v>45286.5</v>
      </c>
      <c r="O2843" s="83">
        <v>154018.98000000001</v>
      </c>
      <c r="P2843">
        <v>0.29403200000000002</v>
      </c>
      <c r="Q2843"/>
    </row>
    <row r="2844" spans="1:17">
      <c r="A2844" t="s">
        <v>77</v>
      </c>
      <c r="B2844">
        <v>370</v>
      </c>
      <c r="E2844" t="s">
        <v>411</v>
      </c>
      <c r="F2844" s="74">
        <v>45558</v>
      </c>
      <c r="G2844" s="83">
        <v>6258.82</v>
      </c>
      <c r="H2844" t="s">
        <v>109</v>
      </c>
      <c r="I2844">
        <v>2024</v>
      </c>
      <c r="J2844" t="s">
        <v>348</v>
      </c>
      <c r="K2844" t="s">
        <v>334</v>
      </c>
      <c r="L2844">
        <v>9</v>
      </c>
      <c r="M2844" t="s">
        <v>247</v>
      </c>
      <c r="N2844" s="83">
        <v>45286.5</v>
      </c>
      <c r="O2844" s="83">
        <v>154018.98000000001</v>
      </c>
      <c r="P2844">
        <v>0.29403200000000002</v>
      </c>
      <c r="Q2844"/>
    </row>
    <row r="2845" spans="1:17">
      <c r="A2845" t="s">
        <v>77</v>
      </c>
      <c r="B2845">
        <v>371</v>
      </c>
      <c r="E2845" t="s">
        <v>411</v>
      </c>
      <c r="F2845" s="74">
        <v>45559</v>
      </c>
      <c r="G2845" s="83">
        <v>8200.4</v>
      </c>
      <c r="H2845" t="s">
        <v>109</v>
      </c>
      <c r="I2845">
        <v>2024</v>
      </c>
      <c r="J2845" t="s">
        <v>348</v>
      </c>
      <c r="K2845" t="s">
        <v>334</v>
      </c>
      <c r="L2845">
        <v>9</v>
      </c>
      <c r="M2845" t="s">
        <v>249</v>
      </c>
      <c r="N2845" s="83">
        <v>45286.5</v>
      </c>
      <c r="O2845" s="83">
        <v>154018.98000000001</v>
      </c>
      <c r="P2845">
        <v>0.29403200000000002</v>
      </c>
      <c r="Q2845"/>
    </row>
    <row r="2846" spans="1:17">
      <c r="A2846" t="s">
        <v>77</v>
      </c>
      <c r="B2846">
        <v>372</v>
      </c>
      <c r="E2846" t="s">
        <v>411</v>
      </c>
      <c r="F2846" s="74">
        <v>45560</v>
      </c>
      <c r="G2846" s="83">
        <v>7069.73</v>
      </c>
      <c r="H2846" t="s">
        <v>109</v>
      </c>
      <c r="I2846">
        <v>2024</v>
      </c>
      <c r="J2846" t="s">
        <v>348</v>
      </c>
      <c r="K2846" t="s">
        <v>334</v>
      </c>
      <c r="L2846">
        <v>9</v>
      </c>
      <c r="M2846" t="s">
        <v>250</v>
      </c>
      <c r="N2846" s="83">
        <v>45286.5</v>
      </c>
      <c r="O2846" s="83">
        <v>154018.98000000001</v>
      </c>
      <c r="P2846">
        <v>0.29403200000000002</v>
      </c>
      <c r="Q2846"/>
    </row>
    <row r="2847" spans="1:17">
      <c r="A2847" t="s">
        <v>77</v>
      </c>
      <c r="B2847">
        <v>373</v>
      </c>
      <c r="E2847" t="s">
        <v>411</v>
      </c>
      <c r="F2847" s="74">
        <v>45561</v>
      </c>
      <c r="G2847" s="83">
        <v>7151.16</v>
      </c>
      <c r="H2847" t="s">
        <v>109</v>
      </c>
      <c r="I2847">
        <v>2024</v>
      </c>
      <c r="J2847" t="s">
        <v>348</v>
      </c>
      <c r="K2847" t="s">
        <v>334</v>
      </c>
      <c r="L2847">
        <v>9</v>
      </c>
      <c r="M2847" t="s">
        <v>251</v>
      </c>
      <c r="N2847" s="83">
        <v>45286.5</v>
      </c>
      <c r="O2847" s="83">
        <v>154018.98000000001</v>
      </c>
      <c r="P2847">
        <v>0.29403200000000002</v>
      </c>
      <c r="Q2847"/>
    </row>
    <row r="2848" spans="1:17">
      <c r="A2848" t="s">
        <v>77</v>
      </c>
      <c r="B2848">
        <v>374</v>
      </c>
      <c r="E2848" t="s">
        <v>411</v>
      </c>
      <c r="F2848" s="74">
        <v>45562</v>
      </c>
      <c r="G2848" s="83">
        <v>6001.94</v>
      </c>
      <c r="H2848" t="s">
        <v>109</v>
      </c>
      <c r="I2848">
        <v>2024</v>
      </c>
      <c r="J2848" t="s">
        <v>348</v>
      </c>
      <c r="K2848" t="s">
        <v>334</v>
      </c>
      <c r="L2848">
        <v>9</v>
      </c>
      <c r="M2848" t="s">
        <v>252</v>
      </c>
      <c r="N2848" s="83">
        <v>45286.5</v>
      </c>
      <c r="O2848" s="83">
        <v>154018.98000000001</v>
      </c>
      <c r="P2848">
        <v>0.29403200000000002</v>
      </c>
      <c r="Q2848"/>
    </row>
    <row r="2849" spans="1:17">
      <c r="A2849" t="s">
        <v>77</v>
      </c>
      <c r="B2849">
        <v>375</v>
      </c>
      <c r="E2849" t="s">
        <v>411</v>
      </c>
      <c r="F2849" s="74">
        <v>45563</v>
      </c>
      <c r="G2849" s="83">
        <v>1428.16</v>
      </c>
      <c r="H2849" t="s">
        <v>109</v>
      </c>
      <c r="I2849">
        <v>2024</v>
      </c>
      <c r="J2849" t="s">
        <v>348</v>
      </c>
      <c r="K2849" t="s">
        <v>334</v>
      </c>
      <c r="L2849">
        <v>9</v>
      </c>
      <c r="M2849" t="s">
        <v>305</v>
      </c>
      <c r="N2849" s="83">
        <v>45286.5</v>
      </c>
      <c r="O2849" s="83">
        <v>154018.98000000001</v>
      </c>
      <c r="P2849">
        <v>0.29403200000000002</v>
      </c>
      <c r="Q2849"/>
    </row>
    <row r="2850" spans="1:17">
      <c r="A2850" t="s">
        <v>77</v>
      </c>
      <c r="B2850">
        <v>376</v>
      </c>
      <c r="E2850" t="s">
        <v>411</v>
      </c>
      <c r="F2850" s="74">
        <v>45564</v>
      </c>
      <c r="G2850" s="83">
        <v>2678.72</v>
      </c>
      <c r="H2850" t="s">
        <v>109</v>
      </c>
      <c r="I2850">
        <v>2024</v>
      </c>
      <c r="J2850" t="s">
        <v>348</v>
      </c>
      <c r="K2850" t="s">
        <v>334</v>
      </c>
      <c r="L2850">
        <v>9</v>
      </c>
      <c r="M2850" t="s">
        <v>315</v>
      </c>
      <c r="N2850" s="83">
        <v>45286.5</v>
      </c>
      <c r="O2850" s="83">
        <v>154018.98000000001</v>
      </c>
      <c r="P2850">
        <v>0.29403200000000002</v>
      </c>
      <c r="Q2850"/>
    </row>
    <row r="2851" spans="1:17">
      <c r="A2851" t="s">
        <v>77</v>
      </c>
      <c r="B2851">
        <v>381</v>
      </c>
      <c r="E2851" t="s">
        <v>411</v>
      </c>
      <c r="F2851" s="74">
        <v>45565</v>
      </c>
      <c r="G2851" s="83">
        <v>3086.55</v>
      </c>
      <c r="H2851" t="s">
        <v>109</v>
      </c>
      <c r="I2851">
        <v>2024</v>
      </c>
      <c r="J2851" t="s">
        <v>348</v>
      </c>
      <c r="K2851" t="s">
        <v>334</v>
      </c>
      <c r="L2851">
        <v>9</v>
      </c>
      <c r="M2851" t="s">
        <v>253</v>
      </c>
      <c r="N2851" s="83">
        <v>45286.5</v>
      </c>
      <c r="O2851" s="83">
        <v>154018.98000000001</v>
      </c>
      <c r="P2851">
        <v>0.29403200000000002</v>
      </c>
      <c r="Q2851"/>
    </row>
    <row r="2852" spans="1:17">
      <c r="A2852" t="s">
        <v>77</v>
      </c>
      <c r="B2852">
        <v>382</v>
      </c>
      <c r="E2852" t="s">
        <v>411</v>
      </c>
      <c r="F2852" s="74">
        <v>45566</v>
      </c>
      <c r="G2852" s="83">
        <v>7372.57</v>
      </c>
      <c r="H2852" t="s">
        <v>109</v>
      </c>
      <c r="I2852">
        <v>2024</v>
      </c>
      <c r="J2852" t="s">
        <v>349</v>
      </c>
      <c r="K2852" t="s">
        <v>335</v>
      </c>
      <c r="L2852">
        <v>10</v>
      </c>
      <c r="M2852" t="s">
        <v>254</v>
      </c>
      <c r="N2852" s="83">
        <v>38139.699999999997</v>
      </c>
      <c r="O2852" s="83">
        <v>114179.1</v>
      </c>
      <c r="P2852">
        <v>0.334034</v>
      </c>
      <c r="Q2852"/>
    </row>
    <row r="2853" spans="1:17">
      <c r="A2853" t="s">
        <v>77</v>
      </c>
      <c r="B2853">
        <v>383</v>
      </c>
      <c r="E2853" t="s">
        <v>411</v>
      </c>
      <c r="F2853" s="74">
        <v>45567</v>
      </c>
      <c r="G2853" s="83">
        <v>5942.08</v>
      </c>
      <c r="H2853" t="s">
        <v>109</v>
      </c>
      <c r="I2853">
        <v>2024</v>
      </c>
      <c r="J2853" t="s">
        <v>349</v>
      </c>
      <c r="K2853" t="s">
        <v>335</v>
      </c>
      <c r="L2853">
        <v>10</v>
      </c>
      <c r="M2853" t="s">
        <v>255</v>
      </c>
      <c r="N2853" s="83">
        <v>38139.699999999997</v>
      </c>
      <c r="O2853" s="83">
        <v>114179.1</v>
      </c>
      <c r="P2853">
        <v>0.334034</v>
      </c>
      <c r="Q2853"/>
    </row>
    <row r="2854" spans="1:17">
      <c r="A2854" t="s">
        <v>77</v>
      </c>
      <c r="B2854">
        <v>384</v>
      </c>
      <c r="E2854" t="s">
        <v>411</v>
      </c>
      <c r="F2854" s="74">
        <v>45568</v>
      </c>
      <c r="G2854" s="83">
        <v>6009.8</v>
      </c>
      <c r="H2854" t="s">
        <v>109</v>
      </c>
      <c r="I2854">
        <v>2024</v>
      </c>
      <c r="J2854" t="s">
        <v>349</v>
      </c>
      <c r="K2854" t="s">
        <v>335</v>
      </c>
      <c r="L2854">
        <v>10</v>
      </c>
      <c r="M2854" t="s">
        <v>256</v>
      </c>
      <c r="N2854" s="83">
        <v>38139.699999999997</v>
      </c>
      <c r="O2854" s="83">
        <v>114179.1</v>
      </c>
      <c r="P2854">
        <v>0.334034</v>
      </c>
      <c r="Q2854"/>
    </row>
    <row r="2855" spans="1:17">
      <c r="A2855" t="s">
        <v>77</v>
      </c>
      <c r="B2855">
        <v>385</v>
      </c>
      <c r="E2855" t="s">
        <v>411</v>
      </c>
      <c r="F2855" s="74">
        <v>45569</v>
      </c>
      <c r="G2855" s="83">
        <v>2821.09</v>
      </c>
      <c r="H2855" t="s">
        <v>109</v>
      </c>
      <c r="I2855">
        <v>2024</v>
      </c>
      <c r="J2855" t="s">
        <v>349</v>
      </c>
      <c r="K2855" t="s">
        <v>335</v>
      </c>
      <c r="L2855">
        <v>10</v>
      </c>
      <c r="M2855" t="s">
        <v>294</v>
      </c>
      <c r="N2855" s="83">
        <v>38139.699999999997</v>
      </c>
      <c r="O2855" s="83">
        <v>114179.1</v>
      </c>
      <c r="P2855">
        <v>0.334034</v>
      </c>
      <c r="Q2855"/>
    </row>
    <row r="2856" spans="1:17">
      <c r="A2856" t="s">
        <v>77</v>
      </c>
      <c r="B2856">
        <v>386</v>
      </c>
      <c r="E2856" t="s">
        <v>411</v>
      </c>
      <c r="F2856" s="74">
        <v>45570</v>
      </c>
      <c r="G2856" s="83">
        <v>4309.09</v>
      </c>
      <c r="H2856" t="s">
        <v>109</v>
      </c>
      <c r="I2856">
        <v>2024</v>
      </c>
      <c r="J2856" t="s">
        <v>349</v>
      </c>
      <c r="K2856" t="s">
        <v>335</v>
      </c>
      <c r="L2856">
        <v>10</v>
      </c>
      <c r="M2856" t="s">
        <v>321</v>
      </c>
      <c r="N2856" s="83">
        <v>38139.699999999997</v>
      </c>
      <c r="O2856" s="83">
        <v>114179.1</v>
      </c>
      <c r="P2856">
        <v>0.334034</v>
      </c>
      <c r="Q2856"/>
    </row>
    <row r="2857" spans="1:17">
      <c r="A2857" t="s">
        <v>77</v>
      </c>
      <c r="B2857">
        <v>387</v>
      </c>
      <c r="E2857" t="s">
        <v>411</v>
      </c>
      <c r="F2857" s="74">
        <v>45571</v>
      </c>
      <c r="G2857" s="83">
        <v>1783.48</v>
      </c>
      <c r="H2857" t="s">
        <v>109</v>
      </c>
      <c r="I2857">
        <v>2024</v>
      </c>
      <c r="J2857" t="s">
        <v>349</v>
      </c>
      <c r="K2857" t="s">
        <v>335</v>
      </c>
      <c r="L2857">
        <v>10</v>
      </c>
      <c r="M2857" t="s">
        <v>258</v>
      </c>
      <c r="N2857" s="83">
        <v>38139.699999999997</v>
      </c>
      <c r="O2857" s="83">
        <v>114179.1</v>
      </c>
      <c r="P2857">
        <v>0.334034</v>
      </c>
      <c r="Q2857"/>
    </row>
    <row r="2858" spans="1:17">
      <c r="A2858" t="s">
        <v>77</v>
      </c>
      <c r="B2858">
        <v>388</v>
      </c>
      <c r="E2858" t="s">
        <v>411</v>
      </c>
      <c r="F2858" s="74">
        <v>45572</v>
      </c>
      <c r="G2858" s="83">
        <v>4080.66</v>
      </c>
      <c r="H2858" t="s">
        <v>109</v>
      </c>
      <c r="I2858">
        <v>2024</v>
      </c>
      <c r="J2858" t="s">
        <v>349</v>
      </c>
      <c r="K2858" t="s">
        <v>335</v>
      </c>
      <c r="L2858">
        <v>10</v>
      </c>
      <c r="M2858" t="s">
        <v>257</v>
      </c>
      <c r="N2858" s="83">
        <v>38139.699999999997</v>
      </c>
      <c r="O2858" s="83">
        <v>114179.1</v>
      </c>
      <c r="P2858">
        <v>0.334034</v>
      </c>
      <c r="Q2858"/>
    </row>
    <row r="2859" spans="1:17">
      <c r="A2859" t="s">
        <v>77</v>
      </c>
      <c r="B2859">
        <v>389</v>
      </c>
      <c r="E2859" t="s">
        <v>411</v>
      </c>
      <c r="F2859" s="74">
        <v>45573</v>
      </c>
      <c r="G2859" s="83">
        <v>11963.34</v>
      </c>
      <c r="H2859" t="s">
        <v>109</v>
      </c>
      <c r="I2859">
        <v>2024</v>
      </c>
      <c r="J2859" t="s">
        <v>349</v>
      </c>
      <c r="K2859" t="s">
        <v>335</v>
      </c>
      <c r="L2859">
        <v>10</v>
      </c>
      <c r="M2859" t="s">
        <v>260</v>
      </c>
      <c r="N2859" s="83">
        <v>38139.699999999997</v>
      </c>
      <c r="O2859" s="83">
        <v>114179.1</v>
      </c>
      <c r="P2859">
        <v>0.334034</v>
      </c>
      <c r="Q2859"/>
    </row>
    <row r="2860" spans="1:17">
      <c r="A2860" t="s">
        <v>77</v>
      </c>
      <c r="B2860">
        <v>390</v>
      </c>
      <c r="E2860" t="s">
        <v>411</v>
      </c>
      <c r="F2860" s="74">
        <v>45574</v>
      </c>
      <c r="G2860" s="83">
        <v>5245.77</v>
      </c>
      <c r="H2860" t="s">
        <v>109</v>
      </c>
      <c r="I2860">
        <v>2024</v>
      </c>
      <c r="J2860" t="s">
        <v>349</v>
      </c>
      <c r="K2860" t="s">
        <v>335</v>
      </c>
      <c r="L2860">
        <v>10</v>
      </c>
      <c r="M2860" t="s">
        <v>259</v>
      </c>
      <c r="N2860" s="83">
        <v>38139.699999999997</v>
      </c>
      <c r="O2860" s="83">
        <v>114179.1</v>
      </c>
      <c r="P2860">
        <v>0.334034</v>
      </c>
      <c r="Q2860"/>
    </row>
    <row r="2861" spans="1:17">
      <c r="A2861" t="s">
        <v>77</v>
      </c>
      <c r="B2861">
        <v>391</v>
      </c>
      <c r="E2861" t="s">
        <v>411</v>
      </c>
      <c r="F2861" s="74">
        <v>45575</v>
      </c>
      <c r="G2861" s="83">
        <v>4432.16</v>
      </c>
      <c r="H2861" t="s">
        <v>109</v>
      </c>
      <c r="I2861">
        <v>2024</v>
      </c>
      <c r="J2861" t="s">
        <v>349</v>
      </c>
      <c r="K2861" t="s">
        <v>335</v>
      </c>
      <c r="L2861">
        <v>10</v>
      </c>
      <c r="M2861" t="s">
        <v>261</v>
      </c>
      <c r="N2861" s="83">
        <v>38139.699999999997</v>
      </c>
      <c r="O2861" s="83">
        <v>114179.1</v>
      </c>
      <c r="P2861">
        <v>0.334034</v>
      </c>
      <c r="Q2861"/>
    </row>
    <row r="2862" spans="1:17">
      <c r="A2862" t="s">
        <v>77</v>
      </c>
      <c r="B2862">
        <v>392</v>
      </c>
      <c r="E2862" t="s">
        <v>411</v>
      </c>
      <c r="F2862" s="74">
        <v>45576</v>
      </c>
      <c r="G2862" s="83">
        <v>3121.47</v>
      </c>
      <c r="H2862" t="s">
        <v>109</v>
      </c>
      <c r="I2862">
        <v>2024</v>
      </c>
      <c r="J2862" t="s">
        <v>349</v>
      </c>
      <c r="K2862" t="s">
        <v>335</v>
      </c>
      <c r="L2862">
        <v>10</v>
      </c>
      <c r="M2862" t="s">
        <v>265</v>
      </c>
      <c r="N2862" s="83">
        <v>38139.699999999997</v>
      </c>
      <c r="O2862" s="83">
        <v>114179.1</v>
      </c>
      <c r="P2862">
        <v>0.334034</v>
      </c>
      <c r="Q2862"/>
    </row>
    <row r="2863" spans="1:17">
      <c r="A2863" t="s">
        <v>77</v>
      </c>
      <c r="B2863">
        <v>393</v>
      </c>
      <c r="E2863" t="s">
        <v>411</v>
      </c>
      <c r="F2863" s="74">
        <v>45577</v>
      </c>
      <c r="G2863" s="83">
        <v>1549.95</v>
      </c>
      <c r="H2863" t="s">
        <v>109</v>
      </c>
      <c r="I2863">
        <v>2024</v>
      </c>
      <c r="J2863" t="s">
        <v>349</v>
      </c>
      <c r="K2863" t="s">
        <v>335</v>
      </c>
      <c r="L2863">
        <v>10</v>
      </c>
      <c r="M2863" t="s">
        <v>296</v>
      </c>
      <c r="N2863" s="83">
        <v>38139.699999999997</v>
      </c>
      <c r="O2863" s="83">
        <v>114179.1</v>
      </c>
      <c r="P2863">
        <v>0.334034</v>
      </c>
      <c r="Q2863"/>
    </row>
    <row r="2864" spans="1:17">
      <c r="A2864" t="s">
        <v>77</v>
      </c>
      <c r="B2864">
        <v>394</v>
      </c>
      <c r="E2864" t="s">
        <v>411</v>
      </c>
      <c r="F2864" s="74">
        <v>45578</v>
      </c>
      <c r="G2864" s="83">
        <v>2363.0700000000002</v>
      </c>
      <c r="H2864" t="s">
        <v>109</v>
      </c>
      <c r="I2864">
        <v>2024</v>
      </c>
      <c r="J2864" t="s">
        <v>349</v>
      </c>
      <c r="K2864" t="s">
        <v>335</v>
      </c>
      <c r="L2864">
        <v>10</v>
      </c>
      <c r="M2864" t="s">
        <v>328</v>
      </c>
      <c r="N2864" s="83">
        <v>38139.699999999997</v>
      </c>
      <c r="O2864" s="83">
        <v>114179.1</v>
      </c>
      <c r="P2864">
        <v>0.334034</v>
      </c>
      <c r="Q2864"/>
    </row>
    <row r="2865" spans="1:17">
      <c r="A2865" t="s">
        <v>77</v>
      </c>
      <c r="B2865">
        <v>395</v>
      </c>
      <c r="E2865" t="s">
        <v>411</v>
      </c>
      <c r="F2865" s="74">
        <v>45579</v>
      </c>
      <c r="G2865" s="83">
        <v>3393.38</v>
      </c>
      <c r="H2865" t="s">
        <v>109</v>
      </c>
      <c r="I2865">
        <v>2024</v>
      </c>
      <c r="J2865" t="s">
        <v>349</v>
      </c>
      <c r="K2865" t="s">
        <v>335</v>
      </c>
      <c r="L2865">
        <v>10</v>
      </c>
      <c r="M2865" t="s">
        <v>262</v>
      </c>
      <c r="N2865" s="83">
        <v>38139.699999999997</v>
      </c>
      <c r="O2865" s="83">
        <v>114179.1</v>
      </c>
      <c r="P2865">
        <v>0.334034</v>
      </c>
      <c r="Q2865"/>
    </row>
    <row r="2866" spans="1:17">
      <c r="A2866" t="s">
        <v>77</v>
      </c>
      <c r="B2866">
        <v>396</v>
      </c>
      <c r="E2866" t="s">
        <v>411</v>
      </c>
      <c r="F2866" s="74">
        <v>45580</v>
      </c>
      <c r="G2866" s="83">
        <v>6716.88</v>
      </c>
      <c r="H2866" t="s">
        <v>109</v>
      </c>
      <c r="I2866">
        <v>2024</v>
      </c>
      <c r="J2866" t="s">
        <v>349</v>
      </c>
      <c r="K2866" t="s">
        <v>335</v>
      </c>
      <c r="L2866">
        <v>10</v>
      </c>
      <c r="M2866" t="s">
        <v>263</v>
      </c>
      <c r="N2866" s="83">
        <v>38139.699999999997</v>
      </c>
      <c r="O2866" s="83">
        <v>114179.1</v>
      </c>
      <c r="P2866">
        <v>0.334034</v>
      </c>
      <c r="Q2866"/>
    </row>
    <row r="2867" spans="1:17">
      <c r="A2867" t="s">
        <v>77</v>
      </c>
      <c r="B2867">
        <v>397</v>
      </c>
      <c r="E2867" t="s">
        <v>411</v>
      </c>
      <c r="F2867" s="74">
        <v>45581</v>
      </c>
      <c r="G2867" s="83">
        <v>5614.21</v>
      </c>
      <c r="H2867" t="s">
        <v>109</v>
      </c>
      <c r="I2867">
        <v>2024</v>
      </c>
      <c r="J2867" t="s">
        <v>349</v>
      </c>
      <c r="K2867" t="s">
        <v>335</v>
      </c>
      <c r="L2867">
        <v>10</v>
      </c>
      <c r="M2867" t="s">
        <v>264</v>
      </c>
      <c r="N2867" s="83">
        <v>38139.699999999997</v>
      </c>
      <c r="O2867" s="83">
        <v>114179.1</v>
      </c>
      <c r="P2867">
        <v>0.334034</v>
      </c>
      <c r="Q2867"/>
    </row>
    <row r="2868" spans="1:17">
      <c r="A2868" t="s">
        <v>77</v>
      </c>
      <c r="B2868">
        <v>398</v>
      </c>
      <c r="E2868" t="s">
        <v>411</v>
      </c>
      <c r="F2868" s="74">
        <v>45582</v>
      </c>
      <c r="G2868" s="83">
        <v>4813.17</v>
      </c>
      <c r="H2868" t="s">
        <v>109</v>
      </c>
      <c r="I2868">
        <v>2024</v>
      </c>
      <c r="J2868" t="s">
        <v>349</v>
      </c>
      <c r="K2868" t="s">
        <v>335</v>
      </c>
      <c r="L2868">
        <v>10</v>
      </c>
      <c r="M2868" t="s">
        <v>295</v>
      </c>
      <c r="N2868" s="83">
        <v>38139.699999999997</v>
      </c>
      <c r="O2868" s="83">
        <v>114179.1</v>
      </c>
      <c r="P2868">
        <v>0.334034</v>
      </c>
      <c r="Q2868"/>
    </row>
    <row r="2869" spans="1:17">
      <c r="A2869" t="s">
        <v>77</v>
      </c>
      <c r="B2869">
        <v>399</v>
      </c>
      <c r="E2869" t="s">
        <v>411</v>
      </c>
      <c r="F2869" s="74">
        <v>45583</v>
      </c>
      <c r="G2869" s="83">
        <v>4113.97</v>
      </c>
      <c r="H2869" t="s">
        <v>109</v>
      </c>
      <c r="I2869">
        <v>2024</v>
      </c>
      <c r="J2869" t="s">
        <v>349</v>
      </c>
      <c r="K2869" t="s">
        <v>335</v>
      </c>
      <c r="L2869">
        <v>10</v>
      </c>
      <c r="M2869" t="s">
        <v>266</v>
      </c>
      <c r="N2869" s="83">
        <v>38139.699999999997</v>
      </c>
      <c r="O2869" s="83">
        <v>114179.1</v>
      </c>
      <c r="P2869">
        <v>0.334034</v>
      </c>
      <c r="Q2869"/>
    </row>
    <row r="2870" spans="1:17">
      <c r="A2870" t="s">
        <v>77</v>
      </c>
      <c r="B2870">
        <v>400</v>
      </c>
      <c r="E2870" t="s">
        <v>411</v>
      </c>
      <c r="F2870" s="74">
        <v>45584</v>
      </c>
      <c r="G2870" s="83">
        <v>1215.45</v>
      </c>
      <c r="H2870" t="s">
        <v>109</v>
      </c>
      <c r="I2870">
        <v>2024</v>
      </c>
      <c r="J2870" t="s">
        <v>349</v>
      </c>
      <c r="K2870" t="s">
        <v>335</v>
      </c>
      <c r="L2870">
        <v>10</v>
      </c>
      <c r="M2870" t="s">
        <v>267</v>
      </c>
      <c r="N2870" s="83">
        <v>38139.699999999997</v>
      </c>
      <c r="O2870" s="83">
        <v>114179.1</v>
      </c>
      <c r="P2870">
        <v>0.334034</v>
      </c>
      <c r="Q2870"/>
    </row>
    <row r="2871" spans="1:17">
      <c r="A2871" t="s">
        <v>77</v>
      </c>
      <c r="B2871">
        <v>401</v>
      </c>
      <c r="E2871" t="s">
        <v>411</v>
      </c>
      <c r="F2871" s="74">
        <v>45585</v>
      </c>
      <c r="G2871" s="83">
        <v>4796.09</v>
      </c>
      <c r="H2871" t="s">
        <v>109</v>
      </c>
      <c r="I2871">
        <v>2024</v>
      </c>
      <c r="J2871" t="s">
        <v>349</v>
      </c>
      <c r="K2871" t="s">
        <v>335</v>
      </c>
      <c r="L2871">
        <v>10</v>
      </c>
      <c r="M2871" t="s">
        <v>268</v>
      </c>
      <c r="N2871" s="83">
        <v>38139.699999999997</v>
      </c>
      <c r="O2871" s="83">
        <v>114179.1</v>
      </c>
      <c r="P2871">
        <v>0.334034</v>
      </c>
      <c r="Q2871"/>
    </row>
    <row r="2872" spans="1:17">
      <c r="A2872" t="s">
        <v>77</v>
      </c>
      <c r="B2872">
        <v>402</v>
      </c>
      <c r="E2872" t="s">
        <v>411</v>
      </c>
      <c r="F2872" s="74">
        <v>45586</v>
      </c>
      <c r="G2872" s="83">
        <v>2664.27</v>
      </c>
      <c r="H2872" t="s">
        <v>109</v>
      </c>
      <c r="I2872">
        <v>2024</v>
      </c>
      <c r="J2872" t="s">
        <v>349</v>
      </c>
      <c r="K2872" t="s">
        <v>335</v>
      </c>
      <c r="L2872">
        <v>10</v>
      </c>
      <c r="M2872" t="s">
        <v>269</v>
      </c>
      <c r="N2872" s="83">
        <v>38139.699999999997</v>
      </c>
      <c r="O2872" s="83">
        <v>114179.1</v>
      </c>
      <c r="P2872">
        <v>0.334034</v>
      </c>
      <c r="Q2872"/>
    </row>
    <row r="2873" spans="1:17">
      <c r="A2873" t="s">
        <v>77</v>
      </c>
      <c r="B2873">
        <v>403</v>
      </c>
      <c r="E2873" t="s">
        <v>411</v>
      </c>
      <c r="F2873" s="74">
        <v>45587</v>
      </c>
      <c r="G2873" s="83">
        <v>2805.81</v>
      </c>
      <c r="H2873" t="s">
        <v>109</v>
      </c>
      <c r="I2873">
        <v>2024</v>
      </c>
      <c r="J2873" t="s">
        <v>349</v>
      </c>
      <c r="K2873" t="s">
        <v>335</v>
      </c>
      <c r="L2873">
        <v>10</v>
      </c>
      <c r="M2873" t="s">
        <v>297</v>
      </c>
      <c r="N2873" s="83">
        <v>38139.699999999997</v>
      </c>
      <c r="O2873" s="83">
        <v>114179.1</v>
      </c>
      <c r="P2873">
        <v>0.334034</v>
      </c>
      <c r="Q2873"/>
    </row>
    <row r="2874" spans="1:17">
      <c r="A2874" t="s">
        <v>77</v>
      </c>
      <c r="B2874">
        <v>404</v>
      </c>
      <c r="E2874" t="s">
        <v>411</v>
      </c>
      <c r="F2874" s="74">
        <v>45589</v>
      </c>
      <c r="G2874" s="83">
        <v>1958.01</v>
      </c>
      <c r="H2874" t="s">
        <v>109</v>
      </c>
      <c r="I2874">
        <v>2024</v>
      </c>
      <c r="J2874" t="s">
        <v>349</v>
      </c>
      <c r="K2874" t="s">
        <v>335</v>
      </c>
      <c r="L2874">
        <v>10</v>
      </c>
      <c r="M2874" t="s">
        <v>271</v>
      </c>
      <c r="N2874" s="83">
        <v>38139.699999999997</v>
      </c>
      <c r="O2874" s="83">
        <v>114179.1</v>
      </c>
      <c r="P2874">
        <v>0.334034</v>
      </c>
      <c r="Q2874"/>
    </row>
    <row r="2875" spans="1:17">
      <c r="A2875" t="s">
        <v>77</v>
      </c>
      <c r="B2875">
        <v>405</v>
      </c>
      <c r="E2875" t="s">
        <v>411</v>
      </c>
      <c r="F2875" s="74">
        <v>45590</v>
      </c>
      <c r="G2875" s="83">
        <v>951.76</v>
      </c>
      <c r="H2875" t="s">
        <v>109</v>
      </c>
      <c r="I2875">
        <v>2024</v>
      </c>
      <c r="J2875" t="s">
        <v>349</v>
      </c>
      <c r="K2875" t="s">
        <v>335</v>
      </c>
      <c r="L2875">
        <v>10</v>
      </c>
      <c r="M2875" t="s">
        <v>273</v>
      </c>
      <c r="N2875" s="83">
        <v>38139.699999999997</v>
      </c>
      <c r="O2875" s="83">
        <v>114179.1</v>
      </c>
      <c r="P2875">
        <v>0.334034</v>
      </c>
      <c r="Q2875"/>
    </row>
    <row r="2876" spans="1:17">
      <c r="A2876" t="s">
        <v>77</v>
      </c>
      <c r="B2876">
        <v>406</v>
      </c>
      <c r="E2876" t="s">
        <v>411</v>
      </c>
      <c r="F2876" s="74">
        <v>45591</v>
      </c>
      <c r="G2876" s="83">
        <v>1562.72</v>
      </c>
      <c r="H2876" t="s">
        <v>109</v>
      </c>
      <c r="I2876">
        <v>2024</v>
      </c>
      <c r="J2876" t="s">
        <v>349</v>
      </c>
      <c r="K2876" t="s">
        <v>335</v>
      </c>
      <c r="L2876">
        <v>10</v>
      </c>
      <c r="M2876" t="s">
        <v>272</v>
      </c>
      <c r="N2876" s="83">
        <v>38139.699999999997</v>
      </c>
      <c r="O2876" s="83">
        <v>114179.1</v>
      </c>
      <c r="P2876">
        <v>0.334034</v>
      </c>
      <c r="Q2876"/>
    </row>
    <row r="2877" spans="1:17">
      <c r="A2877" t="s">
        <v>77</v>
      </c>
      <c r="B2877">
        <v>407</v>
      </c>
      <c r="E2877" t="s">
        <v>411</v>
      </c>
      <c r="F2877" s="74">
        <v>45592</v>
      </c>
      <c r="G2877" s="83">
        <v>2418.35</v>
      </c>
      <c r="H2877" t="s">
        <v>109</v>
      </c>
      <c r="I2877">
        <v>2024</v>
      </c>
      <c r="J2877" t="s">
        <v>349</v>
      </c>
      <c r="K2877" t="s">
        <v>335</v>
      </c>
      <c r="L2877">
        <v>10</v>
      </c>
      <c r="M2877" t="s">
        <v>298</v>
      </c>
      <c r="N2877" s="83">
        <v>38139.699999999997</v>
      </c>
      <c r="O2877" s="83">
        <v>114179.1</v>
      </c>
      <c r="P2877">
        <v>0.334034</v>
      </c>
      <c r="Q2877"/>
    </row>
    <row r="2878" spans="1:17">
      <c r="A2878" t="s">
        <v>77</v>
      </c>
      <c r="B2878">
        <v>408</v>
      </c>
      <c r="E2878" t="s">
        <v>411</v>
      </c>
      <c r="F2878" s="74">
        <v>45588</v>
      </c>
      <c r="G2878" s="83">
        <v>3297.06</v>
      </c>
      <c r="H2878" t="s">
        <v>109</v>
      </c>
      <c r="I2878">
        <v>2024</v>
      </c>
      <c r="J2878" t="s">
        <v>349</v>
      </c>
      <c r="K2878" t="s">
        <v>335</v>
      </c>
      <c r="L2878">
        <v>10</v>
      </c>
      <c r="M2878" t="s">
        <v>270</v>
      </c>
      <c r="N2878" s="83">
        <v>38139.699999999997</v>
      </c>
      <c r="O2878" s="83">
        <v>114179.1</v>
      </c>
      <c r="P2878">
        <v>0.334034</v>
      </c>
      <c r="Q2878"/>
    </row>
    <row r="2879" spans="1:17">
      <c r="A2879" t="s">
        <v>77</v>
      </c>
      <c r="B2879">
        <v>409</v>
      </c>
      <c r="E2879" t="s">
        <v>411</v>
      </c>
      <c r="F2879" s="74">
        <v>45593</v>
      </c>
      <c r="G2879" s="83">
        <v>2654.18</v>
      </c>
      <c r="H2879" t="s">
        <v>109</v>
      </c>
      <c r="I2879">
        <v>2024</v>
      </c>
      <c r="J2879" t="s">
        <v>349</v>
      </c>
      <c r="K2879" t="s">
        <v>335</v>
      </c>
      <c r="L2879">
        <v>10</v>
      </c>
      <c r="M2879" t="s">
        <v>274</v>
      </c>
      <c r="N2879" s="83">
        <v>38139.699999999997</v>
      </c>
      <c r="O2879" s="83">
        <v>114179.1</v>
      </c>
      <c r="P2879">
        <v>0.334034</v>
      </c>
      <c r="Q2879"/>
    </row>
    <row r="2880" spans="1:17">
      <c r="A2880" t="s">
        <v>77</v>
      </c>
      <c r="B2880">
        <v>410</v>
      </c>
      <c r="E2880" t="s">
        <v>411</v>
      </c>
      <c r="F2880" s="74">
        <v>45594</v>
      </c>
      <c r="G2880" s="83">
        <v>1811.36</v>
      </c>
      <c r="H2880" t="s">
        <v>109</v>
      </c>
      <c r="I2880">
        <v>2024</v>
      </c>
      <c r="J2880" t="s">
        <v>349</v>
      </c>
      <c r="K2880" t="s">
        <v>335</v>
      </c>
      <c r="L2880">
        <v>10</v>
      </c>
      <c r="M2880" t="s">
        <v>275</v>
      </c>
      <c r="N2880" s="83">
        <v>38139.699999999997</v>
      </c>
      <c r="O2880" s="83">
        <v>114179.1</v>
      </c>
      <c r="P2880">
        <v>0.334034</v>
      </c>
      <c r="Q2880"/>
    </row>
    <row r="2881" spans="1:17">
      <c r="A2881" t="s">
        <v>77</v>
      </c>
      <c r="B2881">
        <v>411</v>
      </c>
      <c r="E2881" t="s">
        <v>411</v>
      </c>
      <c r="F2881" s="74">
        <v>45595</v>
      </c>
      <c r="G2881" s="83">
        <v>1490.85</v>
      </c>
      <c r="H2881" t="s">
        <v>109</v>
      </c>
      <c r="I2881">
        <v>2024</v>
      </c>
      <c r="J2881" t="s">
        <v>349</v>
      </c>
      <c r="K2881" t="s">
        <v>335</v>
      </c>
      <c r="L2881">
        <v>10</v>
      </c>
      <c r="M2881" t="s">
        <v>277</v>
      </c>
      <c r="N2881" s="83">
        <v>38139.699999999997</v>
      </c>
      <c r="O2881" s="83">
        <v>114179.1</v>
      </c>
      <c r="P2881">
        <v>0.334034</v>
      </c>
      <c r="Q2881"/>
    </row>
    <row r="2882" spans="1:17">
      <c r="A2882" t="s">
        <v>77</v>
      </c>
      <c r="B2882">
        <v>412</v>
      </c>
      <c r="E2882" t="s">
        <v>411</v>
      </c>
      <c r="F2882" s="74">
        <v>45596</v>
      </c>
      <c r="G2882" s="83">
        <v>907.05</v>
      </c>
      <c r="H2882" t="s">
        <v>109</v>
      </c>
      <c r="I2882">
        <v>2024</v>
      </c>
      <c r="J2882" t="s">
        <v>349</v>
      </c>
      <c r="K2882" t="s">
        <v>335</v>
      </c>
      <c r="L2882">
        <v>10</v>
      </c>
      <c r="M2882" t="s">
        <v>276</v>
      </c>
      <c r="N2882" s="83">
        <v>38139.699999999997</v>
      </c>
      <c r="O2882" s="83">
        <v>114179.1</v>
      </c>
      <c r="P2882">
        <v>0.334034</v>
      </c>
      <c r="Q2882"/>
    </row>
    <row r="2883" spans="1:17">
      <c r="A2883" t="s">
        <v>77</v>
      </c>
      <c r="B2883">
        <v>413</v>
      </c>
      <c r="E2883" t="s">
        <v>411</v>
      </c>
      <c r="F2883" s="74">
        <v>45597</v>
      </c>
      <c r="G2883" s="83">
        <v>710.44</v>
      </c>
      <c r="H2883" t="s">
        <v>109</v>
      </c>
      <c r="I2883">
        <v>2024</v>
      </c>
      <c r="J2883" t="s">
        <v>350</v>
      </c>
      <c r="K2883" t="s">
        <v>336</v>
      </c>
      <c r="L2883">
        <v>11</v>
      </c>
      <c r="M2883" t="s">
        <v>324</v>
      </c>
      <c r="N2883" s="83">
        <v>37881.089999999997</v>
      </c>
      <c r="O2883" s="83">
        <v>136205.14000000001</v>
      </c>
      <c r="P2883">
        <v>0.27811799999999998</v>
      </c>
      <c r="Q2883"/>
    </row>
    <row r="2884" spans="1:17">
      <c r="A2884" t="s">
        <v>77</v>
      </c>
      <c r="B2884">
        <v>414</v>
      </c>
      <c r="E2884" t="s">
        <v>411</v>
      </c>
      <c r="F2884" s="74">
        <v>45598</v>
      </c>
      <c r="G2884" s="83">
        <v>647.73</v>
      </c>
      <c r="H2884" t="s">
        <v>109</v>
      </c>
      <c r="I2884">
        <v>2024</v>
      </c>
      <c r="J2884" t="s">
        <v>350</v>
      </c>
      <c r="K2884" t="s">
        <v>336</v>
      </c>
      <c r="L2884">
        <v>11</v>
      </c>
      <c r="M2884" t="s">
        <v>154</v>
      </c>
      <c r="N2884" s="83">
        <v>37881.089999999997</v>
      </c>
      <c r="O2884" s="83">
        <v>136205.14000000001</v>
      </c>
      <c r="P2884">
        <v>0.27811799999999998</v>
      </c>
      <c r="Q2884"/>
    </row>
    <row r="2885" spans="1:17">
      <c r="A2885" t="s">
        <v>77</v>
      </c>
      <c r="B2885">
        <v>415</v>
      </c>
      <c r="E2885" t="s">
        <v>411</v>
      </c>
      <c r="F2885" s="74">
        <v>45599</v>
      </c>
      <c r="G2885" s="83">
        <v>2190.1</v>
      </c>
      <c r="H2885" t="s">
        <v>109</v>
      </c>
      <c r="I2885">
        <v>2024</v>
      </c>
      <c r="J2885" t="s">
        <v>350</v>
      </c>
      <c r="K2885" t="s">
        <v>336</v>
      </c>
      <c r="L2885">
        <v>11</v>
      </c>
      <c r="M2885" t="s">
        <v>318</v>
      </c>
      <c r="N2885" s="83">
        <v>37881.089999999997</v>
      </c>
      <c r="O2885" s="83">
        <v>136205.14000000001</v>
      </c>
      <c r="P2885">
        <v>0.27811799999999998</v>
      </c>
      <c r="Q2885"/>
    </row>
    <row r="2886" spans="1:17">
      <c r="A2886" t="s">
        <v>77</v>
      </c>
      <c r="B2886">
        <v>416</v>
      </c>
      <c r="E2886" t="s">
        <v>411</v>
      </c>
      <c r="F2886" s="74">
        <v>45600</v>
      </c>
      <c r="G2886" s="83">
        <v>9100.4500000000007</v>
      </c>
      <c r="H2886" t="s">
        <v>109</v>
      </c>
      <c r="I2886">
        <v>2024</v>
      </c>
      <c r="J2886" t="s">
        <v>350</v>
      </c>
      <c r="K2886" t="s">
        <v>336</v>
      </c>
      <c r="L2886">
        <v>11</v>
      </c>
      <c r="M2886" t="s">
        <v>153</v>
      </c>
      <c r="N2886" s="83">
        <v>37881.089999999997</v>
      </c>
      <c r="O2886" s="83">
        <v>136205.14000000001</v>
      </c>
      <c r="P2886">
        <v>0.27811799999999998</v>
      </c>
      <c r="Q2886"/>
    </row>
    <row r="2887" spans="1:17">
      <c r="A2887" t="s">
        <v>77</v>
      </c>
      <c r="B2887">
        <v>417</v>
      </c>
      <c r="E2887" t="s">
        <v>411</v>
      </c>
      <c r="F2887" s="74">
        <v>45601</v>
      </c>
      <c r="G2887" s="83">
        <v>6301.49</v>
      </c>
      <c r="H2887" t="s">
        <v>109</v>
      </c>
      <c r="I2887">
        <v>2024</v>
      </c>
      <c r="J2887" t="s">
        <v>350</v>
      </c>
      <c r="K2887" t="s">
        <v>336</v>
      </c>
      <c r="L2887">
        <v>11</v>
      </c>
      <c r="M2887" t="s">
        <v>155</v>
      </c>
      <c r="N2887" s="83">
        <v>37881.089999999997</v>
      </c>
      <c r="O2887" s="83">
        <v>136205.14000000001</v>
      </c>
      <c r="P2887">
        <v>0.27811799999999998</v>
      </c>
      <c r="Q2887"/>
    </row>
    <row r="2888" spans="1:17">
      <c r="A2888" t="s">
        <v>77</v>
      </c>
      <c r="B2888">
        <v>418</v>
      </c>
      <c r="E2888" t="s">
        <v>411</v>
      </c>
      <c r="F2888" s="74">
        <v>45602</v>
      </c>
      <c r="G2888" s="83">
        <v>8789.06</v>
      </c>
      <c r="H2888" t="s">
        <v>109</v>
      </c>
      <c r="I2888">
        <v>2024</v>
      </c>
      <c r="J2888" t="s">
        <v>350</v>
      </c>
      <c r="K2888" t="s">
        <v>336</v>
      </c>
      <c r="L2888">
        <v>11</v>
      </c>
      <c r="M2888" t="s">
        <v>156</v>
      </c>
      <c r="N2888" s="83">
        <v>37881.089999999997</v>
      </c>
      <c r="O2888" s="83">
        <v>136205.14000000001</v>
      </c>
      <c r="P2888">
        <v>0.27811799999999998</v>
      </c>
      <c r="Q2888"/>
    </row>
    <row r="2889" spans="1:17">
      <c r="A2889" t="s">
        <v>77</v>
      </c>
      <c r="B2889">
        <v>419</v>
      </c>
      <c r="E2889" t="s">
        <v>411</v>
      </c>
      <c r="F2889" s="74">
        <v>45603</v>
      </c>
      <c r="G2889" s="83">
        <v>8352.74</v>
      </c>
      <c r="H2889" t="s">
        <v>109</v>
      </c>
      <c r="I2889">
        <v>2024</v>
      </c>
      <c r="J2889" t="s">
        <v>350</v>
      </c>
      <c r="K2889" t="s">
        <v>336</v>
      </c>
      <c r="L2889">
        <v>11</v>
      </c>
      <c r="M2889" t="s">
        <v>157</v>
      </c>
      <c r="N2889" s="83">
        <v>37881.089999999997</v>
      </c>
      <c r="O2889" s="83">
        <v>136205.14000000001</v>
      </c>
      <c r="P2889">
        <v>0.27811799999999998</v>
      </c>
      <c r="Q2889"/>
    </row>
    <row r="2890" spans="1:17">
      <c r="A2890" t="s">
        <v>77</v>
      </c>
      <c r="B2890">
        <v>420</v>
      </c>
      <c r="E2890" t="s">
        <v>411</v>
      </c>
      <c r="F2890" s="74">
        <v>45604</v>
      </c>
      <c r="G2890" s="83">
        <v>3820.93</v>
      </c>
      <c r="H2890" t="s">
        <v>109</v>
      </c>
      <c r="I2890">
        <v>2024</v>
      </c>
      <c r="J2890" t="s">
        <v>350</v>
      </c>
      <c r="K2890" t="s">
        <v>336</v>
      </c>
      <c r="L2890">
        <v>11</v>
      </c>
      <c r="M2890" t="s">
        <v>158</v>
      </c>
      <c r="N2890" s="83">
        <v>37881.089999999997</v>
      </c>
      <c r="O2890" s="83">
        <v>136205.14000000001</v>
      </c>
      <c r="P2890">
        <v>0.27811799999999998</v>
      </c>
      <c r="Q2890"/>
    </row>
    <row r="2891" spans="1:17">
      <c r="A2891" t="s">
        <v>77</v>
      </c>
      <c r="B2891">
        <v>421</v>
      </c>
      <c r="E2891" t="s">
        <v>411</v>
      </c>
      <c r="F2891" s="74">
        <v>45605</v>
      </c>
      <c r="G2891" s="83">
        <v>560.25</v>
      </c>
      <c r="H2891" t="s">
        <v>109</v>
      </c>
      <c r="I2891">
        <v>2024</v>
      </c>
      <c r="J2891" t="s">
        <v>350</v>
      </c>
      <c r="K2891" t="s">
        <v>336</v>
      </c>
      <c r="L2891">
        <v>11</v>
      </c>
      <c r="M2891" t="s">
        <v>278</v>
      </c>
      <c r="N2891" s="83">
        <v>37881.089999999997</v>
      </c>
      <c r="O2891" s="83">
        <v>136205.14000000001</v>
      </c>
      <c r="P2891">
        <v>0.27811799999999998</v>
      </c>
      <c r="Q2891"/>
    </row>
    <row r="2892" spans="1:17">
      <c r="A2892" t="s">
        <v>77</v>
      </c>
      <c r="B2892">
        <v>422</v>
      </c>
      <c r="E2892" t="s">
        <v>411</v>
      </c>
      <c r="F2892" s="74">
        <v>45606</v>
      </c>
      <c r="G2892" s="83">
        <v>1374.27</v>
      </c>
      <c r="H2892" t="s">
        <v>109</v>
      </c>
      <c r="I2892">
        <v>2024</v>
      </c>
      <c r="J2892" t="s">
        <v>350</v>
      </c>
      <c r="K2892" t="s">
        <v>336</v>
      </c>
      <c r="L2892">
        <v>11</v>
      </c>
      <c r="M2892" t="s">
        <v>160</v>
      </c>
      <c r="N2892" s="83">
        <v>37881.089999999997</v>
      </c>
      <c r="O2892" s="83">
        <v>136205.14000000001</v>
      </c>
      <c r="P2892">
        <v>0.27811799999999998</v>
      </c>
      <c r="Q2892"/>
    </row>
    <row r="2893" spans="1:17">
      <c r="A2893" t="s">
        <v>77</v>
      </c>
      <c r="B2893">
        <v>423</v>
      </c>
      <c r="E2893" t="s">
        <v>411</v>
      </c>
      <c r="F2893" s="74">
        <v>45607</v>
      </c>
      <c r="G2893" s="83">
        <v>755.24</v>
      </c>
      <c r="H2893" t="s">
        <v>109</v>
      </c>
      <c r="I2893">
        <v>2024</v>
      </c>
      <c r="J2893" t="s">
        <v>350</v>
      </c>
      <c r="K2893" t="s">
        <v>336</v>
      </c>
      <c r="L2893">
        <v>11</v>
      </c>
      <c r="M2893" t="s">
        <v>320</v>
      </c>
      <c r="N2893" s="83">
        <v>37881.089999999997</v>
      </c>
      <c r="O2893" s="83">
        <v>136205.14000000001</v>
      </c>
      <c r="P2893">
        <v>0.27811799999999998</v>
      </c>
      <c r="Q2893"/>
    </row>
    <row r="2894" spans="1:17">
      <c r="A2894" t="s">
        <v>77</v>
      </c>
      <c r="B2894">
        <v>424</v>
      </c>
      <c r="E2894" t="s">
        <v>411</v>
      </c>
      <c r="F2894" s="74">
        <v>45608</v>
      </c>
      <c r="G2894" s="83">
        <v>2768.7</v>
      </c>
      <c r="H2894" t="s">
        <v>109</v>
      </c>
      <c r="I2894">
        <v>2024</v>
      </c>
      <c r="J2894" t="s">
        <v>350</v>
      </c>
      <c r="K2894" t="s">
        <v>336</v>
      </c>
      <c r="L2894">
        <v>11</v>
      </c>
      <c r="M2894" t="s">
        <v>159</v>
      </c>
      <c r="N2894" s="83">
        <v>37881.089999999997</v>
      </c>
      <c r="O2894" s="83">
        <v>136205.14000000001</v>
      </c>
      <c r="P2894">
        <v>0.27811799999999998</v>
      </c>
      <c r="Q2894"/>
    </row>
    <row r="2895" spans="1:17">
      <c r="A2895" t="s">
        <v>77</v>
      </c>
      <c r="B2895">
        <v>425</v>
      </c>
      <c r="E2895" t="s">
        <v>411</v>
      </c>
      <c r="F2895" s="74">
        <v>45609</v>
      </c>
      <c r="G2895" s="83">
        <v>4968.8100000000004</v>
      </c>
      <c r="H2895" t="s">
        <v>109</v>
      </c>
      <c r="I2895">
        <v>2024</v>
      </c>
      <c r="J2895" t="s">
        <v>350</v>
      </c>
      <c r="K2895" t="s">
        <v>336</v>
      </c>
      <c r="L2895">
        <v>11</v>
      </c>
      <c r="M2895" t="s">
        <v>161</v>
      </c>
      <c r="N2895" s="83">
        <v>37881.089999999997</v>
      </c>
      <c r="O2895" s="83">
        <v>136205.14000000001</v>
      </c>
      <c r="P2895">
        <v>0.27811799999999998</v>
      </c>
      <c r="Q2895"/>
    </row>
    <row r="2896" spans="1:17">
      <c r="A2896" t="s">
        <v>77</v>
      </c>
      <c r="B2896">
        <v>426</v>
      </c>
      <c r="E2896" t="s">
        <v>411</v>
      </c>
      <c r="F2896" s="74">
        <v>45610</v>
      </c>
      <c r="G2896" s="83">
        <v>4683.03</v>
      </c>
      <c r="H2896" t="s">
        <v>109</v>
      </c>
      <c r="I2896">
        <v>2024</v>
      </c>
      <c r="J2896" t="s">
        <v>350</v>
      </c>
      <c r="K2896" t="s">
        <v>336</v>
      </c>
      <c r="L2896">
        <v>11</v>
      </c>
      <c r="M2896" t="s">
        <v>279</v>
      </c>
      <c r="N2896" s="83">
        <v>37881.089999999997</v>
      </c>
      <c r="O2896" s="83">
        <v>136205.14000000001</v>
      </c>
      <c r="P2896">
        <v>0.27811799999999998</v>
      </c>
      <c r="Q2896"/>
    </row>
    <row r="2897" spans="1:17">
      <c r="A2897" t="s">
        <v>77</v>
      </c>
      <c r="B2897">
        <v>427</v>
      </c>
      <c r="E2897" t="s">
        <v>411</v>
      </c>
      <c r="F2897" s="74">
        <v>45611</v>
      </c>
      <c r="G2897" s="83">
        <v>2477.81</v>
      </c>
      <c r="H2897" t="s">
        <v>109</v>
      </c>
      <c r="I2897">
        <v>2024</v>
      </c>
      <c r="J2897" t="s">
        <v>350</v>
      </c>
      <c r="K2897" t="s">
        <v>336</v>
      </c>
      <c r="L2897">
        <v>11</v>
      </c>
      <c r="M2897" t="s">
        <v>162</v>
      </c>
      <c r="N2897" s="83">
        <v>37881.089999999997</v>
      </c>
      <c r="O2897" s="83">
        <v>136205.14000000001</v>
      </c>
      <c r="P2897">
        <v>0.27811799999999998</v>
      </c>
      <c r="Q2897"/>
    </row>
    <row r="2898" spans="1:17">
      <c r="A2898" t="s">
        <v>77</v>
      </c>
      <c r="B2898">
        <v>428</v>
      </c>
      <c r="E2898" t="s">
        <v>411</v>
      </c>
      <c r="F2898" s="74">
        <v>45612</v>
      </c>
      <c r="G2898" s="83">
        <v>1732.24</v>
      </c>
      <c r="H2898" t="s">
        <v>109</v>
      </c>
      <c r="I2898">
        <v>2024</v>
      </c>
      <c r="J2898" t="s">
        <v>350</v>
      </c>
      <c r="K2898" t="s">
        <v>336</v>
      </c>
      <c r="L2898">
        <v>11</v>
      </c>
      <c r="M2898" t="s">
        <v>163</v>
      </c>
      <c r="N2898" s="83">
        <v>37881.089999999997</v>
      </c>
      <c r="O2898" s="83">
        <v>136205.14000000001</v>
      </c>
      <c r="P2898">
        <v>0.27811799999999998</v>
      </c>
      <c r="Q2898"/>
    </row>
    <row r="2899" spans="1:17">
      <c r="A2899" t="s">
        <v>77</v>
      </c>
      <c r="B2899">
        <v>429</v>
      </c>
      <c r="E2899" t="s">
        <v>411</v>
      </c>
      <c r="F2899" s="74">
        <v>45613</v>
      </c>
      <c r="G2899" s="83">
        <v>1996.68</v>
      </c>
      <c r="H2899" t="s">
        <v>109</v>
      </c>
      <c r="I2899">
        <v>2024</v>
      </c>
      <c r="J2899" t="s">
        <v>350</v>
      </c>
      <c r="K2899" t="s">
        <v>336</v>
      </c>
      <c r="L2899">
        <v>11</v>
      </c>
      <c r="M2899" t="s">
        <v>164</v>
      </c>
      <c r="N2899" s="83">
        <v>37881.089999999997</v>
      </c>
      <c r="O2899" s="83">
        <v>136205.14000000001</v>
      </c>
      <c r="P2899">
        <v>0.27811799999999998</v>
      </c>
      <c r="Q2899"/>
    </row>
    <row r="2900" spans="1:17">
      <c r="A2900" t="s">
        <v>77</v>
      </c>
      <c r="B2900">
        <v>430</v>
      </c>
      <c r="E2900" t="s">
        <v>411</v>
      </c>
      <c r="F2900" s="74">
        <v>45615</v>
      </c>
      <c r="G2900" s="83">
        <v>7481.45</v>
      </c>
      <c r="H2900" t="s">
        <v>109</v>
      </c>
      <c r="I2900">
        <v>2024</v>
      </c>
      <c r="J2900" t="s">
        <v>350</v>
      </c>
      <c r="K2900" t="s">
        <v>336</v>
      </c>
      <c r="L2900">
        <v>11</v>
      </c>
      <c r="M2900" t="s">
        <v>165</v>
      </c>
      <c r="N2900" s="83">
        <v>37881.089999999997</v>
      </c>
      <c r="O2900" s="83">
        <v>136205.14000000001</v>
      </c>
      <c r="P2900">
        <v>0.27811799999999998</v>
      </c>
      <c r="Q2900"/>
    </row>
    <row r="2901" spans="1:17">
      <c r="A2901" t="s">
        <v>77</v>
      </c>
      <c r="B2901">
        <v>431</v>
      </c>
      <c r="E2901" t="s">
        <v>411</v>
      </c>
      <c r="F2901" s="74">
        <v>45614</v>
      </c>
      <c r="G2901" s="83">
        <v>4862.13</v>
      </c>
      <c r="H2901" t="s">
        <v>109</v>
      </c>
      <c r="I2901">
        <v>2024</v>
      </c>
      <c r="J2901" t="s">
        <v>350</v>
      </c>
      <c r="K2901" t="s">
        <v>336</v>
      </c>
      <c r="L2901">
        <v>11</v>
      </c>
      <c r="M2901" t="s">
        <v>280</v>
      </c>
      <c r="N2901" s="83">
        <v>37881.089999999997</v>
      </c>
      <c r="O2901" s="83">
        <v>136205.14000000001</v>
      </c>
      <c r="P2901">
        <v>0.27811799999999998</v>
      </c>
      <c r="Q2901"/>
    </row>
    <row r="2902" spans="1:17">
      <c r="A2902" t="s">
        <v>77</v>
      </c>
      <c r="B2902">
        <v>432</v>
      </c>
      <c r="E2902" t="s">
        <v>411</v>
      </c>
      <c r="F2902" s="74">
        <v>45616</v>
      </c>
      <c r="G2902" s="83">
        <v>8505.81</v>
      </c>
      <c r="H2902" t="s">
        <v>109</v>
      </c>
      <c r="I2902">
        <v>2024</v>
      </c>
      <c r="J2902" t="s">
        <v>350</v>
      </c>
      <c r="K2902" t="s">
        <v>336</v>
      </c>
      <c r="L2902">
        <v>11</v>
      </c>
      <c r="M2902" t="s">
        <v>166</v>
      </c>
      <c r="N2902" s="83">
        <v>37881.089999999997</v>
      </c>
      <c r="O2902" s="83">
        <v>136205.14000000001</v>
      </c>
      <c r="P2902">
        <v>0.27811799999999998</v>
      </c>
      <c r="Q2902"/>
    </row>
    <row r="2903" spans="1:17">
      <c r="A2903" t="s">
        <v>77</v>
      </c>
      <c r="B2903">
        <v>434</v>
      </c>
      <c r="E2903" t="s">
        <v>411</v>
      </c>
      <c r="F2903" s="74">
        <v>45617</v>
      </c>
      <c r="G2903" s="83">
        <v>7985.2</v>
      </c>
      <c r="H2903" t="s">
        <v>109</v>
      </c>
      <c r="I2903">
        <v>2024</v>
      </c>
      <c r="J2903" t="s">
        <v>350</v>
      </c>
      <c r="K2903" t="s">
        <v>336</v>
      </c>
      <c r="L2903">
        <v>11</v>
      </c>
      <c r="M2903" t="s">
        <v>167</v>
      </c>
      <c r="N2903" s="83">
        <v>37881.089999999997</v>
      </c>
      <c r="O2903" s="83">
        <v>136205.14000000001</v>
      </c>
      <c r="P2903">
        <v>0.27811799999999998</v>
      </c>
      <c r="Q2903"/>
    </row>
    <row r="2904" spans="1:17">
      <c r="A2904" t="s">
        <v>77</v>
      </c>
      <c r="B2904">
        <v>435</v>
      </c>
      <c r="E2904" t="s">
        <v>411</v>
      </c>
      <c r="F2904" s="74">
        <v>45618</v>
      </c>
      <c r="G2904" s="83">
        <v>4093.63</v>
      </c>
      <c r="H2904" t="s">
        <v>109</v>
      </c>
      <c r="I2904">
        <v>2024</v>
      </c>
      <c r="J2904" t="s">
        <v>350</v>
      </c>
      <c r="K2904" t="s">
        <v>336</v>
      </c>
      <c r="L2904">
        <v>11</v>
      </c>
      <c r="M2904" t="s">
        <v>168</v>
      </c>
      <c r="N2904" s="83">
        <v>37881.089999999997</v>
      </c>
      <c r="O2904" s="83">
        <v>136205.14000000001</v>
      </c>
      <c r="P2904">
        <v>0.27811799999999998</v>
      </c>
      <c r="Q2904"/>
    </row>
    <row r="2905" spans="1:17">
      <c r="A2905" t="s">
        <v>77</v>
      </c>
      <c r="B2905">
        <v>436</v>
      </c>
      <c r="E2905" t="s">
        <v>411</v>
      </c>
      <c r="F2905" s="74">
        <v>45619</v>
      </c>
      <c r="G2905" s="83">
        <v>454.1</v>
      </c>
      <c r="H2905" t="s">
        <v>109</v>
      </c>
      <c r="I2905">
        <v>2024</v>
      </c>
      <c r="J2905" t="s">
        <v>350</v>
      </c>
      <c r="K2905" t="s">
        <v>336</v>
      </c>
      <c r="L2905">
        <v>11</v>
      </c>
      <c r="M2905" t="s">
        <v>175</v>
      </c>
      <c r="N2905" s="83">
        <v>37881.089999999997</v>
      </c>
      <c r="O2905" s="83">
        <v>136205.14000000001</v>
      </c>
      <c r="P2905">
        <v>0.27811799999999998</v>
      </c>
      <c r="Q2905"/>
    </row>
    <row r="2906" spans="1:17">
      <c r="A2906" t="s">
        <v>77</v>
      </c>
      <c r="B2906">
        <v>437</v>
      </c>
      <c r="E2906" t="s">
        <v>411</v>
      </c>
      <c r="F2906" s="74">
        <v>45620</v>
      </c>
      <c r="G2906" s="83">
        <v>4568.5600000000004</v>
      </c>
      <c r="H2906" t="s">
        <v>109</v>
      </c>
      <c r="I2906">
        <v>2024</v>
      </c>
      <c r="J2906" t="s">
        <v>350</v>
      </c>
      <c r="K2906" t="s">
        <v>336</v>
      </c>
      <c r="L2906">
        <v>11</v>
      </c>
      <c r="M2906" t="s">
        <v>281</v>
      </c>
      <c r="N2906" s="83">
        <v>37881.089999999997</v>
      </c>
      <c r="O2906" s="83">
        <v>136205.14000000001</v>
      </c>
      <c r="P2906">
        <v>0.27811799999999998</v>
      </c>
      <c r="Q2906"/>
    </row>
    <row r="2907" spans="1:17">
      <c r="A2907" t="s">
        <v>77</v>
      </c>
      <c r="B2907">
        <v>438</v>
      </c>
      <c r="E2907" t="s">
        <v>411</v>
      </c>
      <c r="F2907" s="74">
        <v>45621</v>
      </c>
      <c r="G2907" s="83">
        <v>5898.4</v>
      </c>
      <c r="H2907" t="s">
        <v>109</v>
      </c>
      <c r="I2907">
        <v>2024</v>
      </c>
      <c r="J2907" t="s">
        <v>350</v>
      </c>
      <c r="K2907" t="s">
        <v>336</v>
      </c>
      <c r="L2907">
        <v>11</v>
      </c>
      <c r="M2907" t="s">
        <v>169</v>
      </c>
      <c r="N2907" s="83">
        <v>37881.089999999997</v>
      </c>
      <c r="O2907" s="83">
        <v>136205.14000000001</v>
      </c>
      <c r="P2907">
        <v>0.27811799999999998</v>
      </c>
      <c r="Q2907"/>
    </row>
    <row r="2908" spans="1:17">
      <c r="A2908" t="s">
        <v>77</v>
      </c>
      <c r="B2908">
        <v>439</v>
      </c>
      <c r="E2908" t="s">
        <v>411</v>
      </c>
      <c r="F2908" s="74">
        <v>45622</v>
      </c>
      <c r="G2908" s="83">
        <v>14675.87</v>
      </c>
      <c r="H2908" t="s">
        <v>109</v>
      </c>
      <c r="I2908">
        <v>2024</v>
      </c>
      <c r="J2908" t="s">
        <v>350</v>
      </c>
      <c r="K2908" t="s">
        <v>336</v>
      </c>
      <c r="L2908">
        <v>11</v>
      </c>
      <c r="M2908" t="s">
        <v>170</v>
      </c>
      <c r="N2908" s="83">
        <v>37881.089999999997</v>
      </c>
      <c r="O2908" s="83">
        <v>136205.14000000001</v>
      </c>
      <c r="P2908">
        <v>0.27811799999999998</v>
      </c>
      <c r="Q2908"/>
    </row>
    <row r="2909" spans="1:17">
      <c r="A2909" t="s">
        <v>77</v>
      </c>
      <c r="B2909">
        <v>440</v>
      </c>
      <c r="E2909" t="s">
        <v>411</v>
      </c>
      <c r="F2909" s="74">
        <v>45623</v>
      </c>
      <c r="G2909" s="83">
        <v>4583.54</v>
      </c>
      <c r="H2909" t="s">
        <v>109</v>
      </c>
      <c r="I2909">
        <v>2024</v>
      </c>
      <c r="J2909" t="s">
        <v>350</v>
      </c>
      <c r="K2909" t="s">
        <v>336</v>
      </c>
      <c r="L2909">
        <v>11</v>
      </c>
      <c r="M2909" t="s">
        <v>171</v>
      </c>
      <c r="N2909" s="83">
        <v>37881.089999999997</v>
      </c>
      <c r="O2909" s="83">
        <v>136205.14000000001</v>
      </c>
      <c r="P2909">
        <v>0.27811799999999998</v>
      </c>
      <c r="Q2909"/>
    </row>
    <row r="2910" spans="1:17">
      <c r="A2910" t="s">
        <v>77</v>
      </c>
      <c r="B2910">
        <v>441</v>
      </c>
      <c r="E2910" t="s">
        <v>411</v>
      </c>
      <c r="F2910" s="74">
        <v>45624</v>
      </c>
      <c r="G2910" s="83">
        <v>9518.49</v>
      </c>
      <c r="H2910" t="s">
        <v>109</v>
      </c>
      <c r="I2910">
        <v>2024</v>
      </c>
      <c r="J2910" t="s">
        <v>350</v>
      </c>
      <c r="K2910" t="s">
        <v>336</v>
      </c>
      <c r="L2910">
        <v>11</v>
      </c>
      <c r="M2910" t="s">
        <v>172</v>
      </c>
      <c r="N2910" s="83">
        <v>37881.089999999997</v>
      </c>
      <c r="O2910" s="83">
        <v>136205.14000000001</v>
      </c>
      <c r="P2910">
        <v>0.27811799999999998</v>
      </c>
      <c r="Q2910"/>
    </row>
    <row r="2911" spans="1:17">
      <c r="A2911" t="s">
        <v>77</v>
      </c>
      <c r="B2911">
        <v>444</v>
      </c>
      <c r="E2911" t="s">
        <v>411</v>
      </c>
      <c r="F2911" s="74">
        <v>45625</v>
      </c>
      <c r="G2911" s="83">
        <v>1654.35</v>
      </c>
      <c r="H2911" t="s">
        <v>109</v>
      </c>
      <c r="I2911">
        <v>2024</v>
      </c>
      <c r="J2911" t="s">
        <v>350</v>
      </c>
      <c r="K2911" t="s">
        <v>336</v>
      </c>
      <c r="L2911">
        <v>11</v>
      </c>
      <c r="M2911" t="s">
        <v>173</v>
      </c>
      <c r="N2911" s="83">
        <v>37881.089999999997</v>
      </c>
      <c r="O2911" s="83">
        <v>136205.14000000001</v>
      </c>
      <c r="P2911">
        <v>0.27811799999999998</v>
      </c>
      <c r="Q2911"/>
    </row>
    <row r="2912" spans="1:17">
      <c r="A2912" t="s">
        <v>77</v>
      </c>
      <c r="B2912">
        <v>445</v>
      </c>
      <c r="E2912" t="s">
        <v>411</v>
      </c>
      <c r="F2912" s="74">
        <v>45626</v>
      </c>
      <c r="G2912" s="83">
        <v>693.64</v>
      </c>
      <c r="H2912" t="s">
        <v>109</v>
      </c>
      <c r="I2912">
        <v>2024</v>
      </c>
      <c r="J2912" t="s">
        <v>350</v>
      </c>
      <c r="K2912" t="s">
        <v>336</v>
      </c>
      <c r="L2912">
        <v>11</v>
      </c>
      <c r="M2912" t="s">
        <v>174</v>
      </c>
      <c r="N2912" s="83">
        <v>37881.089999999997</v>
      </c>
      <c r="O2912" s="83">
        <v>136205.14000000001</v>
      </c>
      <c r="P2912">
        <v>0.27811799999999998</v>
      </c>
      <c r="Q2912"/>
    </row>
    <row r="2913" spans="1:17">
      <c r="A2913" t="s">
        <v>77</v>
      </c>
      <c r="B2913">
        <v>446</v>
      </c>
      <c r="E2913" t="s">
        <v>411</v>
      </c>
      <c r="F2913" s="74">
        <v>45627</v>
      </c>
      <c r="G2913" s="83">
        <v>8967.67</v>
      </c>
      <c r="H2913" t="s">
        <v>109</v>
      </c>
      <c r="I2913">
        <v>2024</v>
      </c>
      <c r="J2913" t="s">
        <v>351</v>
      </c>
      <c r="K2913" t="s">
        <v>337</v>
      </c>
      <c r="L2913">
        <v>12</v>
      </c>
      <c r="M2913" t="s">
        <v>231</v>
      </c>
      <c r="N2913" s="83">
        <v>27873.34</v>
      </c>
      <c r="O2913" s="83">
        <v>105083.44</v>
      </c>
      <c r="P2913">
        <v>0.26524999999999999</v>
      </c>
      <c r="Q2913"/>
    </row>
    <row r="2914" spans="1:17">
      <c r="A2914" t="s">
        <v>77</v>
      </c>
      <c r="B2914">
        <v>447</v>
      </c>
      <c r="E2914" t="s">
        <v>411</v>
      </c>
      <c r="F2914" s="74">
        <v>45628</v>
      </c>
      <c r="G2914" s="83">
        <v>5920.55</v>
      </c>
      <c r="H2914" t="s">
        <v>109</v>
      </c>
      <c r="I2914">
        <v>2024</v>
      </c>
      <c r="J2914" t="s">
        <v>351</v>
      </c>
      <c r="K2914" t="s">
        <v>337</v>
      </c>
      <c r="L2914">
        <v>12</v>
      </c>
      <c r="M2914" t="s">
        <v>282</v>
      </c>
      <c r="N2914" s="83">
        <v>27873.34</v>
      </c>
      <c r="O2914" s="83">
        <v>105083.44</v>
      </c>
      <c r="P2914">
        <v>0.26524999999999999</v>
      </c>
      <c r="Q2914"/>
    </row>
    <row r="2915" spans="1:17">
      <c r="A2915" t="s">
        <v>77</v>
      </c>
      <c r="B2915">
        <v>448</v>
      </c>
      <c r="E2915" t="s">
        <v>411</v>
      </c>
      <c r="F2915" s="74">
        <v>45629</v>
      </c>
      <c r="G2915" s="83">
        <v>7276.8</v>
      </c>
      <c r="H2915" t="s">
        <v>109</v>
      </c>
      <c r="I2915">
        <v>2024</v>
      </c>
      <c r="J2915" t="s">
        <v>351</v>
      </c>
      <c r="K2915" t="s">
        <v>337</v>
      </c>
      <c r="L2915">
        <v>12</v>
      </c>
      <c r="M2915" t="s">
        <v>233</v>
      </c>
      <c r="N2915" s="83">
        <v>27873.34</v>
      </c>
      <c r="O2915" s="83">
        <v>105083.44</v>
      </c>
      <c r="P2915">
        <v>0.26524999999999999</v>
      </c>
      <c r="Q2915"/>
    </row>
    <row r="2916" spans="1:17">
      <c r="A2916" t="s">
        <v>77</v>
      </c>
      <c r="B2916">
        <v>449</v>
      </c>
      <c r="E2916" t="s">
        <v>411</v>
      </c>
      <c r="F2916" s="74">
        <v>45630</v>
      </c>
      <c r="G2916" s="83">
        <v>6339.77</v>
      </c>
      <c r="H2916" t="s">
        <v>109</v>
      </c>
      <c r="I2916">
        <v>2024</v>
      </c>
      <c r="J2916" t="s">
        <v>351</v>
      </c>
      <c r="K2916" t="s">
        <v>337</v>
      </c>
      <c r="L2916">
        <v>12</v>
      </c>
      <c r="M2916" t="s">
        <v>234</v>
      </c>
      <c r="N2916" s="83">
        <v>27873.34</v>
      </c>
      <c r="O2916" s="83">
        <v>105083.44</v>
      </c>
      <c r="P2916">
        <v>0.26524999999999999</v>
      </c>
      <c r="Q2916"/>
    </row>
    <row r="2917" spans="1:17">
      <c r="A2917" t="s">
        <v>77</v>
      </c>
      <c r="B2917">
        <v>450</v>
      </c>
      <c r="E2917" t="s">
        <v>411</v>
      </c>
      <c r="F2917" s="74">
        <v>45631</v>
      </c>
      <c r="G2917" s="83">
        <v>3556.26</v>
      </c>
      <c r="H2917" t="s">
        <v>109</v>
      </c>
      <c r="I2917">
        <v>2024</v>
      </c>
      <c r="J2917" t="s">
        <v>351</v>
      </c>
      <c r="K2917" t="s">
        <v>337</v>
      </c>
      <c r="L2917">
        <v>12</v>
      </c>
      <c r="M2917" t="s">
        <v>235</v>
      </c>
      <c r="N2917" s="83">
        <v>27873.34</v>
      </c>
      <c r="O2917" s="83">
        <v>105083.44</v>
      </c>
      <c r="P2917">
        <v>0.26524999999999999</v>
      </c>
      <c r="Q2917"/>
    </row>
    <row r="2918" spans="1:17">
      <c r="A2918" t="s">
        <v>77</v>
      </c>
      <c r="B2918">
        <v>451</v>
      </c>
      <c r="E2918" t="s">
        <v>411</v>
      </c>
      <c r="F2918" s="74">
        <v>45632</v>
      </c>
      <c r="G2918" s="83">
        <v>1226.3900000000001</v>
      </c>
      <c r="H2918" t="s">
        <v>109</v>
      </c>
      <c r="I2918">
        <v>2024</v>
      </c>
      <c r="J2918" t="s">
        <v>351</v>
      </c>
      <c r="K2918" t="s">
        <v>337</v>
      </c>
      <c r="L2918">
        <v>12</v>
      </c>
      <c r="M2918" t="s">
        <v>283</v>
      </c>
      <c r="N2918" s="83">
        <v>27873.34</v>
      </c>
      <c r="O2918" s="83">
        <v>105083.44</v>
      </c>
      <c r="P2918">
        <v>0.26524999999999999</v>
      </c>
      <c r="Q2918"/>
    </row>
    <row r="2919" spans="1:17">
      <c r="A2919" t="s">
        <v>77</v>
      </c>
      <c r="B2919">
        <v>452</v>
      </c>
      <c r="E2919" t="s">
        <v>411</v>
      </c>
      <c r="F2919" s="74">
        <v>45633</v>
      </c>
      <c r="G2919" s="83">
        <v>1060.94</v>
      </c>
      <c r="H2919" t="s">
        <v>109</v>
      </c>
      <c r="I2919">
        <v>2024</v>
      </c>
      <c r="J2919" t="s">
        <v>351</v>
      </c>
      <c r="K2919" t="s">
        <v>337</v>
      </c>
      <c r="L2919">
        <v>12</v>
      </c>
      <c r="M2919" t="s">
        <v>240</v>
      </c>
      <c r="N2919" s="83">
        <v>27873.34</v>
      </c>
      <c r="O2919" s="83">
        <v>105083.44</v>
      </c>
      <c r="P2919">
        <v>0.26524999999999999</v>
      </c>
      <c r="Q2919"/>
    </row>
    <row r="2920" spans="1:17">
      <c r="A2920" t="s">
        <v>77</v>
      </c>
      <c r="B2920">
        <v>453</v>
      </c>
      <c r="E2920" t="s">
        <v>411</v>
      </c>
      <c r="F2920" s="74">
        <v>45634</v>
      </c>
      <c r="G2920" s="83">
        <v>2937.24</v>
      </c>
      <c r="H2920" t="s">
        <v>109</v>
      </c>
      <c r="I2920">
        <v>2024</v>
      </c>
      <c r="J2920" t="s">
        <v>351</v>
      </c>
      <c r="K2920" t="s">
        <v>337</v>
      </c>
      <c r="L2920">
        <v>12</v>
      </c>
      <c r="M2920" t="s">
        <v>284</v>
      </c>
      <c r="N2920" s="83">
        <v>27873.34</v>
      </c>
      <c r="O2920" s="83">
        <v>105083.44</v>
      </c>
      <c r="P2920">
        <v>0.26524999999999999</v>
      </c>
      <c r="Q2920"/>
    </row>
    <row r="2921" spans="1:17">
      <c r="A2921" t="s">
        <v>77</v>
      </c>
      <c r="B2921">
        <v>454</v>
      </c>
      <c r="E2921" t="s">
        <v>411</v>
      </c>
      <c r="F2921" s="74">
        <v>45635</v>
      </c>
      <c r="G2921" s="83">
        <v>5232.54</v>
      </c>
      <c r="H2921" t="s">
        <v>109</v>
      </c>
      <c r="I2921">
        <v>2024</v>
      </c>
      <c r="J2921" t="s">
        <v>351</v>
      </c>
      <c r="K2921" t="s">
        <v>337</v>
      </c>
      <c r="L2921">
        <v>12</v>
      </c>
      <c r="M2921" t="s">
        <v>236</v>
      </c>
      <c r="N2921" s="83">
        <v>27873.34</v>
      </c>
      <c r="O2921" s="83">
        <v>105083.44</v>
      </c>
      <c r="P2921">
        <v>0.26524999999999999</v>
      </c>
      <c r="Q2921"/>
    </row>
    <row r="2922" spans="1:17">
      <c r="A2922" t="s">
        <v>77</v>
      </c>
      <c r="B2922">
        <v>455</v>
      </c>
      <c r="E2922" t="s">
        <v>411</v>
      </c>
      <c r="F2922" s="74">
        <v>45636</v>
      </c>
      <c r="G2922" s="83">
        <v>9270.5300000000007</v>
      </c>
      <c r="H2922" t="s">
        <v>109</v>
      </c>
      <c r="I2922">
        <v>2024</v>
      </c>
      <c r="J2922" t="s">
        <v>351</v>
      </c>
      <c r="K2922" t="s">
        <v>337</v>
      </c>
      <c r="L2922">
        <v>12</v>
      </c>
      <c r="M2922" t="s">
        <v>237</v>
      </c>
      <c r="N2922" s="83">
        <v>27873.34</v>
      </c>
      <c r="O2922" s="83">
        <v>105083.44</v>
      </c>
      <c r="P2922">
        <v>0.26524999999999999</v>
      </c>
      <c r="Q2922"/>
    </row>
    <row r="2923" spans="1:17">
      <c r="A2923" t="s">
        <v>77</v>
      </c>
      <c r="B2923">
        <v>456</v>
      </c>
      <c r="E2923" t="s">
        <v>411</v>
      </c>
      <c r="F2923" s="74">
        <v>45637</v>
      </c>
      <c r="G2923" s="83">
        <v>6535.73</v>
      </c>
      <c r="H2923" t="s">
        <v>109</v>
      </c>
      <c r="I2923">
        <v>2024</v>
      </c>
      <c r="J2923" t="s">
        <v>351</v>
      </c>
      <c r="K2923" t="s">
        <v>337</v>
      </c>
      <c r="L2923">
        <v>12</v>
      </c>
      <c r="M2923" t="s">
        <v>238</v>
      </c>
      <c r="N2923" s="83">
        <v>27873.34</v>
      </c>
      <c r="O2923" s="83">
        <v>105083.44</v>
      </c>
      <c r="P2923">
        <v>0.26524999999999999</v>
      </c>
      <c r="Q2923"/>
    </row>
    <row r="2924" spans="1:17">
      <c r="A2924" t="s">
        <v>77</v>
      </c>
      <c r="B2924">
        <v>457</v>
      </c>
      <c r="E2924" t="s">
        <v>411</v>
      </c>
      <c r="F2924" s="74">
        <v>45638</v>
      </c>
      <c r="G2924" s="83">
        <v>13649.51</v>
      </c>
      <c r="H2924" t="s">
        <v>109</v>
      </c>
      <c r="I2924">
        <v>2024</v>
      </c>
      <c r="J2924" t="s">
        <v>351</v>
      </c>
      <c r="K2924" t="s">
        <v>337</v>
      </c>
      <c r="L2924">
        <v>12</v>
      </c>
      <c r="M2924" t="s">
        <v>239</v>
      </c>
      <c r="N2924" s="83">
        <v>27873.34</v>
      </c>
      <c r="O2924" s="83">
        <v>105083.44</v>
      </c>
      <c r="P2924">
        <v>0.26524999999999999</v>
      </c>
      <c r="Q2924"/>
    </row>
    <row r="2925" spans="1:17">
      <c r="A2925" t="s">
        <v>77</v>
      </c>
      <c r="B2925">
        <v>458</v>
      </c>
      <c r="E2925" t="s">
        <v>411</v>
      </c>
      <c r="F2925" s="74">
        <v>45639</v>
      </c>
      <c r="G2925" s="83">
        <v>1949.99</v>
      </c>
      <c r="H2925" t="s">
        <v>109</v>
      </c>
      <c r="I2925">
        <v>2024</v>
      </c>
      <c r="J2925" t="s">
        <v>351</v>
      </c>
      <c r="K2925" t="s">
        <v>337</v>
      </c>
      <c r="L2925">
        <v>12</v>
      </c>
      <c r="M2925" t="s">
        <v>246</v>
      </c>
      <c r="N2925" s="83">
        <v>27873.34</v>
      </c>
      <c r="O2925" s="83">
        <v>105083.44</v>
      </c>
      <c r="P2925">
        <v>0.26524999999999999</v>
      </c>
      <c r="Q2925"/>
    </row>
    <row r="2926" spans="1:17">
      <c r="A2926" t="s">
        <v>77</v>
      </c>
      <c r="B2926">
        <v>459</v>
      </c>
      <c r="E2926" t="s">
        <v>411</v>
      </c>
      <c r="F2926" s="74">
        <v>45640</v>
      </c>
      <c r="G2926" s="83">
        <v>707.3</v>
      </c>
      <c r="H2926" t="s">
        <v>109</v>
      </c>
      <c r="I2926">
        <v>2024</v>
      </c>
      <c r="J2926" t="s">
        <v>351</v>
      </c>
      <c r="K2926" t="s">
        <v>337</v>
      </c>
      <c r="L2926">
        <v>12</v>
      </c>
      <c r="M2926" t="s">
        <v>285</v>
      </c>
      <c r="N2926" s="83">
        <v>27873.34</v>
      </c>
      <c r="O2926" s="83">
        <v>105083.44</v>
      </c>
      <c r="P2926">
        <v>0.26524999999999999</v>
      </c>
      <c r="Q2926"/>
    </row>
    <row r="2927" spans="1:17">
      <c r="A2927" t="s">
        <v>77</v>
      </c>
      <c r="B2927">
        <v>460</v>
      </c>
      <c r="E2927" t="s">
        <v>411</v>
      </c>
      <c r="F2927" s="74">
        <v>45641</v>
      </c>
      <c r="G2927" s="83">
        <v>702.72</v>
      </c>
      <c r="H2927" t="s">
        <v>109</v>
      </c>
      <c r="I2927">
        <v>2024</v>
      </c>
      <c r="J2927" t="s">
        <v>351</v>
      </c>
      <c r="K2927" t="s">
        <v>337</v>
      </c>
      <c r="L2927">
        <v>12</v>
      </c>
      <c r="M2927" t="s">
        <v>242</v>
      </c>
      <c r="N2927" s="83">
        <v>27873.34</v>
      </c>
      <c r="O2927" s="83">
        <v>105083.44</v>
      </c>
      <c r="P2927">
        <v>0.26524999999999999</v>
      </c>
      <c r="Q2927"/>
    </row>
    <row r="2928" spans="1:17">
      <c r="A2928" t="s">
        <v>77</v>
      </c>
      <c r="B2928">
        <v>461</v>
      </c>
      <c r="E2928" t="s">
        <v>411</v>
      </c>
      <c r="F2928" s="74">
        <v>45642</v>
      </c>
      <c r="G2928" s="83">
        <v>5679.74</v>
      </c>
      <c r="H2928" t="s">
        <v>109</v>
      </c>
      <c r="I2928">
        <v>2024</v>
      </c>
      <c r="J2928" t="s">
        <v>351</v>
      </c>
      <c r="K2928" t="s">
        <v>337</v>
      </c>
      <c r="L2928">
        <v>12</v>
      </c>
      <c r="M2928" t="s">
        <v>241</v>
      </c>
      <c r="N2928" s="83">
        <v>27873.34</v>
      </c>
      <c r="O2928" s="83">
        <v>105083.44</v>
      </c>
      <c r="P2928">
        <v>0.26524999999999999</v>
      </c>
      <c r="Q2928"/>
    </row>
    <row r="2929" spans="1:17">
      <c r="A2929" t="s">
        <v>77</v>
      </c>
      <c r="B2929">
        <v>462</v>
      </c>
      <c r="E2929" t="s">
        <v>411</v>
      </c>
      <c r="F2929" s="74">
        <v>45643</v>
      </c>
      <c r="G2929" s="83">
        <v>8343.32</v>
      </c>
      <c r="H2929" t="s">
        <v>109</v>
      </c>
      <c r="I2929">
        <v>2024</v>
      </c>
      <c r="J2929" t="s">
        <v>351</v>
      </c>
      <c r="K2929" t="s">
        <v>337</v>
      </c>
      <c r="L2929">
        <v>12</v>
      </c>
      <c r="M2929" t="s">
        <v>243</v>
      </c>
      <c r="N2929" s="83">
        <v>27873.34</v>
      </c>
      <c r="O2929" s="83">
        <v>105083.44</v>
      </c>
      <c r="P2929">
        <v>0.26524999999999999</v>
      </c>
      <c r="Q2929"/>
    </row>
    <row r="2930" spans="1:17">
      <c r="A2930" t="s">
        <v>77</v>
      </c>
      <c r="B2930">
        <v>463</v>
      </c>
      <c r="E2930" t="s">
        <v>411</v>
      </c>
      <c r="F2930" s="74">
        <v>45644</v>
      </c>
      <c r="G2930" s="83">
        <v>5169.78</v>
      </c>
      <c r="H2930" t="s">
        <v>109</v>
      </c>
      <c r="I2930">
        <v>2024</v>
      </c>
      <c r="J2930" t="s">
        <v>351</v>
      </c>
      <c r="K2930" t="s">
        <v>337</v>
      </c>
      <c r="L2930">
        <v>12</v>
      </c>
      <c r="M2930" t="s">
        <v>244</v>
      </c>
      <c r="N2930" s="83">
        <v>27873.34</v>
      </c>
      <c r="O2930" s="83">
        <v>105083.44</v>
      </c>
      <c r="P2930">
        <v>0.26524999999999999</v>
      </c>
      <c r="Q2930"/>
    </row>
    <row r="2931" spans="1:17">
      <c r="A2931" t="s">
        <v>77</v>
      </c>
      <c r="B2931">
        <v>464</v>
      </c>
      <c r="E2931" t="s">
        <v>411</v>
      </c>
      <c r="F2931" s="74">
        <v>45645</v>
      </c>
      <c r="G2931" s="83">
        <v>3311.99</v>
      </c>
      <c r="H2931" t="s">
        <v>109</v>
      </c>
      <c r="I2931">
        <v>2024</v>
      </c>
      <c r="J2931" t="s">
        <v>351</v>
      </c>
      <c r="K2931" t="s">
        <v>337</v>
      </c>
      <c r="L2931">
        <v>12</v>
      </c>
      <c r="M2931" t="s">
        <v>245</v>
      </c>
      <c r="N2931" s="83">
        <v>27873.34</v>
      </c>
      <c r="O2931" s="83">
        <v>105083.44</v>
      </c>
      <c r="P2931">
        <v>0.26524999999999999</v>
      </c>
      <c r="Q2931"/>
    </row>
    <row r="2932" spans="1:17">
      <c r="A2932" t="s">
        <v>77</v>
      </c>
      <c r="B2932">
        <v>465</v>
      </c>
      <c r="E2932" t="s">
        <v>411</v>
      </c>
      <c r="F2932" s="74">
        <v>45646</v>
      </c>
      <c r="G2932" s="83">
        <v>696.36</v>
      </c>
      <c r="H2932" t="s">
        <v>109</v>
      </c>
      <c r="I2932">
        <v>2024</v>
      </c>
      <c r="J2932" t="s">
        <v>351</v>
      </c>
      <c r="K2932" t="s">
        <v>337</v>
      </c>
      <c r="L2932">
        <v>12</v>
      </c>
      <c r="M2932" t="s">
        <v>304</v>
      </c>
      <c r="N2932" s="83">
        <v>27873.34</v>
      </c>
      <c r="O2932" s="83">
        <v>105083.44</v>
      </c>
      <c r="P2932">
        <v>0.26524999999999999</v>
      </c>
      <c r="Q2932"/>
    </row>
    <row r="2933" spans="1:17">
      <c r="A2933" t="s">
        <v>77</v>
      </c>
      <c r="B2933">
        <v>466</v>
      </c>
      <c r="E2933" t="s">
        <v>411</v>
      </c>
      <c r="F2933" s="74">
        <v>45647</v>
      </c>
      <c r="G2933" s="83">
        <v>505.46</v>
      </c>
      <c r="H2933" t="s">
        <v>109</v>
      </c>
      <c r="I2933">
        <v>2024</v>
      </c>
      <c r="J2933" t="s">
        <v>351</v>
      </c>
      <c r="K2933" t="s">
        <v>337</v>
      </c>
      <c r="L2933">
        <v>12</v>
      </c>
      <c r="M2933" t="s">
        <v>248</v>
      </c>
      <c r="N2933" s="83">
        <v>27873.34</v>
      </c>
      <c r="O2933" s="83">
        <v>105083.44</v>
      </c>
      <c r="P2933">
        <v>0.26524999999999999</v>
      </c>
      <c r="Q2933"/>
    </row>
    <row r="2934" spans="1:17">
      <c r="A2934" t="s">
        <v>77</v>
      </c>
      <c r="B2934">
        <v>467</v>
      </c>
      <c r="E2934" t="s">
        <v>411</v>
      </c>
      <c r="F2934" s="74">
        <v>45649</v>
      </c>
      <c r="G2934" s="83">
        <v>360.91</v>
      </c>
      <c r="H2934" t="s">
        <v>109</v>
      </c>
      <c r="I2934">
        <v>2024</v>
      </c>
      <c r="J2934" t="s">
        <v>351</v>
      </c>
      <c r="K2934" t="s">
        <v>337</v>
      </c>
      <c r="L2934">
        <v>12</v>
      </c>
      <c r="M2934" t="s">
        <v>247</v>
      </c>
      <c r="N2934" s="83">
        <v>27873.34</v>
      </c>
      <c r="O2934" s="83">
        <v>105083.44</v>
      </c>
      <c r="P2934">
        <v>0.26524999999999999</v>
      </c>
      <c r="Q2934"/>
    </row>
    <row r="2935" spans="1:17">
      <c r="A2935" t="s">
        <v>77</v>
      </c>
      <c r="B2935">
        <v>468</v>
      </c>
      <c r="E2935" t="s">
        <v>411</v>
      </c>
      <c r="F2935" s="74">
        <v>45650</v>
      </c>
      <c r="G2935" s="83">
        <v>229.09</v>
      </c>
      <c r="H2935" t="s">
        <v>109</v>
      </c>
      <c r="I2935">
        <v>2024</v>
      </c>
      <c r="J2935" t="s">
        <v>351</v>
      </c>
      <c r="K2935" t="s">
        <v>337</v>
      </c>
      <c r="L2935">
        <v>12</v>
      </c>
      <c r="M2935" t="s">
        <v>249</v>
      </c>
      <c r="N2935" s="83">
        <v>27873.34</v>
      </c>
      <c r="O2935" s="83">
        <v>105083.44</v>
      </c>
      <c r="P2935">
        <v>0.26524999999999999</v>
      </c>
      <c r="Q2935"/>
    </row>
    <row r="2936" spans="1:17">
      <c r="A2936" t="s">
        <v>77</v>
      </c>
      <c r="B2936">
        <v>469</v>
      </c>
      <c r="E2936" t="s">
        <v>411</v>
      </c>
      <c r="F2936" s="74">
        <v>45651</v>
      </c>
      <c r="G2936" s="83">
        <v>362.26</v>
      </c>
      <c r="H2936" t="s">
        <v>109</v>
      </c>
      <c r="I2936">
        <v>2024</v>
      </c>
      <c r="J2936" t="s">
        <v>351</v>
      </c>
      <c r="K2936" t="s">
        <v>337</v>
      </c>
      <c r="L2936">
        <v>12</v>
      </c>
      <c r="M2936" t="s">
        <v>250</v>
      </c>
      <c r="N2936" s="83">
        <v>27873.34</v>
      </c>
      <c r="O2936" s="83">
        <v>105083.44</v>
      </c>
      <c r="P2936">
        <v>0.26524999999999999</v>
      </c>
      <c r="Q2936"/>
    </row>
    <row r="2937" spans="1:17">
      <c r="A2937" t="s">
        <v>77</v>
      </c>
      <c r="B2937">
        <v>470</v>
      </c>
      <c r="E2937" t="s">
        <v>411</v>
      </c>
      <c r="F2937" s="74">
        <v>45652</v>
      </c>
      <c r="G2937" s="83">
        <v>319.99</v>
      </c>
      <c r="H2937" t="s">
        <v>109</v>
      </c>
      <c r="I2937">
        <v>2024</v>
      </c>
      <c r="J2937" t="s">
        <v>351</v>
      </c>
      <c r="K2937" t="s">
        <v>337</v>
      </c>
      <c r="L2937">
        <v>12</v>
      </c>
      <c r="M2937" t="s">
        <v>251</v>
      </c>
      <c r="N2937" s="83">
        <v>27873.34</v>
      </c>
      <c r="O2937" s="83">
        <v>105083.44</v>
      </c>
      <c r="P2937">
        <v>0.26524999999999999</v>
      </c>
      <c r="Q2937"/>
    </row>
    <row r="2938" spans="1:17">
      <c r="A2938" t="s">
        <v>77</v>
      </c>
      <c r="B2938">
        <v>471</v>
      </c>
      <c r="E2938" t="s">
        <v>411</v>
      </c>
      <c r="F2938" s="74">
        <v>45653</v>
      </c>
      <c r="G2938" s="83">
        <v>550.9</v>
      </c>
      <c r="H2938" t="s">
        <v>109</v>
      </c>
      <c r="I2938">
        <v>2024</v>
      </c>
      <c r="J2938" t="s">
        <v>351</v>
      </c>
      <c r="K2938" t="s">
        <v>337</v>
      </c>
      <c r="L2938">
        <v>12</v>
      </c>
      <c r="M2938" t="s">
        <v>252</v>
      </c>
      <c r="N2938" s="83">
        <v>27873.34</v>
      </c>
      <c r="O2938" s="83">
        <v>105083.44</v>
      </c>
      <c r="P2938">
        <v>0.26524999999999999</v>
      </c>
      <c r="Q2938"/>
    </row>
    <row r="2939" spans="1:17">
      <c r="A2939" t="s">
        <v>77</v>
      </c>
      <c r="B2939">
        <v>472</v>
      </c>
      <c r="E2939" t="s">
        <v>411</v>
      </c>
      <c r="F2939" s="74">
        <v>45654</v>
      </c>
      <c r="G2939" s="83">
        <v>1024.57</v>
      </c>
      <c r="H2939" t="s">
        <v>109</v>
      </c>
      <c r="I2939">
        <v>2024</v>
      </c>
      <c r="J2939" t="s">
        <v>351</v>
      </c>
      <c r="K2939" t="s">
        <v>337</v>
      </c>
      <c r="L2939">
        <v>12</v>
      </c>
      <c r="M2939" t="s">
        <v>305</v>
      </c>
      <c r="N2939" s="83">
        <v>27873.34</v>
      </c>
      <c r="O2939" s="83">
        <v>105083.44</v>
      </c>
      <c r="P2939">
        <v>0.26524999999999999</v>
      </c>
      <c r="Q2939"/>
    </row>
    <row r="2940" spans="1:17">
      <c r="A2940" t="s">
        <v>77</v>
      </c>
      <c r="B2940">
        <v>473</v>
      </c>
      <c r="E2940" t="s">
        <v>411</v>
      </c>
      <c r="F2940" s="74">
        <v>45655</v>
      </c>
      <c r="G2940" s="83">
        <v>910.96</v>
      </c>
      <c r="H2940" t="s">
        <v>109</v>
      </c>
      <c r="I2940">
        <v>2024</v>
      </c>
      <c r="J2940" t="s">
        <v>351</v>
      </c>
      <c r="K2940" t="s">
        <v>337</v>
      </c>
      <c r="L2940">
        <v>12</v>
      </c>
      <c r="M2940" t="s">
        <v>315</v>
      </c>
      <c r="N2940" s="83">
        <v>27873.34</v>
      </c>
      <c r="O2940" s="83">
        <v>105083.44</v>
      </c>
      <c r="P2940">
        <v>0.26524999999999999</v>
      </c>
      <c r="Q2940"/>
    </row>
    <row r="2941" spans="1:17">
      <c r="A2941" t="s">
        <v>77</v>
      </c>
      <c r="B2941">
        <v>474</v>
      </c>
      <c r="E2941" t="s">
        <v>411</v>
      </c>
      <c r="F2941" s="74">
        <v>45656</v>
      </c>
      <c r="G2941" s="83">
        <v>799.13</v>
      </c>
      <c r="H2941" t="s">
        <v>109</v>
      </c>
      <c r="I2941">
        <v>2024</v>
      </c>
      <c r="J2941" t="s">
        <v>351</v>
      </c>
      <c r="K2941" t="s">
        <v>337</v>
      </c>
      <c r="L2941">
        <v>12</v>
      </c>
      <c r="M2941" t="s">
        <v>253</v>
      </c>
      <c r="N2941" s="83">
        <v>27873.34</v>
      </c>
      <c r="O2941" s="83">
        <v>105083.44</v>
      </c>
      <c r="P2941">
        <v>0.26524999999999999</v>
      </c>
      <c r="Q2941"/>
    </row>
    <row r="2942" spans="1:17">
      <c r="A2942" t="s">
        <v>77</v>
      </c>
      <c r="B2942">
        <v>475</v>
      </c>
      <c r="E2942" t="s">
        <v>411</v>
      </c>
      <c r="F2942" s="74">
        <v>45657</v>
      </c>
      <c r="G2942" s="83">
        <v>1061.4000000000001</v>
      </c>
      <c r="H2942" t="s">
        <v>109</v>
      </c>
      <c r="I2942">
        <v>2024</v>
      </c>
      <c r="J2942" t="s">
        <v>351</v>
      </c>
      <c r="K2942" t="s">
        <v>337</v>
      </c>
      <c r="L2942">
        <v>12</v>
      </c>
      <c r="M2942" t="s">
        <v>323</v>
      </c>
      <c r="N2942" s="83">
        <v>27873.34</v>
      </c>
      <c r="O2942" s="83">
        <v>105083.44</v>
      </c>
      <c r="P2942">
        <v>0.26524999999999999</v>
      </c>
      <c r="Q2942"/>
    </row>
    <row r="2943" spans="1:17">
      <c r="A2943" t="s">
        <v>77</v>
      </c>
      <c r="B2943">
        <v>476</v>
      </c>
      <c r="E2943" t="s">
        <v>411</v>
      </c>
      <c r="F2943" s="74">
        <v>45658</v>
      </c>
      <c r="G2943" s="83">
        <v>688.13</v>
      </c>
      <c r="H2943" t="s">
        <v>109</v>
      </c>
      <c r="I2943">
        <v>2025</v>
      </c>
      <c r="J2943" t="s">
        <v>352</v>
      </c>
      <c r="K2943" t="s">
        <v>330</v>
      </c>
      <c r="L2943">
        <v>1</v>
      </c>
      <c r="M2943" t="s">
        <v>308</v>
      </c>
      <c r="N2943" s="83">
        <v>46352.82</v>
      </c>
      <c r="O2943" s="83">
        <v>160178.82</v>
      </c>
      <c r="P2943">
        <v>0.28938199999999997</v>
      </c>
      <c r="Q2943"/>
    </row>
    <row r="2944" spans="1:17">
      <c r="A2944" t="s">
        <v>77</v>
      </c>
      <c r="B2944">
        <v>477</v>
      </c>
      <c r="E2944" t="s">
        <v>411</v>
      </c>
      <c r="F2944" s="74">
        <v>45648</v>
      </c>
      <c r="G2944" s="83">
        <v>423.64</v>
      </c>
      <c r="H2944" t="s">
        <v>109</v>
      </c>
      <c r="I2944">
        <v>2024</v>
      </c>
      <c r="J2944" t="s">
        <v>351</v>
      </c>
      <c r="K2944" t="s">
        <v>337</v>
      </c>
      <c r="L2944">
        <v>12</v>
      </c>
      <c r="M2944" t="s">
        <v>326</v>
      </c>
      <c r="N2944" s="83">
        <v>27873.34</v>
      </c>
      <c r="O2944" s="83">
        <v>105083.44</v>
      </c>
      <c r="P2944">
        <v>0.26524999999999999</v>
      </c>
      <c r="Q2944"/>
    </row>
    <row r="2945" spans="1:17">
      <c r="A2945" t="s">
        <v>77</v>
      </c>
      <c r="B2945">
        <v>478</v>
      </c>
      <c r="E2945" t="s">
        <v>411</v>
      </c>
      <c r="F2945" s="74">
        <v>45659</v>
      </c>
      <c r="G2945" s="83">
        <v>399.99</v>
      </c>
      <c r="H2945" t="s">
        <v>109</v>
      </c>
      <c r="I2945">
        <v>2025</v>
      </c>
      <c r="J2945" t="s">
        <v>352</v>
      </c>
      <c r="K2945" t="s">
        <v>330</v>
      </c>
      <c r="L2945">
        <v>1</v>
      </c>
      <c r="M2945" t="s">
        <v>316</v>
      </c>
      <c r="N2945" s="83">
        <v>46352.82</v>
      </c>
      <c r="O2945" s="83">
        <v>160178.82</v>
      </c>
      <c r="P2945">
        <v>0.28938199999999997</v>
      </c>
      <c r="Q2945"/>
    </row>
    <row r="2946" spans="1:17">
      <c r="A2946" t="s">
        <v>77</v>
      </c>
      <c r="B2946">
        <v>479</v>
      </c>
      <c r="E2946" t="s">
        <v>411</v>
      </c>
      <c r="F2946" s="74">
        <v>45660</v>
      </c>
      <c r="G2946" s="83">
        <v>395.45</v>
      </c>
      <c r="H2946" t="s">
        <v>109</v>
      </c>
      <c r="I2946">
        <v>2025</v>
      </c>
      <c r="J2946" t="s">
        <v>352</v>
      </c>
      <c r="K2946" t="s">
        <v>330</v>
      </c>
      <c r="L2946">
        <v>1</v>
      </c>
      <c r="M2946" t="s">
        <v>183</v>
      </c>
      <c r="N2946" s="83">
        <v>46352.82</v>
      </c>
      <c r="O2946" s="83">
        <v>160178.82</v>
      </c>
      <c r="P2946">
        <v>0.28938199999999997</v>
      </c>
      <c r="Q2946"/>
    </row>
    <row r="2947" spans="1:17">
      <c r="A2947" t="s">
        <v>77</v>
      </c>
      <c r="B2947">
        <v>480</v>
      </c>
      <c r="E2947" t="s">
        <v>411</v>
      </c>
      <c r="F2947" s="74">
        <v>45661</v>
      </c>
      <c r="G2947" s="83">
        <v>574.55999999999995</v>
      </c>
      <c r="H2947" t="s">
        <v>109</v>
      </c>
      <c r="I2947">
        <v>2025</v>
      </c>
      <c r="J2947" t="s">
        <v>352</v>
      </c>
      <c r="K2947" t="s">
        <v>330</v>
      </c>
      <c r="L2947">
        <v>1</v>
      </c>
      <c r="M2947" t="s">
        <v>309</v>
      </c>
      <c r="N2947" s="83">
        <v>46352.82</v>
      </c>
      <c r="O2947" s="83">
        <v>160178.82</v>
      </c>
      <c r="P2947">
        <v>0.28938199999999997</v>
      </c>
      <c r="Q2947"/>
    </row>
    <row r="2948" spans="1:17">
      <c r="A2948" t="s">
        <v>77</v>
      </c>
      <c r="B2948">
        <v>481</v>
      </c>
      <c r="E2948" t="s">
        <v>411</v>
      </c>
      <c r="F2948" s="74">
        <v>45662</v>
      </c>
      <c r="G2948" s="83">
        <v>191.78</v>
      </c>
      <c r="H2948" t="s">
        <v>109</v>
      </c>
      <c r="I2948">
        <v>2025</v>
      </c>
      <c r="J2948" t="s">
        <v>352</v>
      </c>
      <c r="K2948" t="s">
        <v>330</v>
      </c>
      <c r="L2948">
        <v>1</v>
      </c>
      <c r="M2948" t="s">
        <v>184</v>
      </c>
      <c r="N2948" s="83">
        <v>46352.82</v>
      </c>
      <c r="O2948" s="83">
        <v>160178.82</v>
      </c>
      <c r="P2948">
        <v>0.28938199999999997</v>
      </c>
      <c r="Q2948"/>
    </row>
    <row r="2949" spans="1:17">
      <c r="A2949" t="s">
        <v>77</v>
      </c>
      <c r="B2949">
        <v>482</v>
      </c>
      <c r="E2949" t="s">
        <v>411</v>
      </c>
      <c r="F2949" s="74">
        <v>45663</v>
      </c>
      <c r="G2949" s="83">
        <v>9416.9500000000007</v>
      </c>
      <c r="H2949" t="s">
        <v>109</v>
      </c>
      <c r="I2949">
        <v>2025</v>
      </c>
      <c r="J2949" t="s">
        <v>352</v>
      </c>
      <c r="K2949" t="s">
        <v>330</v>
      </c>
      <c r="L2949">
        <v>1</v>
      </c>
      <c r="M2949" t="s">
        <v>286</v>
      </c>
      <c r="N2949" s="83">
        <v>46352.82</v>
      </c>
      <c r="O2949" s="83">
        <v>160178.82</v>
      </c>
      <c r="P2949">
        <v>0.28938199999999997</v>
      </c>
      <c r="Q2949"/>
    </row>
    <row r="2950" spans="1:17">
      <c r="A2950" t="s">
        <v>77</v>
      </c>
      <c r="B2950">
        <v>483</v>
      </c>
      <c r="E2950" t="s">
        <v>411</v>
      </c>
      <c r="F2950" s="74">
        <v>45664</v>
      </c>
      <c r="G2950" s="83">
        <v>12259.8</v>
      </c>
      <c r="H2950" t="s">
        <v>109</v>
      </c>
      <c r="I2950">
        <v>2025</v>
      </c>
      <c r="J2950" t="s">
        <v>352</v>
      </c>
      <c r="K2950" t="s">
        <v>330</v>
      </c>
      <c r="L2950">
        <v>1</v>
      </c>
      <c r="M2950" t="s">
        <v>185</v>
      </c>
      <c r="N2950" s="83">
        <v>46352.82</v>
      </c>
      <c r="O2950" s="83">
        <v>160178.82</v>
      </c>
      <c r="P2950">
        <v>0.28938199999999997</v>
      </c>
      <c r="Q2950"/>
    </row>
    <row r="2951" spans="1:17">
      <c r="A2951" t="s">
        <v>77</v>
      </c>
      <c r="B2951">
        <v>484</v>
      </c>
      <c r="E2951" t="s">
        <v>411</v>
      </c>
      <c r="F2951" s="74">
        <v>45665</v>
      </c>
      <c r="G2951" s="83">
        <v>7172.82</v>
      </c>
      <c r="H2951" t="s">
        <v>109</v>
      </c>
      <c r="I2951">
        <v>2025</v>
      </c>
      <c r="J2951" t="s">
        <v>352</v>
      </c>
      <c r="K2951" t="s">
        <v>330</v>
      </c>
      <c r="L2951">
        <v>1</v>
      </c>
      <c r="M2951" t="s">
        <v>310</v>
      </c>
      <c r="N2951" s="83">
        <v>46352.82</v>
      </c>
      <c r="O2951" s="83">
        <v>160178.82</v>
      </c>
      <c r="P2951">
        <v>0.28938199999999997</v>
      </c>
      <c r="Q2951"/>
    </row>
    <row r="2952" spans="1:17">
      <c r="A2952" t="s">
        <v>77</v>
      </c>
      <c r="B2952">
        <v>485</v>
      </c>
      <c r="E2952" t="s">
        <v>411</v>
      </c>
      <c r="F2952" s="74">
        <v>45666</v>
      </c>
      <c r="G2952" s="83">
        <v>15113.15</v>
      </c>
      <c r="H2952" t="s">
        <v>109</v>
      </c>
      <c r="I2952">
        <v>2025</v>
      </c>
      <c r="J2952" t="s">
        <v>352</v>
      </c>
      <c r="K2952" t="s">
        <v>330</v>
      </c>
      <c r="L2952">
        <v>1</v>
      </c>
      <c r="M2952" t="s">
        <v>186</v>
      </c>
      <c r="N2952" s="83">
        <v>46352.82</v>
      </c>
      <c r="O2952" s="83">
        <v>160178.82</v>
      </c>
      <c r="P2952">
        <v>0.28938199999999997</v>
      </c>
      <c r="Q2952"/>
    </row>
    <row r="2953" spans="1:17">
      <c r="A2953" t="s">
        <v>77</v>
      </c>
      <c r="B2953">
        <v>486</v>
      </c>
      <c r="E2953" t="s">
        <v>411</v>
      </c>
      <c r="F2953" s="74">
        <v>45667</v>
      </c>
      <c r="G2953" s="83">
        <v>4399.26</v>
      </c>
      <c r="H2953" t="s">
        <v>109</v>
      </c>
      <c r="I2953">
        <v>2025</v>
      </c>
      <c r="J2953" t="s">
        <v>352</v>
      </c>
      <c r="K2953" t="s">
        <v>330</v>
      </c>
      <c r="L2953">
        <v>1</v>
      </c>
      <c r="M2953" t="s">
        <v>287</v>
      </c>
      <c r="N2953" s="83">
        <v>46352.82</v>
      </c>
      <c r="O2953" s="83">
        <v>160178.82</v>
      </c>
      <c r="P2953">
        <v>0.28938199999999997</v>
      </c>
      <c r="Q2953"/>
    </row>
    <row r="2954" spans="1:17">
      <c r="A2954" t="s">
        <v>77</v>
      </c>
      <c r="B2954">
        <v>487</v>
      </c>
      <c r="E2954" t="s">
        <v>411</v>
      </c>
      <c r="F2954" s="74">
        <v>45668</v>
      </c>
      <c r="G2954" s="83">
        <v>4592.71</v>
      </c>
      <c r="H2954" t="s">
        <v>109</v>
      </c>
      <c r="I2954">
        <v>2025</v>
      </c>
      <c r="J2954" t="s">
        <v>352</v>
      </c>
      <c r="K2954" t="s">
        <v>330</v>
      </c>
      <c r="L2954">
        <v>1</v>
      </c>
      <c r="M2954" t="s">
        <v>187</v>
      </c>
      <c r="N2954" s="83">
        <v>46352.82</v>
      </c>
      <c r="O2954" s="83">
        <v>160178.82</v>
      </c>
      <c r="P2954">
        <v>0.28938199999999997</v>
      </c>
      <c r="Q2954"/>
    </row>
    <row r="2955" spans="1:17">
      <c r="A2955" t="s">
        <v>77</v>
      </c>
      <c r="B2955">
        <v>488</v>
      </c>
      <c r="E2955" t="s">
        <v>411</v>
      </c>
      <c r="F2955" s="74">
        <v>45669</v>
      </c>
      <c r="G2955" s="83">
        <v>1468.75</v>
      </c>
      <c r="H2955" t="s">
        <v>109</v>
      </c>
      <c r="I2955">
        <v>2025</v>
      </c>
      <c r="J2955" t="s">
        <v>352</v>
      </c>
      <c r="K2955" t="s">
        <v>330</v>
      </c>
      <c r="L2955">
        <v>1</v>
      </c>
      <c r="M2955" t="s">
        <v>317</v>
      </c>
      <c r="N2955" s="83">
        <v>46352.82</v>
      </c>
      <c r="O2955" s="83">
        <v>160178.82</v>
      </c>
      <c r="P2955">
        <v>0.28938199999999997</v>
      </c>
      <c r="Q2955"/>
    </row>
    <row r="2956" spans="1:17">
      <c r="A2956" t="s">
        <v>77</v>
      </c>
      <c r="B2956">
        <v>489</v>
      </c>
      <c r="E2956" t="s">
        <v>411</v>
      </c>
      <c r="F2956" s="74">
        <v>45670</v>
      </c>
      <c r="G2956" s="83">
        <v>4693.6400000000003</v>
      </c>
      <c r="H2956" t="s">
        <v>109</v>
      </c>
      <c r="I2956">
        <v>2025</v>
      </c>
      <c r="J2956" t="s">
        <v>352</v>
      </c>
      <c r="K2956" t="s">
        <v>330</v>
      </c>
      <c r="L2956">
        <v>1</v>
      </c>
      <c r="M2956" t="s">
        <v>188</v>
      </c>
      <c r="N2956" s="83">
        <v>46352.82</v>
      </c>
      <c r="O2956" s="83">
        <v>160178.82</v>
      </c>
      <c r="P2956">
        <v>0.28938199999999997</v>
      </c>
      <c r="Q2956"/>
    </row>
    <row r="2957" spans="1:17">
      <c r="A2957" t="s">
        <v>77</v>
      </c>
      <c r="B2957">
        <v>490</v>
      </c>
      <c r="E2957" t="s">
        <v>411</v>
      </c>
      <c r="F2957" s="74">
        <v>45671</v>
      </c>
      <c r="G2957" s="83">
        <v>7633.9</v>
      </c>
      <c r="H2957" t="s">
        <v>109</v>
      </c>
      <c r="I2957">
        <v>2025</v>
      </c>
      <c r="J2957" t="s">
        <v>352</v>
      </c>
      <c r="K2957" t="s">
        <v>330</v>
      </c>
      <c r="L2957">
        <v>1</v>
      </c>
      <c r="M2957" t="s">
        <v>189</v>
      </c>
      <c r="N2957" s="83">
        <v>46352.82</v>
      </c>
      <c r="O2957" s="83">
        <v>160178.82</v>
      </c>
      <c r="P2957">
        <v>0.28938199999999997</v>
      </c>
      <c r="Q2957"/>
    </row>
    <row r="2958" spans="1:17">
      <c r="A2958" t="s">
        <v>77</v>
      </c>
      <c r="B2958">
        <v>491</v>
      </c>
      <c r="E2958" t="s">
        <v>411</v>
      </c>
      <c r="F2958" s="74">
        <v>45672</v>
      </c>
      <c r="G2958" s="83">
        <v>4657.9399999999996</v>
      </c>
      <c r="H2958" t="s">
        <v>109</v>
      </c>
      <c r="I2958">
        <v>2025</v>
      </c>
      <c r="J2958" t="s">
        <v>352</v>
      </c>
      <c r="K2958" t="s">
        <v>330</v>
      </c>
      <c r="L2958">
        <v>1</v>
      </c>
      <c r="M2958" t="s">
        <v>190</v>
      </c>
      <c r="N2958" s="83">
        <v>46352.82</v>
      </c>
      <c r="O2958" s="83">
        <v>160178.82</v>
      </c>
      <c r="P2958">
        <v>0.28938199999999997</v>
      </c>
      <c r="Q2958"/>
    </row>
    <row r="2959" spans="1:17">
      <c r="A2959" t="s">
        <v>77</v>
      </c>
      <c r="B2959">
        <v>492</v>
      </c>
      <c r="E2959" t="s">
        <v>411</v>
      </c>
      <c r="F2959" s="74">
        <v>45673</v>
      </c>
      <c r="G2959" s="83">
        <v>5850.26</v>
      </c>
      <c r="H2959" t="s">
        <v>109</v>
      </c>
      <c r="I2959">
        <v>2025</v>
      </c>
      <c r="J2959" t="s">
        <v>352</v>
      </c>
      <c r="K2959" t="s">
        <v>330</v>
      </c>
      <c r="L2959">
        <v>1</v>
      </c>
      <c r="M2959" t="s">
        <v>191</v>
      </c>
      <c r="N2959" s="83">
        <v>46352.82</v>
      </c>
      <c r="O2959" s="83">
        <v>160178.82</v>
      </c>
      <c r="P2959">
        <v>0.28938199999999997</v>
      </c>
      <c r="Q2959"/>
    </row>
    <row r="2960" spans="1:17">
      <c r="A2960" t="s">
        <v>77</v>
      </c>
      <c r="B2960">
        <v>493</v>
      </c>
      <c r="E2960" t="s">
        <v>411</v>
      </c>
      <c r="F2960" s="74">
        <v>45674</v>
      </c>
      <c r="G2960" s="83">
        <v>3928.33</v>
      </c>
      <c r="H2960" t="s">
        <v>109</v>
      </c>
      <c r="I2960">
        <v>2025</v>
      </c>
      <c r="J2960" t="s">
        <v>352</v>
      </c>
      <c r="K2960" t="s">
        <v>330</v>
      </c>
      <c r="L2960">
        <v>1</v>
      </c>
      <c r="M2960" t="s">
        <v>192</v>
      </c>
      <c r="N2960" s="83">
        <v>46352.82</v>
      </c>
      <c r="O2960" s="83">
        <v>160178.82</v>
      </c>
      <c r="P2960">
        <v>0.28938199999999997</v>
      </c>
      <c r="Q2960"/>
    </row>
    <row r="2961" spans="1:17">
      <c r="A2961" t="s">
        <v>77</v>
      </c>
      <c r="B2961">
        <v>494</v>
      </c>
      <c r="E2961" t="s">
        <v>411</v>
      </c>
      <c r="F2961" s="74">
        <v>45675</v>
      </c>
      <c r="G2961" s="83">
        <v>489.07</v>
      </c>
      <c r="H2961" t="s">
        <v>109</v>
      </c>
      <c r="I2961">
        <v>2025</v>
      </c>
      <c r="J2961" t="s">
        <v>352</v>
      </c>
      <c r="K2961" t="s">
        <v>330</v>
      </c>
      <c r="L2961">
        <v>1</v>
      </c>
      <c r="M2961" t="s">
        <v>322</v>
      </c>
      <c r="N2961" s="83">
        <v>46352.82</v>
      </c>
      <c r="O2961" s="83">
        <v>160178.82</v>
      </c>
      <c r="P2961">
        <v>0.28938199999999997</v>
      </c>
      <c r="Q2961"/>
    </row>
    <row r="2962" spans="1:17">
      <c r="A2962" t="s">
        <v>77</v>
      </c>
      <c r="B2962">
        <v>495</v>
      </c>
      <c r="E2962" t="s">
        <v>411</v>
      </c>
      <c r="F2962" s="74">
        <v>45676</v>
      </c>
      <c r="G2962" s="83">
        <v>2090.6799999999998</v>
      </c>
      <c r="H2962" t="s">
        <v>109</v>
      </c>
      <c r="I2962">
        <v>2025</v>
      </c>
      <c r="J2962" t="s">
        <v>352</v>
      </c>
      <c r="K2962" t="s">
        <v>330</v>
      </c>
      <c r="L2962">
        <v>1</v>
      </c>
      <c r="M2962" t="s">
        <v>311</v>
      </c>
      <c r="N2962" s="83">
        <v>46352.82</v>
      </c>
      <c r="O2962" s="83">
        <v>160178.82</v>
      </c>
      <c r="P2962">
        <v>0.28938199999999997</v>
      </c>
      <c r="Q2962"/>
    </row>
    <row r="2963" spans="1:17">
      <c r="A2963" t="s">
        <v>77</v>
      </c>
      <c r="B2963">
        <v>496</v>
      </c>
      <c r="E2963" t="s">
        <v>411</v>
      </c>
      <c r="F2963" s="74">
        <v>45677</v>
      </c>
      <c r="G2963" s="83">
        <v>8860.5300000000007</v>
      </c>
      <c r="H2963" t="s">
        <v>109</v>
      </c>
      <c r="I2963">
        <v>2025</v>
      </c>
      <c r="J2963" t="s">
        <v>352</v>
      </c>
      <c r="K2963" t="s">
        <v>330</v>
      </c>
      <c r="L2963">
        <v>1</v>
      </c>
      <c r="M2963" t="s">
        <v>288</v>
      </c>
      <c r="N2963" s="83">
        <v>46352.82</v>
      </c>
      <c r="O2963" s="83">
        <v>160178.82</v>
      </c>
      <c r="P2963">
        <v>0.28938199999999997</v>
      </c>
      <c r="Q2963"/>
    </row>
    <row r="2964" spans="1:17">
      <c r="A2964" t="s">
        <v>77</v>
      </c>
      <c r="B2964">
        <v>497</v>
      </c>
      <c r="E2964" t="s">
        <v>411</v>
      </c>
      <c r="F2964" s="74">
        <v>45678</v>
      </c>
      <c r="G2964" s="83">
        <v>11990.51</v>
      </c>
      <c r="H2964" t="s">
        <v>109</v>
      </c>
      <c r="I2964">
        <v>2025</v>
      </c>
      <c r="J2964" t="s">
        <v>352</v>
      </c>
      <c r="K2964" t="s">
        <v>330</v>
      </c>
      <c r="L2964">
        <v>1</v>
      </c>
      <c r="M2964" t="s">
        <v>193</v>
      </c>
      <c r="N2964" s="83">
        <v>46352.82</v>
      </c>
      <c r="O2964" s="83">
        <v>160178.82</v>
      </c>
      <c r="P2964">
        <v>0.28938199999999997</v>
      </c>
      <c r="Q2964"/>
    </row>
    <row r="2965" spans="1:17">
      <c r="A2965" t="s">
        <v>77</v>
      </c>
      <c r="B2965">
        <v>498</v>
      </c>
      <c r="E2965" t="s">
        <v>411</v>
      </c>
      <c r="F2965" s="74">
        <v>45679</v>
      </c>
      <c r="G2965" s="83">
        <v>9034.17</v>
      </c>
      <c r="H2965" t="s">
        <v>109</v>
      </c>
      <c r="I2965">
        <v>2025</v>
      </c>
      <c r="J2965" t="s">
        <v>352</v>
      </c>
      <c r="K2965" t="s">
        <v>330</v>
      </c>
      <c r="L2965">
        <v>1</v>
      </c>
      <c r="M2965" t="s">
        <v>194</v>
      </c>
      <c r="N2965" s="83">
        <v>46352.82</v>
      </c>
      <c r="O2965" s="83">
        <v>160178.82</v>
      </c>
      <c r="P2965">
        <v>0.28938199999999997</v>
      </c>
      <c r="Q2965"/>
    </row>
    <row r="2966" spans="1:17">
      <c r="A2966" t="s">
        <v>77</v>
      </c>
      <c r="B2966">
        <v>499</v>
      </c>
      <c r="E2966" t="s">
        <v>411</v>
      </c>
      <c r="F2966" s="74">
        <v>45680</v>
      </c>
      <c r="G2966" s="83">
        <v>11307.76</v>
      </c>
      <c r="H2966" t="s">
        <v>109</v>
      </c>
      <c r="I2966">
        <v>2025</v>
      </c>
      <c r="J2966" t="s">
        <v>352</v>
      </c>
      <c r="K2966" t="s">
        <v>330</v>
      </c>
      <c r="L2966">
        <v>1</v>
      </c>
      <c r="M2966" t="s">
        <v>195</v>
      </c>
      <c r="N2966" s="83">
        <v>46352.82</v>
      </c>
      <c r="O2966" s="83">
        <v>160178.82</v>
      </c>
      <c r="P2966">
        <v>0.28938199999999997</v>
      </c>
      <c r="Q2966"/>
    </row>
    <row r="2967" spans="1:17">
      <c r="A2967" t="s">
        <v>77</v>
      </c>
      <c r="B2967">
        <v>500</v>
      </c>
      <c r="E2967" t="s">
        <v>411</v>
      </c>
      <c r="F2967" s="74">
        <v>45681</v>
      </c>
      <c r="G2967" s="83">
        <v>4962.67</v>
      </c>
      <c r="H2967" t="s">
        <v>109</v>
      </c>
      <c r="I2967">
        <v>2025</v>
      </c>
      <c r="J2967" t="s">
        <v>352</v>
      </c>
      <c r="K2967" t="s">
        <v>330</v>
      </c>
      <c r="L2967">
        <v>1</v>
      </c>
      <c r="M2967" t="s">
        <v>196</v>
      </c>
      <c r="N2967" s="83">
        <v>46352.82</v>
      </c>
      <c r="O2967" s="83">
        <v>160178.82</v>
      </c>
      <c r="P2967">
        <v>0.28938199999999997</v>
      </c>
      <c r="Q2967"/>
    </row>
    <row r="2968" spans="1:17">
      <c r="A2968" t="s">
        <v>77</v>
      </c>
      <c r="B2968">
        <v>501</v>
      </c>
      <c r="E2968" t="s">
        <v>411</v>
      </c>
      <c r="F2968" s="74">
        <v>45682</v>
      </c>
      <c r="G2968" s="83">
        <v>516.38</v>
      </c>
      <c r="H2968" t="s">
        <v>109</v>
      </c>
      <c r="I2968">
        <v>2025</v>
      </c>
      <c r="J2968" t="s">
        <v>352</v>
      </c>
      <c r="K2968" t="s">
        <v>330</v>
      </c>
      <c r="L2968">
        <v>1</v>
      </c>
      <c r="M2968" t="s">
        <v>289</v>
      </c>
      <c r="N2968" s="83">
        <v>46352.82</v>
      </c>
      <c r="O2968" s="83">
        <v>160178.82</v>
      </c>
      <c r="P2968">
        <v>0.28938199999999997</v>
      </c>
      <c r="Q2968"/>
    </row>
    <row r="2969" spans="1:17">
      <c r="A2969" t="s">
        <v>77</v>
      </c>
      <c r="B2969">
        <v>502</v>
      </c>
      <c r="E2969" t="s">
        <v>411</v>
      </c>
      <c r="F2969" s="74">
        <v>45683</v>
      </c>
      <c r="G2969" s="83">
        <v>1124.52</v>
      </c>
      <c r="H2969" t="s">
        <v>109</v>
      </c>
      <c r="I2969">
        <v>2025</v>
      </c>
      <c r="J2969" t="s">
        <v>352</v>
      </c>
      <c r="K2969" t="s">
        <v>330</v>
      </c>
      <c r="L2969">
        <v>1</v>
      </c>
      <c r="M2969" t="s">
        <v>197</v>
      </c>
      <c r="N2969" s="83">
        <v>46352.82</v>
      </c>
      <c r="O2969" s="83">
        <v>160178.82</v>
      </c>
      <c r="P2969">
        <v>0.28938199999999997</v>
      </c>
      <c r="Q2969"/>
    </row>
    <row r="2970" spans="1:17">
      <c r="A2970" t="s">
        <v>77</v>
      </c>
      <c r="B2970">
        <v>503</v>
      </c>
      <c r="E2970" t="s">
        <v>411</v>
      </c>
      <c r="F2970" s="74">
        <v>45684</v>
      </c>
      <c r="G2970" s="83">
        <v>2840.67</v>
      </c>
      <c r="H2970" t="s">
        <v>109</v>
      </c>
      <c r="I2970">
        <v>2025</v>
      </c>
      <c r="J2970" t="s">
        <v>352</v>
      </c>
      <c r="K2970" t="s">
        <v>330</v>
      </c>
      <c r="L2970">
        <v>1</v>
      </c>
      <c r="M2970" t="s">
        <v>198</v>
      </c>
      <c r="N2970" s="83">
        <v>46352.82</v>
      </c>
      <c r="O2970" s="83">
        <v>160178.82</v>
      </c>
      <c r="P2970">
        <v>0.28938199999999997</v>
      </c>
      <c r="Q2970"/>
    </row>
    <row r="2971" spans="1:17">
      <c r="A2971" t="s">
        <v>77</v>
      </c>
      <c r="B2971">
        <v>504</v>
      </c>
      <c r="E2971" t="s">
        <v>411</v>
      </c>
      <c r="F2971" s="74">
        <v>45685</v>
      </c>
      <c r="G2971" s="83">
        <v>4345.3900000000003</v>
      </c>
      <c r="H2971" t="s">
        <v>109</v>
      </c>
      <c r="I2971">
        <v>2025</v>
      </c>
      <c r="J2971" t="s">
        <v>352</v>
      </c>
      <c r="K2971" t="s">
        <v>330</v>
      </c>
      <c r="L2971">
        <v>1</v>
      </c>
      <c r="M2971" t="s">
        <v>199</v>
      </c>
      <c r="N2971" s="83">
        <v>46352.82</v>
      </c>
      <c r="O2971" s="83">
        <v>160178.82</v>
      </c>
      <c r="P2971">
        <v>0.28938199999999997</v>
      </c>
      <c r="Q2971"/>
    </row>
    <row r="2972" spans="1:17">
      <c r="A2972" t="s">
        <v>77</v>
      </c>
      <c r="B2972">
        <v>506</v>
      </c>
      <c r="E2972" t="s">
        <v>411</v>
      </c>
      <c r="F2972" s="74">
        <v>45686</v>
      </c>
      <c r="G2972" s="83">
        <v>8103.29</v>
      </c>
      <c r="H2972" t="s">
        <v>109</v>
      </c>
      <c r="I2972">
        <v>2025</v>
      </c>
      <c r="J2972" t="s">
        <v>352</v>
      </c>
      <c r="K2972" t="s">
        <v>330</v>
      </c>
      <c r="L2972">
        <v>1</v>
      </c>
      <c r="M2972" t="s">
        <v>200</v>
      </c>
      <c r="N2972" s="83">
        <v>46352.82</v>
      </c>
      <c r="O2972" s="83">
        <v>160178.82</v>
      </c>
      <c r="P2972">
        <v>0.28938199999999997</v>
      </c>
      <c r="Q2972"/>
    </row>
    <row r="2973" spans="1:17">
      <c r="A2973" t="s">
        <v>77</v>
      </c>
      <c r="B2973">
        <v>507</v>
      </c>
      <c r="E2973" t="s">
        <v>411</v>
      </c>
      <c r="F2973" s="74">
        <v>45687</v>
      </c>
      <c r="G2973" s="83">
        <v>4106.6899999999996</v>
      </c>
      <c r="H2973" t="s">
        <v>109</v>
      </c>
      <c r="I2973">
        <v>2025</v>
      </c>
      <c r="J2973" t="s">
        <v>352</v>
      </c>
      <c r="K2973" t="s">
        <v>330</v>
      </c>
      <c r="L2973">
        <v>1</v>
      </c>
      <c r="M2973" t="s">
        <v>201</v>
      </c>
      <c r="N2973" s="83">
        <v>46352.82</v>
      </c>
      <c r="O2973" s="83">
        <v>160178.82</v>
      </c>
      <c r="P2973">
        <v>0.28938199999999997</v>
      </c>
      <c r="Q2973"/>
    </row>
    <row r="2974" spans="1:17">
      <c r="A2974" t="s">
        <v>77</v>
      </c>
      <c r="B2974">
        <v>508</v>
      </c>
      <c r="E2974" t="s">
        <v>411</v>
      </c>
      <c r="F2974" s="74">
        <v>45688</v>
      </c>
      <c r="G2974" s="83">
        <v>6969.07</v>
      </c>
      <c r="H2974" t="s">
        <v>109</v>
      </c>
      <c r="I2974">
        <v>2025</v>
      </c>
      <c r="J2974" t="s">
        <v>352</v>
      </c>
      <c r="K2974" t="s">
        <v>330</v>
      </c>
      <c r="L2974">
        <v>1</v>
      </c>
      <c r="M2974" t="s">
        <v>202</v>
      </c>
      <c r="N2974" s="83">
        <v>46352.82</v>
      </c>
      <c r="O2974" s="83">
        <v>160178.82</v>
      </c>
      <c r="P2974">
        <v>0.28938199999999997</v>
      </c>
      <c r="Q2974"/>
    </row>
    <row r="2975" spans="1:17">
      <c r="A2975" t="s">
        <v>77</v>
      </c>
      <c r="B2975">
        <v>509</v>
      </c>
      <c r="E2975" t="s">
        <v>411</v>
      </c>
      <c r="F2975" s="74">
        <v>45689</v>
      </c>
      <c r="G2975" s="83">
        <v>577.24</v>
      </c>
      <c r="H2975" t="s">
        <v>109</v>
      </c>
      <c r="I2975">
        <v>2025</v>
      </c>
      <c r="J2975" t="s">
        <v>353</v>
      </c>
      <c r="K2975" t="s">
        <v>331</v>
      </c>
      <c r="L2975">
        <v>2</v>
      </c>
      <c r="M2975" t="s">
        <v>203</v>
      </c>
      <c r="N2975" s="83">
        <v>33593.51</v>
      </c>
      <c r="O2975" s="83">
        <v>99736.72</v>
      </c>
      <c r="P2975">
        <v>0.33682200000000001</v>
      </c>
      <c r="Q2975"/>
    </row>
    <row r="2976" spans="1:17">
      <c r="A2976" t="s">
        <v>77</v>
      </c>
      <c r="B2976">
        <v>510</v>
      </c>
      <c r="E2976" t="s">
        <v>411</v>
      </c>
      <c r="F2976" s="74">
        <v>45690</v>
      </c>
      <c r="G2976" s="83">
        <v>1261.6400000000001</v>
      </c>
      <c r="H2976" t="s">
        <v>109</v>
      </c>
      <c r="I2976">
        <v>2025</v>
      </c>
      <c r="J2976" t="s">
        <v>353</v>
      </c>
      <c r="K2976" t="s">
        <v>331</v>
      </c>
      <c r="L2976">
        <v>2</v>
      </c>
      <c r="M2976" t="s">
        <v>312</v>
      </c>
      <c r="N2976" s="83">
        <v>33593.51</v>
      </c>
      <c r="O2976" s="83">
        <v>99736.72</v>
      </c>
      <c r="P2976">
        <v>0.33682200000000001</v>
      </c>
      <c r="Q2976"/>
    </row>
    <row r="2977" spans="1:17">
      <c r="A2977" t="s">
        <v>77</v>
      </c>
      <c r="B2977">
        <v>511</v>
      </c>
      <c r="E2977" t="s">
        <v>411</v>
      </c>
      <c r="F2977" s="74">
        <v>45691</v>
      </c>
      <c r="G2977" s="83">
        <v>2272.5500000000002</v>
      </c>
      <c r="H2977" t="s">
        <v>109</v>
      </c>
      <c r="I2977">
        <v>2025</v>
      </c>
      <c r="J2977" t="s">
        <v>353</v>
      </c>
      <c r="K2977" t="s">
        <v>331</v>
      </c>
      <c r="L2977">
        <v>2</v>
      </c>
      <c r="M2977" t="s">
        <v>204</v>
      </c>
      <c r="N2977" s="83">
        <v>33593.51</v>
      </c>
      <c r="O2977" s="83">
        <v>99736.72</v>
      </c>
      <c r="P2977">
        <v>0.33682200000000001</v>
      </c>
      <c r="Q2977"/>
    </row>
    <row r="2978" spans="1:17">
      <c r="A2978" t="s">
        <v>77</v>
      </c>
      <c r="B2978">
        <v>512</v>
      </c>
      <c r="E2978" t="s">
        <v>411</v>
      </c>
      <c r="F2978" s="74">
        <v>45692</v>
      </c>
      <c r="G2978" s="83">
        <v>5975.14</v>
      </c>
      <c r="H2978" t="s">
        <v>109</v>
      </c>
      <c r="I2978">
        <v>2025</v>
      </c>
      <c r="J2978" t="s">
        <v>353</v>
      </c>
      <c r="K2978" t="s">
        <v>331</v>
      </c>
      <c r="L2978">
        <v>2</v>
      </c>
      <c r="M2978" t="s">
        <v>205</v>
      </c>
      <c r="N2978" s="83">
        <v>33593.51</v>
      </c>
      <c r="O2978" s="83">
        <v>99736.72</v>
      </c>
      <c r="P2978">
        <v>0.33682200000000001</v>
      </c>
      <c r="Q2978"/>
    </row>
    <row r="2979" spans="1:17">
      <c r="A2979" t="s">
        <v>77</v>
      </c>
      <c r="B2979">
        <v>513</v>
      </c>
      <c r="E2979" t="s">
        <v>411</v>
      </c>
      <c r="F2979" s="74">
        <v>45693</v>
      </c>
      <c r="G2979" s="83">
        <v>6909.72</v>
      </c>
      <c r="H2979" t="s">
        <v>109</v>
      </c>
      <c r="I2979">
        <v>2025</v>
      </c>
      <c r="J2979" t="s">
        <v>353</v>
      </c>
      <c r="K2979" t="s">
        <v>331</v>
      </c>
      <c r="L2979">
        <v>2</v>
      </c>
      <c r="M2979" t="s">
        <v>206</v>
      </c>
      <c r="N2979" s="83">
        <v>33593.51</v>
      </c>
      <c r="O2979" s="83">
        <v>99736.72</v>
      </c>
      <c r="P2979">
        <v>0.33682200000000001</v>
      </c>
      <c r="Q2979"/>
    </row>
    <row r="2980" spans="1:17">
      <c r="A2980" t="s">
        <v>77</v>
      </c>
      <c r="B2980">
        <v>514</v>
      </c>
      <c r="E2980" t="s">
        <v>411</v>
      </c>
      <c r="F2980" s="74">
        <v>45694</v>
      </c>
      <c r="G2980" s="83">
        <v>7107.02</v>
      </c>
      <c r="H2980" t="s">
        <v>109</v>
      </c>
      <c r="I2980">
        <v>2025</v>
      </c>
      <c r="J2980" t="s">
        <v>353</v>
      </c>
      <c r="K2980" t="s">
        <v>331</v>
      </c>
      <c r="L2980">
        <v>2</v>
      </c>
      <c r="M2980" t="s">
        <v>207</v>
      </c>
      <c r="N2980" s="83">
        <v>33593.51</v>
      </c>
      <c r="O2980" s="83">
        <v>99736.72</v>
      </c>
      <c r="P2980">
        <v>0.33682200000000001</v>
      </c>
      <c r="Q2980"/>
    </row>
    <row r="2981" spans="1:17">
      <c r="A2981" t="s">
        <v>77</v>
      </c>
      <c r="B2981">
        <v>515</v>
      </c>
      <c r="E2981" t="s">
        <v>411</v>
      </c>
      <c r="F2981" s="74">
        <v>45695</v>
      </c>
      <c r="G2981" s="83">
        <v>3357.88</v>
      </c>
      <c r="H2981" t="s">
        <v>109</v>
      </c>
      <c r="I2981">
        <v>2025</v>
      </c>
      <c r="J2981" t="s">
        <v>353</v>
      </c>
      <c r="K2981" t="s">
        <v>331</v>
      </c>
      <c r="L2981">
        <v>2</v>
      </c>
      <c r="M2981" t="s">
        <v>208</v>
      </c>
      <c r="N2981" s="83">
        <v>33593.51</v>
      </c>
      <c r="O2981" s="83">
        <v>99736.72</v>
      </c>
      <c r="P2981">
        <v>0.33682200000000001</v>
      </c>
      <c r="Q2981"/>
    </row>
    <row r="2982" spans="1:17">
      <c r="A2982" t="s">
        <v>77</v>
      </c>
      <c r="B2982">
        <v>516</v>
      </c>
      <c r="E2982" t="s">
        <v>411</v>
      </c>
      <c r="F2982" s="74">
        <v>45696</v>
      </c>
      <c r="G2982" s="83">
        <v>2692.69</v>
      </c>
      <c r="H2982" t="s">
        <v>109</v>
      </c>
      <c r="I2982">
        <v>2025</v>
      </c>
      <c r="J2982" t="s">
        <v>353</v>
      </c>
      <c r="K2982" t="s">
        <v>331</v>
      </c>
      <c r="L2982">
        <v>2</v>
      </c>
      <c r="M2982" t="s">
        <v>292</v>
      </c>
      <c r="N2982" s="83">
        <v>33593.51</v>
      </c>
      <c r="O2982" s="83">
        <v>99736.72</v>
      </c>
      <c r="P2982">
        <v>0.33682200000000001</v>
      </c>
      <c r="Q2982"/>
    </row>
    <row r="2983" spans="1:17">
      <c r="A2983" t="s">
        <v>77</v>
      </c>
      <c r="B2983">
        <v>517</v>
      </c>
      <c r="E2983" t="s">
        <v>411</v>
      </c>
      <c r="F2983" s="74">
        <v>45697</v>
      </c>
      <c r="G2983" s="83">
        <v>3372.16</v>
      </c>
      <c r="H2983" t="s">
        <v>109</v>
      </c>
      <c r="I2983">
        <v>2025</v>
      </c>
      <c r="J2983" t="s">
        <v>353</v>
      </c>
      <c r="K2983" t="s">
        <v>331</v>
      </c>
      <c r="L2983">
        <v>2</v>
      </c>
      <c r="M2983" t="s">
        <v>327</v>
      </c>
      <c r="N2983" s="83">
        <v>33593.51</v>
      </c>
      <c r="O2983" s="83">
        <v>99736.72</v>
      </c>
      <c r="P2983">
        <v>0.33682200000000001</v>
      </c>
      <c r="Q2983"/>
    </row>
    <row r="2984" spans="1:17">
      <c r="A2984" t="s">
        <v>77</v>
      </c>
      <c r="B2984">
        <v>518</v>
      </c>
      <c r="E2984" t="s">
        <v>411</v>
      </c>
      <c r="F2984" s="74">
        <v>45698</v>
      </c>
      <c r="G2984" s="83">
        <v>2924.96</v>
      </c>
      <c r="H2984" t="s">
        <v>109</v>
      </c>
      <c r="I2984">
        <v>2025</v>
      </c>
      <c r="J2984" t="s">
        <v>353</v>
      </c>
      <c r="K2984" t="s">
        <v>331</v>
      </c>
      <c r="L2984">
        <v>2</v>
      </c>
      <c r="M2984" t="s">
        <v>290</v>
      </c>
      <c r="N2984" s="83">
        <v>33593.51</v>
      </c>
      <c r="O2984" s="83">
        <v>99736.72</v>
      </c>
      <c r="P2984">
        <v>0.33682200000000001</v>
      </c>
      <c r="Q2984"/>
    </row>
    <row r="2985" spans="1:17">
      <c r="A2985" t="s">
        <v>77</v>
      </c>
      <c r="B2985">
        <v>519</v>
      </c>
      <c r="E2985" t="s">
        <v>411</v>
      </c>
      <c r="F2985" s="74">
        <v>45699</v>
      </c>
      <c r="G2985" s="83">
        <v>6724.44</v>
      </c>
      <c r="H2985" t="s">
        <v>109</v>
      </c>
      <c r="I2985">
        <v>2025</v>
      </c>
      <c r="J2985" t="s">
        <v>353</v>
      </c>
      <c r="K2985" t="s">
        <v>331</v>
      </c>
      <c r="L2985">
        <v>2</v>
      </c>
      <c r="M2985" t="s">
        <v>212</v>
      </c>
      <c r="N2985" s="83">
        <v>33593.51</v>
      </c>
      <c r="O2985" s="83">
        <v>99736.72</v>
      </c>
      <c r="P2985">
        <v>0.33682200000000001</v>
      </c>
      <c r="Q2985"/>
    </row>
    <row r="2986" spans="1:17">
      <c r="A2986" t="s">
        <v>77</v>
      </c>
      <c r="B2986">
        <v>520</v>
      </c>
      <c r="E2986" t="s">
        <v>411</v>
      </c>
      <c r="F2986" s="74">
        <v>45700</v>
      </c>
      <c r="G2986" s="83">
        <v>5678.6</v>
      </c>
      <c r="H2986" t="s">
        <v>109</v>
      </c>
      <c r="I2986">
        <v>2025</v>
      </c>
      <c r="J2986" t="s">
        <v>353</v>
      </c>
      <c r="K2986" t="s">
        <v>331</v>
      </c>
      <c r="L2986">
        <v>2</v>
      </c>
      <c r="M2986" t="s">
        <v>209</v>
      </c>
      <c r="N2986" s="83">
        <v>33593.51</v>
      </c>
      <c r="O2986" s="83">
        <v>99736.72</v>
      </c>
      <c r="P2986">
        <v>0.33682200000000001</v>
      </c>
      <c r="Q2986"/>
    </row>
    <row r="2987" spans="1:17">
      <c r="A2987" t="s">
        <v>77</v>
      </c>
      <c r="B2987">
        <v>521</v>
      </c>
      <c r="E2987" t="s">
        <v>411</v>
      </c>
      <c r="F2987" s="74">
        <v>45701</v>
      </c>
      <c r="G2987" s="83">
        <v>5531.59</v>
      </c>
      <c r="H2987" t="s">
        <v>109</v>
      </c>
      <c r="I2987">
        <v>2025</v>
      </c>
      <c r="J2987" t="s">
        <v>353</v>
      </c>
      <c r="K2987" t="s">
        <v>331</v>
      </c>
      <c r="L2987">
        <v>2</v>
      </c>
      <c r="M2987" t="s">
        <v>210</v>
      </c>
      <c r="N2987" s="83">
        <v>33593.51</v>
      </c>
      <c r="O2987" s="83">
        <v>99736.72</v>
      </c>
      <c r="P2987">
        <v>0.33682200000000001</v>
      </c>
      <c r="Q2987"/>
    </row>
    <row r="2988" spans="1:17">
      <c r="A2988" t="s">
        <v>77</v>
      </c>
      <c r="B2988">
        <v>522</v>
      </c>
      <c r="E2988" t="s">
        <v>411</v>
      </c>
      <c r="F2988" s="74">
        <v>45702</v>
      </c>
      <c r="G2988" s="83">
        <v>7544.23</v>
      </c>
      <c r="H2988" t="s">
        <v>109</v>
      </c>
      <c r="I2988">
        <v>2025</v>
      </c>
      <c r="J2988" t="s">
        <v>353</v>
      </c>
      <c r="K2988" t="s">
        <v>331</v>
      </c>
      <c r="L2988">
        <v>2</v>
      </c>
      <c r="M2988" t="s">
        <v>211</v>
      </c>
      <c r="N2988" s="83">
        <v>33593.51</v>
      </c>
      <c r="O2988" s="83">
        <v>99736.72</v>
      </c>
      <c r="P2988">
        <v>0.33682200000000001</v>
      </c>
      <c r="Q2988"/>
    </row>
    <row r="2989" spans="1:17">
      <c r="A2989" t="s">
        <v>77</v>
      </c>
      <c r="B2989">
        <v>523</v>
      </c>
      <c r="E2989" t="s">
        <v>411</v>
      </c>
      <c r="F2989" s="74">
        <v>45703</v>
      </c>
      <c r="G2989" s="83">
        <v>6624.16</v>
      </c>
      <c r="H2989" t="s">
        <v>109</v>
      </c>
      <c r="I2989">
        <v>2025</v>
      </c>
      <c r="J2989" t="s">
        <v>353</v>
      </c>
      <c r="K2989" t="s">
        <v>331</v>
      </c>
      <c r="L2989">
        <v>2</v>
      </c>
      <c r="M2989" t="s">
        <v>215</v>
      </c>
      <c r="N2989" s="83">
        <v>33593.51</v>
      </c>
      <c r="O2989" s="83">
        <v>99736.72</v>
      </c>
      <c r="P2989">
        <v>0.33682200000000001</v>
      </c>
      <c r="Q2989"/>
    </row>
    <row r="2990" spans="1:17">
      <c r="A2990" t="s">
        <v>77</v>
      </c>
      <c r="B2990">
        <v>524</v>
      </c>
      <c r="E2990" t="s">
        <v>411</v>
      </c>
      <c r="F2990" s="74">
        <v>45704</v>
      </c>
      <c r="G2990" s="83">
        <v>975.37</v>
      </c>
      <c r="H2990" t="s">
        <v>109</v>
      </c>
      <c r="I2990">
        <v>2025</v>
      </c>
      <c r="J2990" t="s">
        <v>353</v>
      </c>
      <c r="K2990" t="s">
        <v>331</v>
      </c>
      <c r="L2990">
        <v>2</v>
      </c>
      <c r="M2990" t="s">
        <v>293</v>
      </c>
      <c r="N2990" s="83">
        <v>33593.51</v>
      </c>
      <c r="O2990" s="83">
        <v>99736.72</v>
      </c>
      <c r="P2990">
        <v>0.33682200000000001</v>
      </c>
      <c r="Q2990"/>
    </row>
    <row r="2991" spans="1:17">
      <c r="A2991" t="s">
        <v>77</v>
      </c>
      <c r="B2991">
        <v>525</v>
      </c>
      <c r="E2991" t="s">
        <v>411</v>
      </c>
      <c r="F2991" s="74">
        <v>45705</v>
      </c>
      <c r="G2991" s="83">
        <v>955.12</v>
      </c>
      <c r="H2991" t="s">
        <v>109</v>
      </c>
      <c r="I2991">
        <v>2025</v>
      </c>
      <c r="J2991" t="s">
        <v>353</v>
      </c>
      <c r="K2991" t="s">
        <v>331</v>
      </c>
      <c r="L2991">
        <v>2</v>
      </c>
      <c r="M2991" t="s">
        <v>213</v>
      </c>
      <c r="N2991" s="83">
        <v>33593.51</v>
      </c>
      <c r="O2991" s="83">
        <v>99736.72</v>
      </c>
      <c r="P2991">
        <v>0.33682200000000001</v>
      </c>
      <c r="Q2991"/>
    </row>
    <row r="2992" spans="1:17">
      <c r="A2992" t="s">
        <v>77</v>
      </c>
      <c r="B2992">
        <v>526</v>
      </c>
      <c r="E2992" t="s">
        <v>411</v>
      </c>
      <c r="F2992" s="74">
        <v>45706</v>
      </c>
      <c r="G2992" s="83">
        <v>2368.06</v>
      </c>
      <c r="H2992" t="s">
        <v>109</v>
      </c>
      <c r="I2992">
        <v>2025</v>
      </c>
      <c r="J2992" t="s">
        <v>353</v>
      </c>
      <c r="K2992" t="s">
        <v>331</v>
      </c>
      <c r="L2992">
        <v>2</v>
      </c>
      <c r="M2992" t="s">
        <v>216</v>
      </c>
      <c r="N2992" s="83">
        <v>33593.51</v>
      </c>
      <c r="O2992" s="83">
        <v>99736.72</v>
      </c>
      <c r="P2992">
        <v>0.33682200000000001</v>
      </c>
      <c r="Q2992"/>
    </row>
    <row r="2993" spans="1:17">
      <c r="A2993" t="s">
        <v>77</v>
      </c>
      <c r="B2993">
        <v>527</v>
      </c>
      <c r="E2993" t="s">
        <v>411</v>
      </c>
      <c r="F2993" s="74">
        <v>45707</v>
      </c>
      <c r="G2993" s="83">
        <v>1451.58</v>
      </c>
      <c r="H2993" t="s">
        <v>109</v>
      </c>
      <c r="I2993">
        <v>2025</v>
      </c>
      <c r="J2993" t="s">
        <v>353</v>
      </c>
      <c r="K2993" t="s">
        <v>331</v>
      </c>
      <c r="L2993">
        <v>2</v>
      </c>
      <c r="M2993" t="s">
        <v>291</v>
      </c>
      <c r="N2993" s="83">
        <v>33593.51</v>
      </c>
      <c r="O2993" s="83">
        <v>99736.72</v>
      </c>
      <c r="P2993">
        <v>0.33682200000000001</v>
      </c>
      <c r="Q2993"/>
    </row>
    <row r="2994" spans="1:17">
      <c r="A2994" t="s">
        <v>77</v>
      </c>
      <c r="B2994">
        <v>528</v>
      </c>
      <c r="E2994" t="s">
        <v>411</v>
      </c>
      <c r="F2994" s="74">
        <v>45708</v>
      </c>
      <c r="G2994" s="83">
        <v>1297.02</v>
      </c>
      <c r="H2994" t="s">
        <v>109</v>
      </c>
      <c r="I2994">
        <v>2025</v>
      </c>
      <c r="J2994" t="s">
        <v>353</v>
      </c>
      <c r="K2994" t="s">
        <v>331</v>
      </c>
      <c r="L2994">
        <v>2</v>
      </c>
      <c r="M2994" t="s">
        <v>214</v>
      </c>
      <c r="N2994" s="83">
        <v>33593.51</v>
      </c>
      <c r="O2994" s="83">
        <v>99736.72</v>
      </c>
      <c r="P2994">
        <v>0.33682200000000001</v>
      </c>
      <c r="Q2994"/>
    </row>
    <row r="2995" spans="1:17">
      <c r="A2995" t="s">
        <v>77</v>
      </c>
      <c r="B2995">
        <v>529</v>
      </c>
      <c r="E2995" t="s">
        <v>411</v>
      </c>
      <c r="F2995" s="74">
        <v>45709</v>
      </c>
      <c r="G2995" s="83">
        <v>958.88</v>
      </c>
      <c r="H2995" t="s">
        <v>109</v>
      </c>
      <c r="I2995">
        <v>2025</v>
      </c>
      <c r="J2995" t="s">
        <v>353</v>
      </c>
      <c r="K2995" t="s">
        <v>331</v>
      </c>
      <c r="L2995">
        <v>2</v>
      </c>
      <c r="M2995" t="s">
        <v>217</v>
      </c>
      <c r="N2995" s="83">
        <v>33593.51</v>
      </c>
      <c r="O2995" s="83">
        <v>99736.72</v>
      </c>
      <c r="P2995">
        <v>0.33682200000000001</v>
      </c>
      <c r="Q2995"/>
    </row>
    <row r="2996" spans="1:17">
      <c r="A2996" t="s">
        <v>77</v>
      </c>
      <c r="B2996">
        <v>530</v>
      </c>
      <c r="E2996" t="s">
        <v>411</v>
      </c>
      <c r="F2996" s="74">
        <v>45710</v>
      </c>
      <c r="G2996" s="83">
        <v>523.61</v>
      </c>
      <c r="H2996" t="s">
        <v>109</v>
      </c>
      <c r="I2996">
        <v>2025</v>
      </c>
      <c r="J2996" t="s">
        <v>353</v>
      </c>
      <c r="K2996" t="s">
        <v>331</v>
      </c>
      <c r="L2996">
        <v>2</v>
      </c>
      <c r="M2996" t="s">
        <v>218</v>
      </c>
      <c r="N2996" s="83">
        <v>33593.51</v>
      </c>
      <c r="O2996" s="83">
        <v>99736.72</v>
      </c>
      <c r="P2996">
        <v>0.33682200000000001</v>
      </c>
      <c r="Q2996"/>
    </row>
    <row r="2997" spans="1:17">
      <c r="A2997" t="s">
        <v>77</v>
      </c>
      <c r="B2997">
        <v>531</v>
      </c>
      <c r="E2997" t="s">
        <v>411</v>
      </c>
      <c r="F2997" s="74">
        <v>45711</v>
      </c>
      <c r="G2997" s="83">
        <v>1872.29</v>
      </c>
      <c r="H2997" t="s">
        <v>109</v>
      </c>
      <c r="I2997">
        <v>2025</v>
      </c>
      <c r="J2997" t="s">
        <v>353</v>
      </c>
      <c r="K2997" t="s">
        <v>331</v>
      </c>
      <c r="L2997">
        <v>2</v>
      </c>
      <c r="M2997" t="s">
        <v>219</v>
      </c>
      <c r="N2997" s="83">
        <v>33593.51</v>
      </c>
      <c r="O2997" s="83">
        <v>99736.72</v>
      </c>
      <c r="P2997">
        <v>0.33682200000000001</v>
      </c>
      <c r="Q2997"/>
    </row>
    <row r="2998" spans="1:17">
      <c r="A2998" t="s">
        <v>77</v>
      </c>
      <c r="B2998">
        <v>532</v>
      </c>
      <c r="E2998" t="s">
        <v>411</v>
      </c>
      <c r="F2998" s="74">
        <v>45712</v>
      </c>
      <c r="G2998" s="83">
        <v>4646.12</v>
      </c>
      <c r="H2998" t="s">
        <v>109</v>
      </c>
      <c r="I2998">
        <v>2025</v>
      </c>
      <c r="J2998" t="s">
        <v>353</v>
      </c>
      <c r="K2998" t="s">
        <v>331</v>
      </c>
      <c r="L2998">
        <v>2</v>
      </c>
      <c r="M2998" t="s">
        <v>220</v>
      </c>
      <c r="N2998" s="83">
        <v>33593.51</v>
      </c>
      <c r="O2998" s="83">
        <v>99736.72</v>
      </c>
      <c r="P2998">
        <v>0.33682200000000001</v>
      </c>
      <c r="Q2998"/>
    </row>
    <row r="2999" spans="1:17">
      <c r="A2999" t="s">
        <v>77</v>
      </c>
      <c r="B2999">
        <v>533</v>
      </c>
      <c r="E2999" t="s">
        <v>411</v>
      </c>
      <c r="F2999" s="74">
        <v>45713</v>
      </c>
      <c r="G2999" s="83">
        <v>4276.6000000000004</v>
      </c>
      <c r="H2999" t="s">
        <v>109</v>
      </c>
      <c r="I2999">
        <v>2025</v>
      </c>
      <c r="J2999" t="s">
        <v>353</v>
      </c>
      <c r="K2999" t="s">
        <v>331</v>
      </c>
      <c r="L2999">
        <v>2</v>
      </c>
      <c r="M2999" t="s">
        <v>221</v>
      </c>
      <c r="N2999" s="83">
        <v>33593.51</v>
      </c>
      <c r="O2999" s="83">
        <v>99736.72</v>
      </c>
      <c r="P2999">
        <v>0.33682200000000001</v>
      </c>
      <c r="Q2999"/>
    </row>
    <row r="3000" spans="1:17">
      <c r="A3000" t="s">
        <v>77</v>
      </c>
      <c r="B3000">
        <v>534</v>
      </c>
      <c r="E3000" t="s">
        <v>411</v>
      </c>
      <c r="F3000" s="74">
        <v>45714</v>
      </c>
      <c r="G3000" s="83">
        <v>3975.66</v>
      </c>
      <c r="H3000" t="s">
        <v>109</v>
      </c>
      <c r="I3000">
        <v>2025</v>
      </c>
      <c r="J3000" t="s">
        <v>353</v>
      </c>
      <c r="K3000" t="s">
        <v>331</v>
      </c>
      <c r="L3000">
        <v>2</v>
      </c>
      <c r="M3000" t="s">
        <v>222</v>
      </c>
      <c r="N3000" s="83">
        <v>33593.51</v>
      </c>
      <c r="O3000" s="83">
        <v>99736.72</v>
      </c>
      <c r="P3000">
        <v>0.33682200000000001</v>
      </c>
      <c r="Q3000"/>
    </row>
    <row r="3001" spans="1:17">
      <c r="A3001" t="s">
        <v>77</v>
      </c>
      <c r="B3001">
        <v>535</v>
      </c>
      <c r="E3001" t="s">
        <v>411</v>
      </c>
      <c r="F3001" s="74">
        <v>45715</v>
      </c>
      <c r="G3001" s="83">
        <v>5060.6899999999996</v>
      </c>
      <c r="H3001" t="s">
        <v>109</v>
      </c>
      <c r="I3001">
        <v>2025</v>
      </c>
      <c r="J3001" t="s">
        <v>353</v>
      </c>
      <c r="K3001" t="s">
        <v>331</v>
      </c>
      <c r="L3001">
        <v>2</v>
      </c>
      <c r="M3001" t="s">
        <v>223</v>
      </c>
      <c r="N3001" s="83">
        <v>33593.51</v>
      </c>
      <c r="O3001" s="83">
        <v>99736.72</v>
      </c>
      <c r="P3001">
        <v>0.33682200000000001</v>
      </c>
      <c r="Q3001"/>
    </row>
    <row r="3002" spans="1:17">
      <c r="A3002" t="s">
        <v>77</v>
      </c>
      <c r="B3002">
        <v>536</v>
      </c>
      <c r="E3002" t="s">
        <v>411</v>
      </c>
      <c r="F3002" s="74">
        <v>45716</v>
      </c>
      <c r="G3002" s="83">
        <v>2821.7</v>
      </c>
      <c r="H3002" t="s">
        <v>109</v>
      </c>
      <c r="I3002">
        <v>2025</v>
      </c>
      <c r="J3002" t="s">
        <v>353</v>
      </c>
      <c r="K3002" t="s">
        <v>331</v>
      </c>
      <c r="L3002">
        <v>2</v>
      </c>
      <c r="M3002" t="s">
        <v>224</v>
      </c>
      <c r="N3002" s="83">
        <v>33593.51</v>
      </c>
      <c r="O3002" s="83">
        <v>99736.72</v>
      </c>
      <c r="P3002">
        <v>0.33682200000000001</v>
      </c>
      <c r="Q3002"/>
    </row>
    <row r="3003" spans="1:17">
      <c r="A3003" t="s">
        <v>77</v>
      </c>
      <c r="B3003">
        <v>537</v>
      </c>
      <c r="E3003" t="s">
        <v>411</v>
      </c>
      <c r="F3003" s="74">
        <v>45718</v>
      </c>
      <c r="G3003" s="83">
        <v>2207.27</v>
      </c>
      <c r="H3003" t="s">
        <v>109</v>
      </c>
      <c r="I3003">
        <v>2025</v>
      </c>
      <c r="J3003" t="s">
        <v>354</v>
      </c>
      <c r="K3003" t="s">
        <v>20</v>
      </c>
      <c r="L3003">
        <v>3</v>
      </c>
      <c r="M3003" t="s">
        <v>312</v>
      </c>
      <c r="N3003" s="83">
        <v>36554.730000000003</v>
      </c>
      <c r="O3003" s="83">
        <v>149009.56</v>
      </c>
      <c r="P3003">
        <v>0.24531800000000001</v>
      </c>
      <c r="Q3003"/>
    </row>
    <row r="3004" spans="1:17">
      <c r="A3004" t="s">
        <v>77</v>
      </c>
      <c r="B3004">
        <v>538</v>
      </c>
      <c r="E3004" t="s">
        <v>411</v>
      </c>
      <c r="F3004" s="74">
        <v>45717</v>
      </c>
      <c r="G3004" s="83">
        <v>4438.92</v>
      </c>
      <c r="H3004" t="s">
        <v>109</v>
      </c>
      <c r="I3004">
        <v>2025</v>
      </c>
      <c r="J3004" t="s">
        <v>354</v>
      </c>
      <c r="K3004" t="s">
        <v>20</v>
      </c>
      <c r="L3004">
        <v>3</v>
      </c>
      <c r="M3004" t="s">
        <v>203</v>
      </c>
      <c r="N3004" s="83">
        <v>36554.730000000003</v>
      </c>
      <c r="O3004" s="83">
        <v>149009.56</v>
      </c>
      <c r="P3004">
        <v>0.24531800000000001</v>
      </c>
      <c r="Q3004"/>
    </row>
    <row r="3005" spans="1:17">
      <c r="A3005" t="s">
        <v>77</v>
      </c>
      <c r="B3005">
        <v>539</v>
      </c>
      <c r="E3005" t="s">
        <v>411</v>
      </c>
      <c r="F3005" s="74">
        <v>45719</v>
      </c>
      <c r="G3005" s="83">
        <v>1932.86</v>
      </c>
      <c r="H3005" t="s">
        <v>109</v>
      </c>
      <c r="I3005">
        <v>2025</v>
      </c>
      <c r="J3005" t="s">
        <v>354</v>
      </c>
      <c r="K3005" t="s">
        <v>20</v>
      </c>
      <c r="L3005">
        <v>3</v>
      </c>
      <c r="M3005" t="s">
        <v>204</v>
      </c>
      <c r="N3005" s="83">
        <v>36554.730000000003</v>
      </c>
      <c r="O3005" s="83">
        <v>149009.56</v>
      </c>
      <c r="P3005">
        <v>0.24531800000000001</v>
      </c>
      <c r="Q3005"/>
    </row>
    <row r="3006" spans="1:17">
      <c r="A3006" t="s">
        <v>77</v>
      </c>
      <c r="B3006">
        <v>540</v>
      </c>
      <c r="E3006" t="s">
        <v>411</v>
      </c>
      <c r="F3006" s="74">
        <v>45720</v>
      </c>
      <c r="G3006" s="83">
        <v>1486.62</v>
      </c>
      <c r="H3006" t="s">
        <v>109</v>
      </c>
      <c r="I3006">
        <v>2025</v>
      </c>
      <c r="J3006" t="s">
        <v>354</v>
      </c>
      <c r="K3006" t="s">
        <v>20</v>
      </c>
      <c r="L3006">
        <v>3</v>
      </c>
      <c r="M3006" t="s">
        <v>205</v>
      </c>
      <c r="N3006" s="83">
        <v>36554.730000000003</v>
      </c>
      <c r="O3006" s="83">
        <v>149009.56</v>
      </c>
      <c r="P3006">
        <v>0.24531800000000001</v>
      </c>
      <c r="Q3006"/>
    </row>
    <row r="3007" spans="1:17">
      <c r="A3007" t="s">
        <v>77</v>
      </c>
      <c r="B3007">
        <v>541</v>
      </c>
      <c r="E3007" t="s">
        <v>411</v>
      </c>
      <c r="F3007" s="74">
        <v>45721</v>
      </c>
      <c r="G3007" s="83">
        <v>2791.4</v>
      </c>
      <c r="H3007" t="s">
        <v>109</v>
      </c>
      <c r="I3007">
        <v>2025</v>
      </c>
      <c r="J3007" t="s">
        <v>354</v>
      </c>
      <c r="K3007" t="s">
        <v>20</v>
      </c>
      <c r="L3007">
        <v>3</v>
      </c>
      <c r="M3007" t="s">
        <v>206</v>
      </c>
      <c r="N3007" s="83">
        <v>36554.730000000003</v>
      </c>
      <c r="O3007" s="83">
        <v>149009.56</v>
      </c>
      <c r="P3007">
        <v>0.24531800000000001</v>
      </c>
      <c r="Q3007"/>
    </row>
    <row r="3008" spans="1:17">
      <c r="A3008" t="s">
        <v>77</v>
      </c>
      <c r="B3008">
        <v>542</v>
      </c>
      <c r="E3008" t="s">
        <v>411</v>
      </c>
      <c r="F3008" s="74">
        <v>45722</v>
      </c>
      <c r="G3008" s="83">
        <v>1318.18</v>
      </c>
      <c r="H3008" t="s">
        <v>109</v>
      </c>
      <c r="I3008">
        <v>2025</v>
      </c>
      <c r="J3008" t="s">
        <v>354</v>
      </c>
      <c r="K3008" t="s">
        <v>20</v>
      </c>
      <c r="L3008">
        <v>3</v>
      </c>
      <c r="M3008" t="s">
        <v>207</v>
      </c>
      <c r="N3008" s="83">
        <v>36554.730000000003</v>
      </c>
      <c r="O3008" s="83">
        <v>149009.56</v>
      </c>
      <c r="P3008">
        <v>0.24531800000000001</v>
      </c>
      <c r="Q3008"/>
    </row>
    <row r="3009" spans="1:17">
      <c r="A3009" t="s">
        <v>77</v>
      </c>
      <c r="B3009">
        <v>543</v>
      </c>
      <c r="E3009" t="s">
        <v>411</v>
      </c>
      <c r="F3009" s="74">
        <v>45723</v>
      </c>
      <c r="G3009" s="83">
        <v>5691.9</v>
      </c>
      <c r="H3009" t="s">
        <v>109</v>
      </c>
      <c r="I3009">
        <v>2025</v>
      </c>
      <c r="J3009" t="s">
        <v>354</v>
      </c>
      <c r="K3009" t="s">
        <v>20</v>
      </c>
      <c r="L3009">
        <v>3</v>
      </c>
      <c r="M3009" t="s">
        <v>208</v>
      </c>
      <c r="N3009" s="83">
        <v>36554.730000000003</v>
      </c>
      <c r="O3009" s="83">
        <v>149009.56</v>
      </c>
      <c r="P3009">
        <v>0.24531800000000001</v>
      </c>
      <c r="Q3009"/>
    </row>
    <row r="3010" spans="1:17">
      <c r="A3010" t="s">
        <v>77</v>
      </c>
      <c r="B3010">
        <v>544</v>
      </c>
      <c r="E3010" t="s">
        <v>411</v>
      </c>
      <c r="F3010" s="74">
        <v>45724</v>
      </c>
      <c r="G3010" s="83">
        <v>267.23</v>
      </c>
      <c r="H3010" t="s">
        <v>109</v>
      </c>
      <c r="I3010">
        <v>2025</v>
      </c>
      <c r="J3010" t="s">
        <v>354</v>
      </c>
      <c r="K3010" t="s">
        <v>20</v>
      </c>
      <c r="L3010">
        <v>3</v>
      </c>
      <c r="M3010" t="s">
        <v>292</v>
      </c>
      <c r="N3010" s="83">
        <v>36554.730000000003</v>
      </c>
      <c r="O3010" s="83">
        <v>149009.56</v>
      </c>
      <c r="P3010">
        <v>0.24531800000000001</v>
      </c>
      <c r="Q3010"/>
    </row>
    <row r="3011" spans="1:17">
      <c r="A3011" t="s">
        <v>77</v>
      </c>
      <c r="B3011">
        <v>545</v>
      </c>
      <c r="E3011" t="s">
        <v>411</v>
      </c>
      <c r="F3011" s="74">
        <v>45725</v>
      </c>
      <c r="G3011" s="83">
        <v>1309.5899999999999</v>
      </c>
      <c r="H3011" t="s">
        <v>109</v>
      </c>
      <c r="I3011">
        <v>2025</v>
      </c>
      <c r="J3011" t="s">
        <v>354</v>
      </c>
      <c r="K3011" t="s">
        <v>20</v>
      </c>
      <c r="L3011">
        <v>3</v>
      </c>
      <c r="M3011" t="s">
        <v>327</v>
      </c>
      <c r="N3011" s="83">
        <v>36554.730000000003</v>
      </c>
      <c r="O3011" s="83">
        <v>149009.56</v>
      </c>
      <c r="P3011">
        <v>0.24531800000000001</v>
      </c>
      <c r="Q3011"/>
    </row>
    <row r="3012" spans="1:17">
      <c r="A3012" t="s">
        <v>77</v>
      </c>
      <c r="B3012">
        <v>546</v>
      </c>
      <c r="E3012" t="s">
        <v>411</v>
      </c>
      <c r="F3012" s="74">
        <v>45726</v>
      </c>
      <c r="G3012" s="83">
        <v>3985.06</v>
      </c>
      <c r="H3012" t="s">
        <v>109</v>
      </c>
      <c r="I3012">
        <v>2025</v>
      </c>
      <c r="J3012" t="s">
        <v>354</v>
      </c>
      <c r="K3012" t="s">
        <v>20</v>
      </c>
      <c r="L3012">
        <v>3</v>
      </c>
      <c r="M3012" t="s">
        <v>290</v>
      </c>
      <c r="N3012" s="83">
        <v>36554.730000000003</v>
      </c>
      <c r="O3012" s="83">
        <v>149009.56</v>
      </c>
      <c r="P3012">
        <v>0.24531800000000001</v>
      </c>
      <c r="Q3012"/>
    </row>
    <row r="3013" spans="1:17">
      <c r="A3013" t="s">
        <v>77</v>
      </c>
      <c r="B3013">
        <v>547</v>
      </c>
      <c r="E3013" t="s">
        <v>411</v>
      </c>
      <c r="F3013" s="74">
        <v>45727</v>
      </c>
      <c r="G3013" s="83">
        <v>10078.65</v>
      </c>
      <c r="H3013" t="s">
        <v>109</v>
      </c>
      <c r="I3013">
        <v>2025</v>
      </c>
      <c r="J3013" t="s">
        <v>354</v>
      </c>
      <c r="K3013" t="s">
        <v>20</v>
      </c>
      <c r="L3013">
        <v>3</v>
      </c>
      <c r="M3013" t="s">
        <v>212</v>
      </c>
      <c r="N3013" s="83">
        <v>36554.730000000003</v>
      </c>
      <c r="O3013" s="83">
        <v>149009.56</v>
      </c>
      <c r="P3013">
        <v>0.24531800000000001</v>
      </c>
      <c r="Q3013"/>
    </row>
    <row r="3014" spans="1:17">
      <c r="A3014" t="s">
        <v>77</v>
      </c>
      <c r="B3014">
        <v>548</v>
      </c>
      <c r="E3014" t="s">
        <v>411</v>
      </c>
      <c r="F3014" s="74">
        <v>45728</v>
      </c>
      <c r="G3014" s="83">
        <v>11263.48</v>
      </c>
      <c r="H3014" t="s">
        <v>109</v>
      </c>
      <c r="I3014">
        <v>2025</v>
      </c>
      <c r="J3014" t="s">
        <v>354</v>
      </c>
      <c r="K3014" t="s">
        <v>20</v>
      </c>
      <c r="L3014">
        <v>3</v>
      </c>
      <c r="M3014" t="s">
        <v>209</v>
      </c>
      <c r="N3014" s="83">
        <v>36554.730000000003</v>
      </c>
      <c r="O3014" s="83">
        <v>149009.56</v>
      </c>
      <c r="P3014">
        <v>0.24531800000000001</v>
      </c>
      <c r="Q3014"/>
    </row>
    <row r="3015" spans="1:17">
      <c r="A3015" t="s">
        <v>77</v>
      </c>
      <c r="B3015">
        <v>549</v>
      </c>
      <c r="E3015" t="s">
        <v>411</v>
      </c>
      <c r="F3015" s="74">
        <v>45729</v>
      </c>
      <c r="G3015" s="83">
        <v>6448.99</v>
      </c>
      <c r="H3015" t="s">
        <v>109</v>
      </c>
      <c r="I3015">
        <v>2025</v>
      </c>
      <c r="J3015" t="s">
        <v>354</v>
      </c>
      <c r="K3015" t="s">
        <v>20</v>
      </c>
      <c r="L3015">
        <v>3</v>
      </c>
      <c r="M3015" t="s">
        <v>210</v>
      </c>
      <c r="N3015" s="83">
        <v>36554.730000000003</v>
      </c>
      <c r="O3015" s="83">
        <v>149009.56</v>
      </c>
      <c r="P3015">
        <v>0.24531800000000001</v>
      </c>
      <c r="Q3015"/>
    </row>
    <row r="3016" spans="1:17">
      <c r="A3016" t="s">
        <v>77</v>
      </c>
      <c r="B3016">
        <v>550</v>
      </c>
      <c r="E3016" t="s">
        <v>411</v>
      </c>
      <c r="F3016" s="74">
        <v>45730</v>
      </c>
      <c r="G3016" s="83">
        <v>2586.34</v>
      </c>
      <c r="H3016" t="s">
        <v>109</v>
      </c>
      <c r="I3016">
        <v>2025</v>
      </c>
      <c r="J3016" t="s">
        <v>354</v>
      </c>
      <c r="K3016" t="s">
        <v>20</v>
      </c>
      <c r="L3016">
        <v>3</v>
      </c>
      <c r="M3016" t="s">
        <v>211</v>
      </c>
      <c r="N3016" s="83">
        <v>36554.730000000003</v>
      </c>
      <c r="O3016" s="83">
        <v>149009.56</v>
      </c>
      <c r="P3016">
        <v>0.24531800000000001</v>
      </c>
      <c r="Q3016"/>
    </row>
    <row r="3017" spans="1:17">
      <c r="A3017" t="s">
        <v>77</v>
      </c>
      <c r="B3017">
        <v>551</v>
      </c>
      <c r="E3017" t="s">
        <v>411</v>
      </c>
      <c r="F3017" s="74">
        <v>45731</v>
      </c>
      <c r="G3017" s="83">
        <v>388.17</v>
      </c>
      <c r="H3017" t="s">
        <v>109</v>
      </c>
      <c r="I3017">
        <v>2025</v>
      </c>
      <c r="J3017" t="s">
        <v>354</v>
      </c>
      <c r="K3017" t="s">
        <v>20</v>
      </c>
      <c r="L3017">
        <v>3</v>
      </c>
      <c r="M3017" t="s">
        <v>215</v>
      </c>
      <c r="N3017" s="83">
        <v>36554.730000000003</v>
      </c>
      <c r="O3017" s="83">
        <v>149009.56</v>
      </c>
      <c r="P3017">
        <v>0.24531800000000001</v>
      </c>
      <c r="Q3017"/>
    </row>
    <row r="3018" spans="1:17">
      <c r="A3018" t="s">
        <v>77</v>
      </c>
      <c r="B3018">
        <v>552</v>
      </c>
      <c r="E3018" t="s">
        <v>411</v>
      </c>
      <c r="F3018" s="74">
        <v>45732</v>
      </c>
      <c r="G3018" s="83">
        <v>1978.6</v>
      </c>
      <c r="H3018" t="s">
        <v>109</v>
      </c>
      <c r="I3018">
        <v>2025</v>
      </c>
      <c r="J3018" t="s">
        <v>354</v>
      </c>
      <c r="K3018" t="s">
        <v>20</v>
      </c>
      <c r="L3018">
        <v>3</v>
      </c>
      <c r="M3018" t="s">
        <v>293</v>
      </c>
      <c r="N3018" s="83">
        <v>36554.730000000003</v>
      </c>
      <c r="O3018" s="83">
        <v>149009.56</v>
      </c>
      <c r="P3018">
        <v>0.24531800000000001</v>
      </c>
      <c r="Q3018"/>
    </row>
    <row r="3019" spans="1:17">
      <c r="A3019" t="s">
        <v>77</v>
      </c>
      <c r="B3019">
        <v>554</v>
      </c>
      <c r="E3019" t="s">
        <v>411</v>
      </c>
      <c r="F3019" s="74">
        <v>45733</v>
      </c>
      <c r="G3019" s="83">
        <v>5901.35</v>
      </c>
      <c r="H3019" t="s">
        <v>109</v>
      </c>
      <c r="I3019">
        <v>2025</v>
      </c>
      <c r="J3019" t="s">
        <v>354</v>
      </c>
      <c r="K3019" t="s">
        <v>20</v>
      </c>
      <c r="L3019">
        <v>3</v>
      </c>
      <c r="M3019" t="s">
        <v>213</v>
      </c>
      <c r="N3019" s="83">
        <v>36554.730000000003</v>
      </c>
      <c r="O3019" s="83">
        <v>149009.56</v>
      </c>
      <c r="P3019">
        <v>0.24531800000000001</v>
      </c>
      <c r="Q3019"/>
    </row>
    <row r="3020" spans="1:17">
      <c r="A3020" t="s">
        <v>77</v>
      </c>
      <c r="B3020">
        <v>555</v>
      </c>
      <c r="E3020" t="s">
        <v>411</v>
      </c>
      <c r="F3020" s="74">
        <v>45734</v>
      </c>
      <c r="G3020" s="83">
        <v>10899.51</v>
      </c>
      <c r="H3020" t="s">
        <v>109</v>
      </c>
      <c r="I3020">
        <v>2025</v>
      </c>
      <c r="J3020" t="s">
        <v>354</v>
      </c>
      <c r="K3020" t="s">
        <v>20</v>
      </c>
      <c r="L3020">
        <v>3</v>
      </c>
      <c r="M3020" t="s">
        <v>216</v>
      </c>
      <c r="N3020" s="83">
        <v>36554.730000000003</v>
      </c>
      <c r="O3020" s="83">
        <v>149009.56</v>
      </c>
      <c r="P3020">
        <v>0.24531800000000001</v>
      </c>
      <c r="Q3020"/>
    </row>
    <row r="3021" spans="1:17">
      <c r="A3021" t="s">
        <v>77</v>
      </c>
      <c r="B3021">
        <v>556</v>
      </c>
      <c r="E3021" t="s">
        <v>411</v>
      </c>
      <c r="F3021" s="74">
        <v>45735</v>
      </c>
      <c r="G3021" s="83">
        <v>7633.25</v>
      </c>
      <c r="H3021" t="s">
        <v>109</v>
      </c>
      <c r="I3021">
        <v>2025</v>
      </c>
      <c r="J3021" t="s">
        <v>354</v>
      </c>
      <c r="K3021" t="s">
        <v>20</v>
      </c>
      <c r="L3021">
        <v>3</v>
      </c>
      <c r="M3021" t="s">
        <v>291</v>
      </c>
      <c r="N3021" s="83">
        <v>36554.730000000003</v>
      </c>
      <c r="O3021" s="83">
        <v>149009.56</v>
      </c>
      <c r="P3021">
        <v>0.24531800000000001</v>
      </c>
      <c r="Q3021"/>
    </row>
    <row r="3022" spans="1:17">
      <c r="A3022" t="s">
        <v>77</v>
      </c>
      <c r="B3022">
        <v>557</v>
      </c>
      <c r="E3022" t="s">
        <v>411</v>
      </c>
      <c r="F3022" s="74">
        <v>45736</v>
      </c>
      <c r="G3022" s="83">
        <v>8891.5499999999993</v>
      </c>
      <c r="H3022" t="s">
        <v>109</v>
      </c>
      <c r="I3022">
        <v>2025</v>
      </c>
      <c r="J3022" t="s">
        <v>354</v>
      </c>
      <c r="K3022" t="s">
        <v>20</v>
      </c>
      <c r="L3022">
        <v>3</v>
      </c>
      <c r="M3022" t="s">
        <v>214</v>
      </c>
      <c r="N3022" s="83">
        <v>36554.730000000003</v>
      </c>
      <c r="O3022" s="83">
        <v>149009.56</v>
      </c>
      <c r="P3022">
        <v>0.24531800000000001</v>
      </c>
      <c r="Q3022"/>
    </row>
    <row r="3023" spans="1:17">
      <c r="A3023" t="s">
        <v>77</v>
      </c>
      <c r="B3023">
        <v>558</v>
      </c>
      <c r="E3023" t="s">
        <v>411</v>
      </c>
      <c r="F3023" s="74">
        <v>45737</v>
      </c>
      <c r="G3023" s="83">
        <v>3544.75</v>
      </c>
      <c r="H3023" t="s">
        <v>109</v>
      </c>
      <c r="I3023">
        <v>2025</v>
      </c>
      <c r="J3023" t="s">
        <v>354</v>
      </c>
      <c r="K3023" t="s">
        <v>20</v>
      </c>
      <c r="L3023">
        <v>3</v>
      </c>
      <c r="M3023" t="s">
        <v>217</v>
      </c>
      <c r="N3023" s="83">
        <v>36554.730000000003</v>
      </c>
      <c r="O3023" s="83">
        <v>149009.56</v>
      </c>
      <c r="P3023">
        <v>0.24531800000000001</v>
      </c>
      <c r="Q3023"/>
    </row>
    <row r="3024" spans="1:17">
      <c r="A3024" t="s">
        <v>77</v>
      </c>
      <c r="B3024">
        <v>559</v>
      </c>
      <c r="E3024" t="s">
        <v>411</v>
      </c>
      <c r="F3024" s="74">
        <v>45738</v>
      </c>
      <c r="G3024" s="83">
        <v>562.71</v>
      </c>
      <c r="H3024" t="s">
        <v>109</v>
      </c>
      <c r="I3024">
        <v>2025</v>
      </c>
      <c r="J3024" t="s">
        <v>354</v>
      </c>
      <c r="K3024" t="s">
        <v>20</v>
      </c>
      <c r="L3024">
        <v>3</v>
      </c>
      <c r="M3024" t="s">
        <v>218</v>
      </c>
      <c r="N3024" s="83">
        <v>36554.730000000003</v>
      </c>
      <c r="O3024" s="83">
        <v>149009.56</v>
      </c>
      <c r="P3024">
        <v>0.24531800000000001</v>
      </c>
      <c r="Q3024"/>
    </row>
    <row r="3025" spans="1:17">
      <c r="A3025" t="s">
        <v>77</v>
      </c>
      <c r="B3025">
        <v>560</v>
      </c>
      <c r="E3025" t="s">
        <v>411</v>
      </c>
      <c r="F3025" s="74">
        <v>45739</v>
      </c>
      <c r="G3025" s="83">
        <v>2273.54</v>
      </c>
      <c r="H3025" t="s">
        <v>109</v>
      </c>
      <c r="I3025">
        <v>2025</v>
      </c>
      <c r="J3025" t="s">
        <v>354</v>
      </c>
      <c r="K3025" t="s">
        <v>20</v>
      </c>
      <c r="L3025">
        <v>3</v>
      </c>
      <c r="M3025" t="s">
        <v>219</v>
      </c>
      <c r="N3025" s="83">
        <v>36554.730000000003</v>
      </c>
      <c r="O3025" s="83">
        <v>149009.56</v>
      </c>
      <c r="P3025">
        <v>0.24531800000000001</v>
      </c>
      <c r="Q3025"/>
    </row>
    <row r="3026" spans="1:17">
      <c r="A3026" t="s">
        <v>77</v>
      </c>
      <c r="B3026">
        <v>561</v>
      </c>
      <c r="E3026" t="s">
        <v>411</v>
      </c>
      <c r="F3026" s="74">
        <v>45740</v>
      </c>
      <c r="G3026" s="83">
        <v>9747.26</v>
      </c>
      <c r="H3026" t="s">
        <v>109</v>
      </c>
      <c r="I3026">
        <v>2025</v>
      </c>
      <c r="J3026" t="s">
        <v>354</v>
      </c>
      <c r="K3026" t="s">
        <v>20</v>
      </c>
      <c r="L3026">
        <v>3</v>
      </c>
      <c r="M3026" t="s">
        <v>220</v>
      </c>
      <c r="N3026" s="83">
        <v>36554.730000000003</v>
      </c>
      <c r="O3026" s="83">
        <v>149009.56</v>
      </c>
      <c r="P3026">
        <v>0.24531800000000001</v>
      </c>
      <c r="Q3026"/>
    </row>
    <row r="3027" spans="1:17">
      <c r="A3027" t="s">
        <v>77</v>
      </c>
      <c r="B3027">
        <v>562</v>
      </c>
      <c r="E3027" t="s">
        <v>411</v>
      </c>
      <c r="F3027" s="74">
        <v>45741</v>
      </c>
      <c r="G3027" s="83">
        <v>12177.19</v>
      </c>
      <c r="H3027" t="s">
        <v>109</v>
      </c>
      <c r="I3027">
        <v>2025</v>
      </c>
      <c r="J3027" t="s">
        <v>354</v>
      </c>
      <c r="K3027" t="s">
        <v>20</v>
      </c>
      <c r="L3027">
        <v>3</v>
      </c>
      <c r="M3027" t="s">
        <v>221</v>
      </c>
      <c r="N3027" s="83">
        <v>36554.730000000003</v>
      </c>
      <c r="O3027" s="83">
        <v>149009.56</v>
      </c>
      <c r="P3027">
        <v>0.24531800000000001</v>
      </c>
      <c r="Q3027"/>
    </row>
    <row r="3028" spans="1:17">
      <c r="A3028" t="s">
        <v>77</v>
      </c>
      <c r="B3028">
        <v>563</v>
      </c>
      <c r="E3028" t="s">
        <v>411</v>
      </c>
      <c r="F3028" s="74">
        <v>45742</v>
      </c>
      <c r="G3028" s="83">
        <v>7136.91</v>
      </c>
      <c r="H3028" t="s">
        <v>109</v>
      </c>
      <c r="I3028">
        <v>2025</v>
      </c>
      <c r="J3028" t="s">
        <v>354</v>
      </c>
      <c r="K3028" t="s">
        <v>20</v>
      </c>
      <c r="L3028">
        <v>3</v>
      </c>
      <c r="M3028" t="s">
        <v>222</v>
      </c>
      <c r="N3028" s="83">
        <v>36554.730000000003</v>
      </c>
      <c r="O3028" s="83">
        <v>149009.56</v>
      </c>
      <c r="P3028">
        <v>0.24531800000000001</v>
      </c>
      <c r="Q3028"/>
    </row>
    <row r="3029" spans="1:17">
      <c r="A3029" t="s">
        <v>77</v>
      </c>
      <c r="B3029">
        <v>564</v>
      </c>
      <c r="E3029" t="s">
        <v>411</v>
      </c>
      <c r="F3029" s="74">
        <v>45743</v>
      </c>
      <c r="G3029" s="83">
        <v>6233.36</v>
      </c>
      <c r="H3029" t="s">
        <v>109</v>
      </c>
      <c r="I3029">
        <v>2025</v>
      </c>
      <c r="J3029" t="s">
        <v>354</v>
      </c>
      <c r="K3029" t="s">
        <v>20</v>
      </c>
      <c r="L3029">
        <v>3</v>
      </c>
      <c r="M3029" t="s">
        <v>223</v>
      </c>
      <c r="N3029" s="83">
        <v>36554.730000000003</v>
      </c>
      <c r="O3029" s="83">
        <v>149009.56</v>
      </c>
      <c r="P3029">
        <v>0.24531800000000001</v>
      </c>
      <c r="Q3029"/>
    </row>
    <row r="3030" spans="1:17">
      <c r="A3030" t="s">
        <v>77</v>
      </c>
      <c r="B3030">
        <v>565</v>
      </c>
      <c r="E3030" t="s">
        <v>411</v>
      </c>
      <c r="F3030" s="74">
        <v>45744</v>
      </c>
      <c r="G3030" s="83">
        <v>4348.8599999999997</v>
      </c>
      <c r="H3030" t="s">
        <v>109</v>
      </c>
      <c r="I3030">
        <v>2025</v>
      </c>
      <c r="J3030" t="s">
        <v>354</v>
      </c>
      <c r="K3030" t="s">
        <v>20</v>
      </c>
      <c r="L3030">
        <v>3</v>
      </c>
      <c r="M3030" t="s">
        <v>224</v>
      </c>
      <c r="N3030" s="83">
        <v>36554.730000000003</v>
      </c>
      <c r="O3030" s="83">
        <v>149009.56</v>
      </c>
      <c r="P3030">
        <v>0.24531800000000001</v>
      </c>
      <c r="Q3030"/>
    </row>
    <row r="3031" spans="1:17">
      <c r="A3031" t="s">
        <v>77</v>
      </c>
      <c r="B3031">
        <v>566</v>
      </c>
      <c r="E3031" t="s">
        <v>411</v>
      </c>
      <c r="F3031" s="74">
        <v>45745</v>
      </c>
      <c r="G3031" s="83">
        <v>595.46</v>
      </c>
      <c r="H3031" t="s">
        <v>109</v>
      </c>
      <c r="I3031">
        <v>2025</v>
      </c>
      <c r="J3031" t="s">
        <v>354</v>
      </c>
      <c r="K3031" t="s">
        <v>20</v>
      </c>
      <c r="L3031">
        <v>3</v>
      </c>
      <c r="M3031" t="s">
        <v>313</v>
      </c>
      <c r="N3031" s="83">
        <v>36554.730000000003</v>
      </c>
      <c r="O3031" s="83">
        <v>149009.56</v>
      </c>
      <c r="P3031">
        <v>0.24531800000000001</v>
      </c>
      <c r="Q3031"/>
    </row>
    <row r="3032" spans="1:17">
      <c r="A3032" t="s">
        <v>77</v>
      </c>
      <c r="B3032">
        <v>567</v>
      </c>
      <c r="E3032" t="s">
        <v>411</v>
      </c>
      <c r="F3032" s="74">
        <v>45746</v>
      </c>
      <c r="G3032" s="83">
        <v>2254.33</v>
      </c>
      <c r="H3032" t="s">
        <v>109</v>
      </c>
      <c r="I3032">
        <v>2025</v>
      </c>
      <c r="J3032" t="s">
        <v>354</v>
      </c>
      <c r="K3032" t="s">
        <v>20</v>
      </c>
      <c r="L3032">
        <v>3</v>
      </c>
      <c r="M3032" t="s">
        <v>225</v>
      </c>
      <c r="N3032" s="83">
        <v>36554.730000000003</v>
      </c>
      <c r="O3032" s="83">
        <v>149009.56</v>
      </c>
      <c r="P3032">
        <v>0.24531800000000001</v>
      </c>
      <c r="Q3032"/>
    </row>
    <row r="3033" spans="1:17">
      <c r="A3033" t="s">
        <v>77</v>
      </c>
      <c r="B3033">
        <v>568</v>
      </c>
      <c r="E3033" t="s">
        <v>411</v>
      </c>
      <c r="F3033" s="74">
        <v>45747</v>
      </c>
      <c r="G3033" s="83">
        <v>8636.27</v>
      </c>
      <c r="H3033" t="s">
        <v>109</v>
      </c>
      <c r="I3033">
        <v>2025</v>
      </c>
      <c r="J3033" t="s">
        <v>354</v>
      </c>
      <c r="K3033" t="s">
        <v>20</v>
      </c>
      <c r="L3033">
        <v>3</v>
      </c>
      <c r="M3033" t="s">
        <v>325</v>
      </c>
      <c r="N3033" s="83">
        <v>36554.730000000003</v>
      </c>
      <c r="O3033" s="83">
        <v>149009.56</v>
      </c>
      <c r="P3033">
        <v>0.24531800000000001</v>
      </c>
      <c r="Q3033"/>
    </row>
    <row r="3034" spans="1:17">
      <c r="A3034" t="s">
        <v>77</v>
      </c>
      <c r="B3034">
        <v>569</v>
      </c>
      <c r="E3034" t="s">
        <v>411</v>
      </c>
      <c r="F3034" s="74">
        <v>45748</v>
      </c>
      <c r="G3034" s="83">
        <v>14592.99</v>
      </c>
      <c r="H3034" t="s">
        <v>109</v>
      </c>
      <c r="I3034">
        <v>2025</v>
      </c>
      <c r="J3034" t="s">
        <v>355</v>
      </c>
      <c r="K3034" t="s">
        <v>332</v>
      </c>
      <c r="L3034">
        <v>4</v>
      </c>
      <c r="M3034" t="s">
        <v>254</v>
      </c>
      <c r="N3034" s="83">
        <v>42991.24</v>
      </c>
      <c r="O3034" s="83">
        <v>148258.13</v>
      </c>
      <c r="P3034">
        <v>0.28997600000000001</v>
      </c>
      <c r="Q3034"/>
    </row>
    <row r="3035" spans="1:17">
      <c r="A3035" t="s">
        <v>77</v>
      </c>
      <c r="B3035">
        <v>570</v>
      </c>
      <c r="E3035" t="s">
        <v>411</v>
      </c>
      <c r="F3035" s="74">
        <v>45749</v>
      </c>
      <c r="G3035" s="83">
        <v>12811.52</v>
      </c>
      <c r="H3035" t="s">
        <v>109</v>
      </c>
      <c r="I3035">
        <v>2025</v>
      </c>
      <c r="J3035" t="s">
        <v>355</v>
      </c>
      <c r="K3035" t="s">
        <v>332</v>
      </c>
      <c r="L3035">
        <v>4</v>
      </c>
      <c r="M3035" t="s">
        <v>255</v>
      </c>
      <c r="N3035" s="83">
        <v>42991.24</v>
      </c>
      <c r="O3035" s="83">
        <v>148258.13</v>
      </c>
      <c r="P3035">
        <v>0.28997600000000001</v>
      </c>
      <c r="Q3035"/>
    </row>
    <row r="3036" spans="1:17">
      <c r="A3036" t="s">
        <v>77</v>
      </c>
      <c r="B3036">
        <v>571</v>
      </c>
      <c r="E3036" t="s">
        <v>411</v>
      </c>
      <c r="F3036" s="74">
        <v>45750</v>
      </c>
      <c r="G3036" s="83">
        <v>9405.18</v>
      </c>
      <c r="H3036" t="s">
        <v>109</v>
      </c>
      <c r="I3036">
        <v>2025</v>
      </c>
      <c r="J3036" t="s">
        <v>355</v>
      </c>
      <c r="K3036" t="s">
        <v>332</v>
      </c>
      <c r="L3036">
        <v>4</v>
      </c>
      <c r="M3036" t="s">
        <v>256</v>
      </c>
      <c r="N3036" s="83">
        <v>42991.24</v>
      </c>
      <c r="O3036" s="83">
        <v>148258.13</v>
      </c>
      <c r="P3036">
        <v>0.28997600000000001</v>
      </c>
      <c r="Q3036"/>
    </row>
    <row r="3037" spans="1:17">
      <c r="A3037" t="s">
        <v>77</v>
      </c>
      <c r="B3037">
        <v>572</v>
      </c>
      <c r="E3037" t="s">
        <v>411</v>
      </c>
      <c r="F3037" s="74">
        <v>45751</v>
      </c>
      <c r="G3037" s="83">
        <v>3919.09</v>
      </c>
      <c r="H3037" t="s">
        <v>109</v>
      </c>
      <c r="I3037">
        <v>2025</v>
      </c>
      <c r="J3037" t="s">
        <v>355</v>
      </c>
      <c r="K3037" t="s">
        <v>332</v>
      </c>
      <c r="L3037">
        <v>4</v>
      </c>
      <c r="M3037" t="s">
        <v>294</v>
      </c>
      <c r="N3037" s="83">
        <v>42991.24</v>
      </c>
      <c r="O3037" s="83">
        <v>148258.13</v>
      </c>
      <c r="P3037">
        <v>0.28997600000000001</v>
      </c>
      <c r="Q3037"/>
    </row>
    <row r="3038" spans="1:17">
      <c r="A3038" t="s">
        <v>77</v>
      </c>
      <c r="B3038">
        <v>573</v>
      </c>
      <c r="E3038" t="s">
        <v>411</v>
      </c>
      <c r="F3038" s="74">
        <v>45752</v>
      </c>
      <c r="G3038" s="83">
        <v>687.27</v>
      </c>
      <c r="H3038" t="s">
        <v>109</v>
      </c>
      <c r="I3038">
        <v>2025</v>
      </c>
      <c r="J3038" t="s">
        <v>355</v>
      </c>
      <c r="K3038" t="s">
        <v>332</v>
      </c>
      <c r="L3038">
        <v>4</v>
      </c>
      <c r="M3038" t="s">
        <v>321</v>
      </c>
      <c r="N3038" s="83">
        <v>42991.24</v>
      </c>
      <c r="O3038" s="83">
        <v>148258.13</v>
      </c>
      <c r="P3038">
        <v>0.28997600000000001</v>
      </c>
      <c r="Q3038"/>
    </row>
    <row r="3039" spans="1:17">
      <c r="A3039" t="s">
        <v>77</v>
      </c>
      <c r="B3039">
        <v>574</v>
      </c>
      <c r="E3039" t="s">
        <v>411</v>
      </c>
      <c r="F3039" s="74">
        <v>45753</v>
      </c>
      <c r="G3039" s="83">
        <v>2333.5100000000002</v>
      </c>
      <c r="H3039" t="s">
        <v>109</v>
      </c>
      <c r="I3039">
        <v>2025</v>
      </c>
      <c r="J3039" t="s">
        <v>355</v>
      </c>
      <c r="K3039" t="s">
        <v>332</v>
      </c>
      <c r="L3039">
        <v>4</v>
      </c>
      <c r="M3039" t="s">
        <v>258</v>
      </c>
      <c r="N3039" s="83">
        <v>42991.24</v>
      </c>
      <c r="O3039" s="83">
        <v>148258.13</v>
      </c>
      <c r="P3039">
        <v>0.28997600000000001</v>
      </c>
      <c r="Q3039"/>
    </row>
    <row r="3040" spans="1:17">
      <c r="A3040" t="s">
        <v>77</v>
      </c>
      <c r="B3040">
        <v>575</v>
      </c>
      <c r="E3040" t="s">
        <v>411</v>
      </c>
      <c r="F3040" s="74">
        <v>45754</v>
      </c>
      <c r="G3040" s="83">
        <v>5172.1400000000003</v>
      </c>
      <c r="H3040" t="s">
        <v>109</v>
      </c>
      <c r="I3040">
        <v>2025</v>
      </c>
      <c r="J3040" t="s">
        <v>355</v>
      </c>
      <c r="K3040" t="s">
        <v>332</v>
      </c>
      <c r="L3040">
        <v>4</v>
      </c>
      <c r="M3040" t="s">
        <v>257</v>
      </c>
      <c r="N3040" s="83">
        <v>42991.24</v>
      </c>
      <c r="O3040" s="83">
        <v>148258.13</v>
      </c>
      <c r="P3040">
        <v>0.28997600000000001</v>
      </c>
      <c r="Q3040"/>
    </row>
    <row r="3041" spans="1:17">
      <c r="A3041" t="s">
        <v>77</v>
      </c>
      <c r="B3041">
        <v>576</v>
      </c>
      <c r="E3041" t="s">
        <v>411</v>
      </c>
      <c r="F3041" s="74">
        <v>45755</v>
      </c>
      <c r="G3041" s="83">
        <v>7469.56</v>
      </c>
      <c r="H3041" t="s">
        <v>109</v>
      </c>
      <c r="I3041">
        <v>2025</v>
      </c>
      <c r="J3041" t="s">
        <v>355</v>
      </c>
      <c r="K3041" t="s">
        <v>332</v>
      </c>
      <c r="L3041">
        <v>4</v>
      </c>
      <c r="M3041" t="s">
        <v>260</v>
      </c>
      <c r="N3041" s="83">
        <v>42991.24</v>
      </c>
      <c r="O3041" s="83">
        <v>148258.13</v>
      </c>
      <c r="P3041">
        <v>0.28997600000000001</v>
      </c>
      <c r="Q3041"/>
    </row>
    <row r="3042" spans="1:17">
      <c r="A3042" t="s">
        <v>77</v>
      </c>
      <c r="B3042">
        <v>577</v>
      </c>
      <c r="E3042" t="s">
        <v>411</v>
      </c>
      <c r="F3042" s="74">
        <v>45756</v>
      </c>
      <c r="G3042" s="83">
        <v>4768.82</v>
      </c>
      <c r="H3042" t="s">
        <v>109</v>
      </c>
      <c r="I3042">
        <v>2025</v>
      </c>
      <c r="J3042" t="s">
        <v>355</v>
      </c>
      <c r="K3042" t="s">
        <v>332</v>
      </c>
      <c r="L3042">
        <v>4</v>
      </c>
      <c r="M3042" t="s">
        <v>259</v>
      </c>
      <c r="N3042" s="83">
        <v>42991.24</v>
      </c>
      <c r="O3042" s="83">
        <v>148258.13</v>
      </c>
      <c r="P3042">
        <v>0.28997600000000001</v>
      </c>
      <c r="Q3042"/>
    </row>
    <row r="3043" spans="1:17">
      <c r="A3043" t="s">
        <v>77</v>
      </c>
      <c r="B3043">
        <v>578</v>
      </c>
      <c r="E3043" t="s">
        <v>411</v>
      </c>
      <c r="F3043" s="74">
        <v>45757</v>
      </c>
      <c r="G3043" s="83">
        <v>5925.22</v>
      </c>
      <c r="H3043" t="s">
        <v>109</v>
      </c>
      <c r="I3043">
        <v>2025</v>
      </c>
      <c r="J3043" t="s">
        <v>355</v>
      </c>
      <c r="K3043" t="s">
        <v>332</v>
      </c>
      <c r="L3043">
        <v>4</v>
      </c>
      <c r="M3043" t="s">
        <v>261</v>
      </c>
      <c r="N3043" s="83">
        <v>42991.24</v>
      </c>
      <c r="O3043" s="83">
        <v>148258.13</v>
      </c>
      <c r="P3043">
        <v>0.28997600000000001</v>
      </c>
      <c r="Q3043"/>
    </row>
    <row r="3044" spans="1:17">
      <c r="A3044" t="s">
        <v>77</v>
      </c>
      <c r="B3044">
        <v>579</v>
      </c>
      <c r="E3044" t="s">
        <v>411</v>
      </c>
      <c r="F3044" s="74">
        <v>45758</v>
      </c>
      <c r="G3044" s="83">
        <v>2937.06</v>
      </c>
      <c r="H3044" t="s">
        <v>109</v>
      </c>
      <c r="I3044">
        <v>2025</v>
      </c>
      <c r="J3044" t="s">
        <v>355</v>
      </c>
      <c r="K3044" t="s">
        <v>332</v>
      </c>
      <c r="L3044">
        <v>4</v>
      </c>
      <c r="M3044" t="s">
        <v>265</v>
      </c>
      <c r="N3044" s="83">
        <v>42991.24</v>
      </c>
      <c r="O3044" s="83">
        <v>148258.13</v>
      </c>
      <c r="P3044">
        <v>0.28997600000000001</v>
      </c>
      <c r="Q3044"/>
    </row>
    <row r="3045" spans="1:17">
      <c r="A3045" t="s">
        <v>77</v>
      </c>
      <c r="B3045">
        <v>580</v>
      </c>
      <c r="E3045" t="s">
        <v>411</v>
      </c>
      <c r="F3045" s="74">
        <v>45759</v>
      </c>
      <c r="G3045" s="83">
        <v>1060.8800000000001</v>
      </c>
      <c r="H3045" t="s">
        <v>109</v>
      </c>
      <c r="I3045">
        <v>2025</v>
      </c>
      <c r="J3045" t="s">
        <v>355</v>
      </c>
      <c r="K3045" t="s">
        <v>332</v>
      </c>
      <c r="L3045">
        <v>4</v>
      </c>
      <c r="M3045" t="s">
        <v>296</v>
      </c>
      <c r="N3045" s="83">
        <v>42991.24</v>
      </c>
      <c r="O3045" s="83">
        <v>148258.13</v>
      </c>
      <c r="P3045">
        <v>0.28997600000000001</v>
      </c>
      <c r="Q3045"/>
    </row>
    <row r="3046" spans="1:17">
      <c r="A3046" t="s">
        <v>77</v>
      </c>
      <c r="B3046">
        <v>581</v>
      </c>
      <c r="E3046" t="s">
        <v>411</v>
      </c>
      <c r="F3046" s="74">
        <v>45760</v>
      </c>
      <c r="G3046" s="83">
        <v>1939.06</v>
      </c>
      <c r="H3046" t="s">
        <v>109</v>
      </c>
      <c r="I3046">
        <v>2025</v>
      </c>
      <c r="J3046" t="s">
        <v>355</v>
      </c>
      <c r="K3046" t="s">
        <v>332</v>
      </c>
      <c r="L3046">
        <v>4</v>
      </c>
      <c r="M3046" t="s">
        <v>328</v>
      </c>
      <c r="N3046" s="83">
        <v>42991.24</v>
      </c>
      <c r="O3046" s="83">
        <v>148258.13</v>
      </c>
      <c r="P3046">
        <v>0.28997600000000001</v>
      </c>
      <c r="Q3046"/>
    </row>
    <row r="3047" spans="1:17">
      <c r="A3047" t="s">
        <v>77</v>
      </c>
      <c r="B3047">
        <v>582</v>
      </c>
      <c r="E3047" t="s">
        <v>411</v>
      </c>
      <c r="F3047" s="74">
        <v>45761</v>
      </c>
      <c r="G3047" s="83">
        <v>9364.48</v>
      </c>
      <c r="H3047" t="s">
        <v>109</v>
      </c>
      <c r="I3047">
        <v>2025</v>
      </c>
      <c r="J3047" t="s">
        <v>355</v>
      </c>
      <c r="K3047" t="s">
        <v>332</v>
      </c>
      <c r="L3047">
        <v>4</v>
      </c>
      <c r="M3047" t="s">
        <v>262</v>
      </c>
      <c r="N3047" s="83">
        <v>42991.24</v>
      </c>
      <c r="O3047" s="83">
        <v>148258.13</v>
      </c>
      <c r="P3047">
        <v>0.28997600000000001</v>
      </c>
      <c r="Q3047"/>
    </row>
    <row r="3048" spans="1:17">
      <c r="A3048" t="s">
        <v>77</v>
      </c>
      <c r="B3048">
        <v>583</v>
      </c>
      <c r="E3048" t="s">
        <v>411</v>
      </c>
      <c r="F3048" s="74">
        <v>45762</v>
      </c>
      <c r="G3048" s="83">
        <v>10794.25</v>
      </c>
      <c r="H3048" t="s">
        <v>109</v>
      </c>
      <c r="I3048">
        <v>2025</v>
      </c>
      <c r="J3048" t="s">
        <v>355</v>
      </c>
      <c r="K3048" t="s">
        <v>332</v>
      </c>
      <c r="L3048">
        <v>4</v>
      </c>
      <c r="M3048" t="s">
        <v>263</v>
      </c>
      <c r="N3048" s="83">
        <v>42991.24</v>
      </c>
      <c r="O3048" s="83">
        <v>148258.13</v>
      </c>
      <c r="P3048">
        <v>0.28997600000000001</v>
      </c>
      <c r="Q3048"/>
    </row>
    <row r="3049" spans="1:17">
      <c r="A3049" t="s">
        <v>77</v>
      </c>
      <c r="B3049">
        <v>584</v>
      </c>
      <c r="E3049" t="s">
        <v>411</v>
      </c>
      <c r="F3049" s="74">
        <v>45763</v>
      </c>
      <c r="G3049" s="83">
        <v>8154.11</v>
      </c>
      <c r="H3049" t="s">
        <v>109</v>
      </c>
      <c r="I3049">
        <v>2025</v>
      </c>
      <c r="J3049" t="s">
        <v>355</v>
      </c>
      <c r="K3049" t="s">
        <v>332</v>
      </c>
      <c r="L3049">
        <v>4</v>
      </c>
      <c r="M3049" t="s">
        <v>264</v>
      </c>
      <c r="N3049" s="83">
        <v>42991.24</v>
      </c>
      <c r="O3049" s="83">
        <v>148258.13</v>
      </c>
      <c r="P3049">
        <v>0.28997600000000001</v>
      </c>
      <c r="Q3049"/>
    </row>
    <row r="3050" spans="1:17">
      <c r="A3050" t="s">
        <v>77</v>
      </c>
      <c r="B3050">
        <v>585</v>
      </c>
      <c r="E3050" t="s">
        <v>411</v>
      </c>
      <c r="F3050" s="74">
        <v>45764</v>
      </c>
      <c r="G3050" s="83">
        <v>9931.7000000000007</v>
      </c>
      <c r="H3050" t="s">
        <v>109</v>
      </c>
      <c r="I3050">
        <v>2025</v>
      </c>
      <c r="J3050" t="s">
        <v>355</v>
      </c>
      <c r="K3050" t="s">
        <v>332</v>
      </c>
      <c r="L3050">
        <v>4</v>
      </c>
      <c r="M3050" t="s">
        <v>295</v>
      </c>
      <c r="N3050" s="83">
        <v>42991.24</v>
      </c>
      <c r="O3050" s="83">
        <v>148258.13</v>
      </c>
      <c r="P3050">
        <v>0.28997600000000001</v>
      </c>
      <c r="Q3050"/>
    </row>
    <row r="3051" spans="1:17">
      <c r="A3051" t="s">
        <v>77</v>
      </c>
      <c r="B3051">
        <v>586</v>
      </c>
      <c r="E3051" t="s">
        <v>411</v>
      </c>
      <c r="F3051" s="74">
        <v>45765</v>
      </c>
      <c r="G3051" s="83">
        <v>4594.5200000000004</v>
      </c>
      <c r="H3051" t="s">
        <v>109</v>
      </c>
      <c r="I3051">
        <v>2025</v>
      </c>
      <c r="J3051" t="s">
        <v>355</v>
      </c>
      <c r="K3051" t="s">
        <v>332</v>
      </c>
      <c r="L3051">
        <v>4</v>
      </c>
      <c r="M3051" t="s">
        <v>266</v>
      </c>
      <c r="N3051" s="83">
        <v>42991.24</v>
      </c>
      <c r="O3051" s="83">
        <v>148258.13</v>
      </c>
      <c r="P3051">
        <v>0.28997600000000001</v>
      </c>
      <c r="Q3051"/>
    </row>
    <row r="3052" spans="1:17">
      <c r="A3052" t="s">
        <v>77</v>
      </c>
      <c r="B3052">
        <v>587</v>
      </c>
      <c r="E3052" t="s">
        <v>411</v>
      </c>
      <c r="F3052" s="74">
        <v>45766</v>
      </c>
      <c r="G3052" s="83">
        <v>1036.33</v>
      </c>
      <c r="H3052" t="s">
        <v>109</v>
      </c>
      <c r="I3052">
        <v>2025</v>
      </c>
      <c r="J3052" t="s">
        <v>355</v>
      </c>
      <c r="K3052" t="s">
        <v>332</v>
      </c>
      <c r="L3052">
        <v>4</v>
      </c>
      <c r="M3052" t="s">
        <v>267</v>
      </c>
      <c r="N3052" s="83">
        <v>42991.24</v>
      </c>
      <c r="O3052" s="83">
        <v>148258.13</v>
      </c>
      <c r="P3052">
        <v>0.28997600000000001</v>
      </c>
      <c r="Q3052"/>
    </row>
    <row r="3053" spans="1:17">
      <c r="A3053" t="s">
        <v>77</v>
      </c>
      <c r="B3053">
        <v>588</v>
      </c>
      <c r="E3053" t="s">
        <v>411</v>
      </c>
      <c r="F3053" s="74">
        <v>45767</v>
      </c>
      <c r="G3053" s="83">
        <v>3045.37</v>
      </c>
      <c r="H3053" t="s">
        <v>109</v>
      </c>
      <c r="I3053">
        <v>2025</v>
      </c>
      <c r="J3053" t="s">
        <v>355</v>
      </c>
      <c r="K3053" t="s">
        <v>332</v>
      </c>
      <c r="L3053">
        <v>4</v>
      </c>
      <c r="M3053" t="s">
        <v>268</v>
      </c>
      <c r="N3053" s="83">
        <v>42991.24</v>
      </c>
      <c r="O3053" s="83">
        <v>148258.13</v>
      </c>
      <c r="P3053">
        <v>0.28997600000000001</v>
      </c>
      <c r="Q3053"/>
    </row>
    <row r="3054" spans="1:17">
      <c r="A3054" t="s">
        <v>77</v>
      </c>
      <c r="B3054">
        <v>589</v>
      </c>
      <c r="E3054" t="s">
        <v>411</v>
      </c>
      <c r="F3054" s="74">
        <v>45768</v>
      </c>
      <c r="G3054" s="83">
        <v>399.09</v>
      </c>
      <c r="H3054" t="s">
        <v>109</v>
      </c>
      <c r="I3054">
        <v>2025</v>
      </c>
      <c r="J3054" t="s">
        <v>355</v>
      </c>
      <c r="K3054" t="s">
        <v>332</v>
      </c>
      <c r="L3054">
        <v>4</v>
      </c>
      <c r="M3054" t="s">
        <v>269</v>
      </c>
      <c r="N3054" s="83">
        <v>42991.24</v>
      </c>
      <c r="O3054" s="83">
        <v>148258.13</v>
      </c>
      <c r="P3054">
        <v>0.28997600000000001</v>
      </c>
      <c r="Q3054"/>
    </row>
    <row r="3055" spans="1:17">
      <c r="A3055" t="s">
        <v>77</v>
      </c>
      <c r="B3055">
        <v>590</v>
      </c>
      <c r="E3055" t="s">
        <v>411</v>
      </c>
      <c r="F3055" s="74">
        <v>45769</v>
      </c>
      <c r="G3055" s="83">
        <v>3538.6</v>
      </c>
      <c r="H3055" t="s">
        <v>109</v>
      </c>
      <c r="I3055">
        <v>2025</v>
      </c>
      <c r="J3055" t="s">
        <v>355</v>
      </c>
      <c r="K3055" t="s">
        <v>332</v>
      </c>
      <c r="L3055">
        <v>4</v>
      </c>
      <c r="M3055" t="s">
        <v>297</v>
      </c>
      <c r="N3055" s="83">
        <v>42991.24</v>
      </c>
      <c r="O3055" s="83">
        <v>148258.13</v>
      </c>
      <c r="P3055">
        <v>0.28997600000000001</v>
      </c>
      <c r="Q3055"/>
    </row>
    <row r="3056" spans="1:17">
      <c r="A3056" t="s">
        <v>77</v>
      </c>
      <c r="B3056">
        <v>591</v>
      </c>
      <c r="E3056" t="s">
        <v>411</v>
      </c>
      <c r="F3056" s="74">
        <v>45770</v>
      </c>
      <c r="G3056" s="83">
        <v>6722.34</v>
      </c>
      <c r="H3056" t="s">
        <v>109</v>
      </c>
      <c r="I3056">
        <v>2025</v>
      </c>
      <c r="J3056" t="s">
        <v>355</v>
      </c>
      <c r="K3056" t="s">
        <v>332</v>
      </c>
      <c r="L3056">
        <v>4</v>
      </c>
      <c r="M3056" t="s">
        <v>270</v>
      </c>
      <c r="N3056" s="83">
        <v>42991.24</v>
      </c>
      <c r="O3056" s="83">
        <v>148258.13</v>
      </c>
      <c r="P3056">
        <v>0.28997600000000001</v>
      </c>
      <c r="Q3056"/>
    </row>
    <row r="3057" spans="1:17">
      <c r="A3057" t="s">
        <v>77</v>
      </c>
      <c r="B3057">
        <v>592</v>
      </c>
      <c r="E3057" t="s">
        <v>411</v>
      </c>
      <c r="F3057" s="74">
        <v>45771</v>
      </c>
      <c r="G3057" s="83">
        <v>4214.9399999999996</v>
      </c>
      <c r="H3057" t="s">
        <v>109</v>
      </c>
      <c r="I3057">
        <v>2025</v>
      </c>
      <c r="J3057" t="s">
        <v>355</v>
      </c>
      <c r="K3057" t="s">
        <v>332</v>
      </c>
      <c r="L3057">
        <v>4</v>
      </c>
      <c r="M3057" t="s">
        <v>271</v>
      </c>
      <c r="N3057" s="83">
        <v>42991.24</v>
      </c>
      <c r="O3057" s="83">
        <v>148258.13</v>
      </c>
      <c r="P3057">
        <v>0.28997600000000001</v>
      </c>
      <c r="Q3057"/>
    </row>
    <row r="3058" spans="1:17">
      <c r="A3058" t="s">
        <v>77</v>
      </c>
      <c r="B3058">
        <v>593</v>
      </c>
      <c r="E3058" t="s">
        <v>411</v>
      </c>
      <c r="F3058" s="74">
        <v>45772</v>
      </c>
      <c r="G3058" s="83">
        <v>898.15</v>
      </c>
      <c r="H3058" t="s">
        <v>109</v>
      </c>
      <c r="I3058">
        <v>2025</v>
      </c>
      <c r="J3058" t="s">
        <v>355</v>
      </c>
      <c r="K3058" t="s">
        <v>332</v>
      </c>
      <c r="L3058">
        <v>4</v>
      </c>
      <c r="M3058" t="s">
        <v>273</v>
      </c>
      <c r="N3058" s="83">
        <v>42991.24</v>
      </c>
      <c r="O3058" s="83">
        <v>148258.13</v>
      </c>
      <c r="P3058">
        <v>0.28997600000000001</v>
      </c>
      <c r="Q3058"/>
    </row>
    <row r="3059" spans="1:17">
      <c r="A3059" t="s">
        <v>77</v>
      </c>
      <c r="B3059">
        <v>594</v>
      </c>
      <c r="E3059" t="s">
        <v>411</v>
      </c>
      <c r="F3059" s="74">
        <v>45773</v>
      </c>
      <c r="G3059" s="83">
        <v>539.99</v>
      </c>
      <c r="H3059" t="s">
        <v>109</v>
      </c>
      <c r="I3059">
        <v>2025</v>
      </c>
      <c r="J3059" t="s">
        <v>355</v>
      </c>
      <c r="K3059" t="s">
        <v>332</v>
      </c>
      <c r="L3059">
        <v>4</v>
      </c>
      <c r="M3059" t="s">
        <v>272</v>
      </c>
      <c r="N3059" s="83">
        <v>42991.24</v>
      </c>
      <c r="O3059" s="83">
        <v>148258.13</v>
      </c>
      <c r="P3059">
        <v>0.28997600000000001</v>
      </c>
      <c r="Q3059"/>
    </row>
    <row r="3060" spans="1:17">
      <c r="A3060" t="s">
        <v>77</v>
      </c>
      <c r="B3060">
        <v>595</v>
      </c>
      <c r="E3060" t="s">
        <v>411</v>
      </c>
      <c r="F3060" s="74">
        <v>45774</v>
      </c>
      <c r="G3060" s="83">
        <v>910.81</v>
      </c>
      <c r="H3060" t="s">
        <v>109</v>
      </c>
      <c r="I3060">
        <v>2025</v>
      </c>
      <c r="J3060" t="s">
        <v>355</v>
      </c>
      <c r="K3060" t="s">
        <v>332</v>
      </c>
      <c r="L3060">
        <v>4</v>
      </c>
      <c r="M3060" t="s">
        <v>298</v>
      </c>
      <c r="N3060" s="83">
        <v>42991.24</v>
      </c>
      <c r="O3060" s="83">
        <v>148258.13</v>
      </c>
      <c r="P3060">
        <v>0.28997600000000001</v>
      </c>
      <c r="Q3060"/>
    </row>
    <row r="3061" spans="1:17">
      <c r="A3061" t="s">
        <v>77</v>
      </c>
      <c r="B3061">
        <v>596</v>
      </c>
      <c r="E3061" t="s">
        <v>411</v>
      </c>
      <c r="F3061" s="74">
        <v>45775</v>
      </c>
      <c r="G3061" s="83">
        <v>5370.3</v>
      </c>
      <c r="H3061" t="s">
        <v>109</v>
      </c>
      <c r="I3061">
        <v>2025</v>
      </c>
      <c r="J3061" t="s">
        <v>355</v>
      </c>
      <c r="K3061" t="s">
        <v>332</v>
      </c>
      <c r="L3061">
        <v>4</v>
      </c>
      <c r="M3061" t="s">
        <v>274</v>
      </c>
      <c r="N3061" s="83">
        <v>42991.24</v>
      </c>
      <c r="O3061" s="83">
        <v>148258.13</v>
      </c>
      <c r="P3061">
        <v>0.28997600000000001</v>
      </c>
      <c r="Q3061"/>
    </row>
    <row r="3062" spans="1:17">
      <c r="A3062" t="s">
        <v>77</v>
      </c>
      <c r="B3062">
        <v>597</v>
      </c>
      <c r="E3062" t="s">
        <v>411</v>
      </c>
      <c r="F3062" s="74">
        <v>45776</v>
      </c>
      <c r="G3062" s="83">
        <v>2504.4</v>
      </c>
      <c r="H3062" t="s">
        <v>109</v>
      </c>
      <c r="I3062">
        <v>2025</v>
      </c>
      <c r="J3062" t="s">
        <v>355</v>
      </c>
      <c r="K3062" t="s">
        <v>332</v>
      </c>
      <c r="L3062">
        <v>4</v>
      </c>
      <c r="M3062" t="s">
        <v>275</v>
      </c>
      <c r="N3062" s="83">
        <v>42991.24</v>
      </c>
      <c r="O3062" s="83">
        <v>148258.13</v>
      </c>
      <c r="P3062">
        <v>0.28997600000000001</v>
      </c>
      <c r="Q3062"/>
    </row>
    <row r="3063" spans="1:17">
      <c r="A3063" t="s">
        <v>77</v>
      </c>
      <c r="B3063">
        <v>598</v>
      </c>
      <c r="E3063" t="s">
        <v>411</v>
      </c>
      <c r="F3063" s="74">
        <v>45777</v>
      </c>
      <c r="G3063" s="83">
        <v>3216.45</v>
      </c>
      <c r="H3063" t="s">
        <v>109</v>
      </c>
      <c r="I3063">
        <v>2025</v>
      </c>
      <c r="J3063" t="s">
        <v>355</v>
      </c>
      <c r="K3063" t="s">
        <v>332</v>
      </c>
      <c r="L3063">
        <v>4</v>
      </c>
      <c r="M3063" t="s">
        <v>277</v>
      </c>
      <c r="N3063" s="83">
        <v>42991.24</v>
      </c>
      <c r="O3063" s="83">
        <v>148258.13</v>
      </c>
      <c r="P3063">
        <v>0.28997600000000001</v>
      </c>
      <c r="Q3063"/>
    </row>
    <row r="3064" spans="1:17">
      <c r="A3064" t="s">
        <v>77</v>
      </c>
      <c r="B3064">
        <v>599</v>
      </c>
      <c r="E3064" t="s">
        <v>411</v>
      </c>
      <c r="F3064" s="74">
        <v>45778</v>
      </c>
      <c r="G3064" s="83">
        <v>2996.63</v>
      </c>
      <c r="H3064" t="s">
        <v>109</v>
      </c>
      <c r="I3064">
        <v>2025</v>
      </c>
      <c r="J3064" t="s">
        <v>356</v>
      </c>
      <c r="K3064" t="s">
        <v>19</v>
      </c>
      <c r="L3064">
        <v>5</v>
      </c>
      <c r="M3064" t="s">
        <v>132</v>
      </c>
      <c r="N3064" s="83">
        <v>30092.89</v>
      </c>
      <c r="O3064" s="83">
        <v>100861.54</v>
      </c>
      <c r="P3064">
        <v>0.29835800000000001</v>
      </c>
      <c r="Q3064"/>
    </row>
    <row r="3065" spans="1:17">
      <c r="A3065" t="s">
        <v>77</v>
      </c>
      <c r="B3065">
        <v>600</v>
      </c>
      <c r="E3065" t="s">
        <v>411</v>
      </c>
      <c r="F3065" s="74">
        <v>45779</v>
      </c>
      <c r="G3065" s="83">
        <v>2256</v>
      </c>
      <c r="H3065" t="s">
        <v>109</v>
      </c>
      <c r="I3065">
        <v>2025</v>
      </c>
      <c r="J3065" t="s">
        <v>356</v>
      </c>
      <c r="K3065" t="s">
        <v>19</v>
      </c>
      <c r="L3065">
        <v>5</v>
      </c>
      <c r="M3065" t="s">
        <v>133</v>
      </c>
      <c r="N3065" s="83">
        <v>30092.89</v>
      </c>
      <c r="O3065" s="83">
        <v>100861.54</v>
      </c>
      <c r="P3065">
        <v>0.29835800000000001</v>
      </c>
      <c r="Q3065"/>
    </row>
    <row r="3066" spans="1:17">
      <c r="A3066" t="s">
        <v>77</v>
      </c>
      <c r="B3066">
        <v>601</v>
      </c>
      <c r="E3066" t="s">
        <v>411</v>
      </c>
      <c r="F3066" s="74">
        <v>45780</v>
      </c>
      <c r="G3066" s="83">
        <v>2304.54</v>
      </c>
      <c r="H3066" t="s">
        <v>109</v>
      </c>
      <c r="I3066">
        <v>2025</v>
      </c>
      <c r="J3066" t="s">
        <v>356</v>
      </c>
      <c r="K3066" t="s">
        <v>19</v>
      </c>
      <c r="L3066">
        <v>5</v>
      </c>
      <c r="M3066" t="s">
        <v>134</v>
      </c>
      <c r="N3066" s="83">
        <v>30092.89</v>
      </c>
      <c r="O3066" s="83">
        <v>100861.54</v>
      </c>
      <c r="P3066">
        <v>0.29835800000000001</v>
      </c>
      <c r="Q3066"/>
    </row>
    <row r="3067" spans="1:17">
      <c r="A3067" t="s">
        <v>77</v>
      </c>
      <c r="B3067">
        <v>602</v>
      </c>
      <c r="E3067" t="s">
        <v>411</v>
      </c>
      <c r="F3067" s="74">
        <v>45781</v>
      </c>
      <c r="G3067" s="83">
        <v>1793.63</v>
      </c>
      <c r="H3067" t="s">
        <v>109</v>
      </c>
      <c r="I3067">
        <v>2025</v>
      </c>
      <c r="J3067" t="s">
        <v>356</v>
      </c>
      <c r="K3067" t="s">
        <v>19</v>
      </c>
      <c r="L3067">
        <v>5</v>
      </c>
      <c r="M3067" t="s">
        <v>137</v>
      </c>
      <c r="N3067" s="83">
        <v>30092.89</v>
      </c>
      <c r="O3067" s="83">
        <v>100861.54</v>
      </c>
      <c r="P3067">
        <v>0.29835800000000001</v>
      </c>
      <c r="Q3067"/>
    </row>
    <row r="3068" spans="1:17">
      <c r="A3068" t="s">
        <v>77</v>
      </c>
      <c r="B3068">
        <v>603</v>
      </c>
      <c r="E3068" t="s">
        <v>411</v>
      </c>
      <c r="F3068" s="74">
        <v>45782</v>
      </c>
      <c r="G3068" s="83">
        <v>2523.37</v>
      </c>
      <c r="H3068" t="s">
        <v>109</v>
      </c>
      <c r="I3068">
        <v>2025</v>
      </c>
      <c r="J3068" t="s">
        <v>356</v>
      </c>
      <c r="K3068" t="s">
        <v>19</v>
      </c>
      <c r="L3068">
        <v>5</v>
      </c>
      <c r="M3068" t="s">
        <v>135</v>
      </c>
      <c r="N3068" s="83">
        <v>30092.89</v>
      </c>
      <c r="O3068" s="83">
        <v>100861.54</v>
      </c>
      <c r="P3068">
        <v>0.29835800000000001</v>
      </c>
      <c r="Q3068"/>
    </row>
    <row r="3069" spans="1:17">
      <c r="A3069" t="s">
        <v>77</v>
      </c>
      <c r="B3069">
        <v>604</v>
      </c>
      <c r="E3069" t="s">
        <v>411</v>
      </c>
      <c r="F3069" s="74">
        <v>45783</v>
      </c>
      <c r="G3069" s="83">
        <v>1541.66</v>
      </c>
      <c r="H3069" t="s">
        <v>109</v>
      </c>
      <c r="I3069">
        <v>2025</v>
      </c>
      <c r="J3069" t="s">
        <v>356</v>
      </c>
      <c r="K3069" t="s">
        <v>19</v>
      </c>
      <c r="L3069">
        <v>5</v>
      </c>
      <c r="M3069" t="s">
        <v>136</v>
      </c>
      <c r="N3069" s="83">
        <v>30092.89</v>
      </c>
      <c r="O3069" s="83">
        <v>100861.54</v>
      </c>
      <c r="P3069">
        <v>0.29835800000000001</v>
      </c>
      <c r="Q3069"/>
    </row>
    <row r="3070" spans="1:17">
      <c r="A3070" t="s">
        <v>77</v>
      </c>
      <c r="B3070">
        <v>605</v>
      </c>
      <c r="E3070" t="s">
        <v>411</v>
      </c>
      <c r="F3070" s="74">
        <v>45784</v>
      </c>
      <c r="G3070" s="83">
        <v>1161.75</v>
      </c>
      <c r="H3070" t="s">
        <v>109</v>
      </c>
      <c r="I3070">
        <v>2025</v>
      </c>
      <c r="J3070" t="s">
        <v>356</v>
      </c>
      <c r="K3070" t="s">
        <v>19</v>
      </c>
      <c r="L3070">
        <v>5</v>
      </c>
      <c r="M3070" t="s">
        <v>138</v>
      </c>
      <c r="N3070" s="83">
        <v>30092.89</v>
      </c>
      <c r="O3070" s="83">
        <v>100861.54</v>
      </c>
      <c r="P3070">
        <v>0.29835800000000001</v>
      </c>
      <c r="Q3070"/>
    </row>
    <row r="3071" spans="1:17">
      <c r="A3071" t="s">
        <v>77</v>
      </c>
      <c r="B3071">
        <v>606</v>
      </c>
      <c r="E3071" t="s">
        <v>411</v>
      </c>
      <c r="F3071" s="74">
        <v>45785</v>
      </c>
      <c r="G3071" s="83">
        <v>966.29</v>
      </c>
      <c r="H3071" t="s">
        <v>109</v>
      </c>
      <c r="I3071">
        <v>2025</v>
      </c>
      <c r="J3071" t="s">
        <v>356</v>
      </c>
      <c r="K3071" t="s">
        <v>19</v>
      </c>
      <c r="L3071">
        <v>5</v>
      </c>
      <c r="M3071" t="s">
        <v>139</v>
      </c>
      <c r="N3071" s="83">
        <v>30092.89</v>
      </c>
      <c r="O3071" s="83">
        <v>100861.54</v>
      </c>
      <c r="P3071">
        <v>0.29835800000000001</v>
      </c>
      <c r="Q3071"/>
    </row>
    <row r="3072" spans="1:17">
      <c r="A3072" t="s">
        <v>77</v>
      </c>
      <c r="B3072">
        <v>607</v>
      </c>
      <c r="E3072" t="s">
        <v>411</v>
      </c>
      <c r="F3072" s="74">
        <v>45786</v>
      </c>
      <c r="G3072" s="83">
        <v>765.41</v>
      </c>
      <c r="H3072" t="s">
        <v>109</v>
      </c>
      <c r="I3072">
        <v>2025</v>
      </c>
      <c r="J3072" t="s">
        <v>356</v>
      </c>
      <c r="K3072" t="s">
        <v>19</v>
      </c>
      <c r="L3072">
        <v>5</v>
      </c>
      <c r="M3072" t="s">
        <v>140</v>
      </c>
      <c r="N3072" s="83">
        <v>30092.89</v>
      </c>
      <c r="O3072" s="83">
        <v>100861.54</v>
      </c>
      <c r="P3072">
        <v>0.29835800000000001</v>
      </c>
      <c r="Q3072"/>
    </row>
    <row r="3073" spans="1:17">
      <c r="A3073" t="s">
        <v>77</v>
      </c>
      <c r="B3073">
        <v>609</v>
      </c>
      <c r="E3073" t="s">
        <v>411</v>
      </c>
      <c r="F3073" s="74">
        <v>45787</v>
      </c>
      <c r="G3073" s="83">
        <v>680.87</v>
      </c>
      <c r="H3073" t="s">
        <v>109</v>
      </c>
      <c r="I3073">
        <v>2025</v>
      </c>
      <c r="J3073" t="s">
        <v>356</v>
      </c>
      <c r="K3073" t="s">
        <v>19</v>
      </c>
      <c r="L3073">
        <v>5</v>
      </c>
      <c r="M3073" t="s">
        <v>319</v>
      </c>
      <c r="N3073" s="83">
        <v>30092.89</v>
      </c>
      <c r="O3073" s="83">
        <v>100861.54</v>
      </c>
      <c r="P3073">
        <v>0.29835800000000001</v>
      </c>
      <c r="Q3073"/>
    </row>
    <row r="3074" spans="1:17">
      <c r="A3074" t="s">
        <v>77</v>
      </c>
      <c r="B3074">
        <v>610</v>
      </c>
      <c r="E3074" t="s">
        <v>411</v>
      </c>
      <c r="F3074" s="74">
        <v>45788</v>
      </c>
      <c r="G3074" s="83">
        <v>2071.73</v>
      </c>
      <c r="H3074" t="s">
        <v>109</v>
      </c>
      <c r="I3074">
        <v>2025</v>
      </c>
      <c r="J3074" t="s">
        <v>356</v>
      </c>
      <c r="K3074" t="s">
        <v>19</v>
      </c>
      <c r="L3074">
        <v>5</v>
      </c>
      <c r="M3074" t="s">
        <v>141</v>
      </c>
      <c r="N3074" s="83">
        <v>30092.89</v>
      </c>
      <c r="O3074" s="83">
        <v>100861.54</v>
      </c>
      <c r="P3074">
        <v>0.29835800000000001</v>
      </c>
      <c r="Q3074"/>
    </row>
    <row r="3075" spans="1:17">
      <c r="A3075" t="s">
        <v>77</v>
      </c>
      <c r="B3075">
        <v>611</v>
      </c>
      <c r="E3075" t="s">
        <v>411</v>
      </c>
      <c r="F3075" s="74">
        <v>45789</v>
      </c>
      <c r="G3075" s="83">
        <v>2823.87</v>
      </c>
      <c r="H3075" t="s">
        <v>109</v>
      </c>
      <c r="I3075">
        <v>2025</v>
      </c>
      <c r="J3075" t="s">
        <v>356</v>
      </c>
      <c r="K3075" t="s">
        <v>19</v>
      </c>
      <c r="L3075">
        <v>5</v>
      </c>
      <c r="M3075" t="s">
        <v>142</v>
      </c>
      <c r="N3075" s="83">
        <v>30092.89</v>
      </c>
      <c r="O3075" s="83">
        <v>100861.54</v>
      </c>
      <c r="P3075">
        <v>0.29835800000000001</v>
      </c>
      <c r="Q3075"/>
    </row>
    <row r="3076" spans="1:17">
      <c r="A3076" t="s">
        <v>77</v>
      </c>
      <c r="B3076">
        <v>612</v>
      </c>
      <c r="E3076" t="s">
        <v>411</v>
      </c>
      <c r="F3076" s="74">
        <v>45790</v>
      </c>
      <c r="G3076" s="83">
        <v>3588.7</v>
      </c>
      <c r="H3076" t="s">
        <v>109</v>
      </c>
      <c r="I3076">
        <v>2025</v>
      </c>
      <c r="J3076" t="s">
        <v>356</v>
      </c>
      <c r="K3076" t="s">
        <v>19</v>
      </c>
      <c r="L3076">
        <v>5</v>
      </c>
      <c r="M3076" t="s">
        <v>143</v>
      </c>
      <c r="N3076" s="83">
        <v>30092.89</v>
      </c>
      <c r="O3076" s="83">
        <v>100861.54</v>
      </c>
      <c r="P3076">
        <v>0.29835800000000001</v>
      </c>
      <c r="Q3076"/>
    </row>
    <row r="3077" spans="1:17">
      <c r="A3077" t="s">
        <v>77</v>
      </c>
      <c r="B3077">
        <v>613</v>
      </c>
      <c r="E3077" t="s">
        <v>411</v>
      </c>
      <c r="F3077" s="74">
        <v>45791</v>
      </c>
      <c r="G3077" s="83">
        <v>5625.88</v>
      </c>
      <c r="H3077" t="s">
        <v>109</v>
      </c>
      <c r="I3077">
        <v>2025</v>
      </c>
      <c r="J3077" t="s">
        <v>356</v>
      </c>
      <c r="K3077" t="s">
        <v>19</v>
      </c>
      <c r="L3077">
        <v>5</v>
      </c>
      <c r="M3077" t="s">
        <v>144</v>
      </c>
      <c r="N3077" s="83">
        <v>30092.89</v>
      </c>
      <c r="O3077" s="83">
        <v>100861.54</v>
      </c>
      <c r="P3077">
        <v>0.29835800000000001</v>
      </c>
      <c r="Q3077"/>
    </row>
    <row r="3078" spans="1:17">
      <c r="A3078" t="s">
        <v>77</v>
      </c>
      <c r="B3078">
        <v>617</v>
      </c>
      <c r="E3078" t="s">
        <v>411</v>
      </c>
      <c r="F3078" s="74">
        <v>45792</v>
      </c>
      <c r="G3078" s="83">
        <v>8954.2099999999991</v>
      </c>
      <c r="H3078" t="s">
        <v>109</v>
      </c>
      <c r="I3078">
        <v>2025</v>
      </c>
      <c r="J3078" t="s">
        <v>356</v>
      </c>
      <c r="K3078" t="s">
        <v>19</v>
      </c>
      <c r="L3078">
        <v>5</v>
      </c>
      <c r="M3078" t="s">
        <v>299</v>
      </c>
      <c r="N3078" s="83">
        <v>30092.89</v>
      </c>
      <c r="O3078" s="83">
        <v>100861.54</v>
      </c>
      <c r="P3078">
        <v>0.29835800000000001</v>
      </c>
      <c r="Q3078"/>
    </row>
    <row r="3079" spans="1:17">
      <c r="A3079" t="s">
        <v>77</v>
      </c>
      <c r="B3079">
        <v>619</v>
      </c>
      <c r="E3079" t="s">
        <v>411</v>
      </c>
      <c r="F3079" s="74">
        <v>45793</v>
      </c>
      <c r="G3079" s="83">
        <v>4872.54</v>
      </c>
      <c r="H3079" t="s">
        <v>109</v>
      </c>
      <c r="I3079">
        <v>2025</v>
      </c>
      <c r="J3079" t="s">
        <v>356</v>
      </c>
      <c r="K3079" t="s">
        <v>19</v>
      </c>
      <c r="L3079">
        <v>5</v>
      </c>
      <c r="M3079" t="s">
        <v>145</v>
      </c>
      <c r="N3079" s="83">
        <v>30092.89</v>
      </c>
      <c r="O3079" s="83">
        <v>100861.54</v>
      </c>
      <c r="P3079">
        <v>0.29835800000000001</v>
      </c>
      <c r="Q3079"/>
    </row>
    <row r="3080" spans="1:17">
      <c r="A3080" t="s">
        <v>77</v>
      </c>
      <c r="B3080">
        <v>620</v>
      </c>
      <c r="E3080" t="s">
        <v>411</v>
      </c>
      <c r="F3080" s="74">
        <v>45794</v>
      </c>
      <c r="G3080" s="83">
        <v>4210</v>
      </c>
      <c r="H3080" t="s">
        <v>109</v>
      </c>
      <c r="I3080">
        <v>2025</v>
      </c>
      <c r="J3080" t="s">
        <v>356</v>
      </c>
      <c r="K3080" t="s">
        <v>19</v>
      </c>
      <c r="L3080">
        <v>5</v>
      </c>
      <c r="M3080" t="s">
        <v>146</v>
      </c>
      <c r="N3080" s="83">
        <v>30092.89</v>
      </c>
      <c r="O3080" s="83">
        <v>100861.54</v>
      </c>
      <c r="P3080">
        <v>0.29835800000000001</v>
      </c>
      <c r="Q3080"/>
    </row>
    <row r="3081" spans="1:17">
      <c r="A3081" t="s">
        <v>77</v>
      </c>
      <c r="B3081">
        <v>621</v>
      </c>
      <c r="E3081" t="s">
        <v>411</v>
      </c>
      <c r="F3081" s="74">
        <v>45795</v>
      </c>
      <c r="G3081" s="83">
        <v>3186.74</v>
      </c>
      <c r="H3081" t="s">
        <v>109</v>
      </c>
      <c r="I3081">
        <v>2025</v>
      </c>
      <c r="J3081" t="s">
        <v>356</v>
      </c>
      <c r="K3081" t="s">
        <v>19</v>
      </c>
      <c r="L3081">
        <v>5</v>
      </c>
      <c r="M3081" t="s">
        <v>300</v>
      </c>
      <c r="N3081" s="83">
        <v>30092.89</v>
      </c>
      <c r="O3081" s="83">
        <v>100861.54</v>
      </c>
      <c r="P3081">
        <v>0.29835800000000001</v>
      </c>
      <c r="Q3081"/>
    </row>
    <row r="3082" spans="1:17">
      <c r="A3082" t="s">
        <v>77</v>
      </c>
      <c r="B3082">
        <v>623</v>
      </c>
      <c r="E3082" t="s">
        <v>411</v>
      </c>
      <c r="F3082" s="74">
        <v>45796</v>
      </c>
      <c r="G3082" s="83">
        <v>4248.34</v>
      </c>
      <c r="H3082" t="s">
        <v>109</v>
      </c>
      <c r="I3082">
        <v>2025</v>
      </c>
      <c r="J3082" t="s">
        <v>356</v>
      </c>
      <c r="K3082" t="s">
        <v>19</v>
      </c>
      <c r="L3082">
        <v>5</v>
      </c>
      <c r="M3082" t="s">
        <v>147</v>
      </c>
      <c r="N3082" s="83">
        <v>30092.89</v>
      </c>
      <c r="O3082" s="83">
        <v>100861.54</v>
      </c>
      <c r="P3082">
        <v>0.29835800000000001</v>
      </c>
      <c r="Q3082"/>
    </row>
    <row r="3083" spans="1:17">
      <c r="A3083" t="s">
        <v>77</v>
      </c>
      <c r="B3083">
        <v>624</v>
      </c>
      <c r="E3083" t="s">
        <v>411</v>
      </c>
      <c r="F3083" s="74">
        <v>45797</v>
      </c>
      <c r="G3083" s="83">
        <v>6702.23</v>
      </c>
      <c r="H3083" t="s">
        <v>109</v>
      </c>
      <c r="I3083">
        <v>2025</v>
      </c>
      <c r="J3083" t="s">
        <v>356</v>
      </c>
      <c r="K3083" t="s">
        <v>19</v>
      </c>
      <c r="L3083">
        <v>5</v>
      </c>
      <c r="M3083" t="s">
        <v>148</v>
      </c>
      <c r="N3083" s="83">
        <v>30092.89</v>
      </c>
      <c r="O3083" s="83">
        <v>100861.54</v>
      </c>
      <c r="P3083">
        <v>0.29835800000000001</v>
      </c>
      <c r="Q3083"/>
    </row>
    <row r="3084" spans="1:17">
      <c r="A3084" t="s">
        <v>77</v>
      </c>
      <c r="B3084">
        <v>627</v>
      </c>
      <c r="E3084" t="s">
        <v>411</v>
      </c>
      <c r="F3084" s="74">
        <v>45798</v>
      </c>
      <c r="G3084" s="83">
        <v>5308.03</v>
      </c>
      <c r="H3084" t="s">
        <v>109</v>
      </c>
      <c r="I3084">
        <v>2025</v>
      </c>
      <c r="J3084" t="s">
        <v>356</v>
      </c>
      <c r="K3084" t="s">
        <v>19</v>
      </c>
      <c r="L3084">
        <v>5</v>
      </c>
      <c r="M3084" t="s">
        <v>149</v>
      </c>
      <c r="N3084" s="83">
        <v>30092.89</v>
      </c>
      <c r="O3084" s="83">
        <v>100861.54</v>
      </c>
      <c r="P3084">
        <v>0.29835800000000001</v>
      </c>
      <c r="Q3084"/>
    </row>
    <row r="3085" spans="1:17">
      <c r="A3085" t="s">
        <v>77</v>
      </c>
      <c r="B3085">
        <v>628</v>
      </c>
      <c r="E3085" t="s">
        <v>411</v>
      </c>
      <c r="F3085" s="74">
        <v>45799</v>
      </c>
      <c r="G3085" s="83">
        <v>8286.8799999999992</v>
      </c>
      <c r="H3085" t="s">
        <v>109</v>
      </c>
      <c r="I3085">
        <v>2025</v>
      </c>
      <c r="J3085" t="s">
        <v>356</v>
      </c>
      <c r="K3085" t="s">
        <v>19</v>
      </c>
      <c r="L3085">
        <v>5</v>
      </c>
      <c r="M3085" t="s">
        <v>301</v>
      </c>
      <c r="N3085" s="83">
        <v>30092.89</v>
      </c>
      <c r="O3085" s="83">
        <v>100861.54</v>
      </c>
      <c r="P3085">
        <v>0.29835800000000001</v>
      </c>
      <c r="Q3085"/>
    </row>
    <row r="3086" spans="1:17">
      <c r="A3086" t="s">
        <v>77</v>
      </c>
      <c r="B3086">
        <v>629</v>
      </c>
      <c r="E3086" t="s">
        <v>411</v>
      </c>
      <c r="F3086" s="74">
        <v>45800</v>
      </c>
      <c r="G3086" s="83">
        <v>5623.13</v>
      </c>
      <c r="H3086" t="s">
        <v>109</v>
      </c>
      <c r="I3086">
        <v>2025</v>
      </c>
      <c r="J3086" t="s">
        <v>356</v>
      </c>
      <c r="K3086" t="s">
        <v>19</v>
      </c>
      <c r="L3086">
        <v>5</v>
      </c>
      <c r="M3086" t="s">
        <v>150</v>
      </c>
      <c r="N3086" s="83">
        <v>30092.89</v>
      </c>
      <c r="O3086" s="83">
        <v>100861.54</v>
      </c>
      <c r="P3086">
        <v>0.29835800000000001</v>
      </c>
      <c r="Q3086"/>
    </row>
    <row r="3087" spans="1:17">
      <c r="A3087" t="s">
        <v>77</v>
      </c>
      <c r="B3087">
        <v>630</v>
      </c>
      <c r="E3087" t="s">
        <v>411</v>
      </c>
      <c r="F3087" s="74">
        <v>45801</v>
      </c>
      <c r="G3087" s="83">
        <v>1112.69</v>
      </c>
      <c r="H3087" t="s">
        <v>109</v>
      </c>
      <c r="I3087">
        <v>2025</v>
      </c>
      <c r="J3087" t="s">
        <v>356</v>
      </c>
      <c r="K3087" t="s">
        <v>19</v>
      </c>
      <c r="L3087">
        <v>5</v>
      </c>
      <c r="M3087" t="s">
        <v>302</v>
      </c>
      <c r="N3087" s="83">
        <v>30092.89</v>
      </c>
      <c r="O3087" s="83">
        <v>100861.54</v>
      </c>
      <c r="P3087">
        <v>0.29835800000000001</v>
      </c>
      <c r="Q3087"/>
    </row>
    <row r="3088" spans="1:17">
      <c r="A3088" t="s">
        <v>77</v>
      </c>
      <c r="B3088">
        <v>631</v>
      </c>
      <c r="E3088" t="s">
        <v>411</v>
      </c>
      <c r="F3088" s="74">
        <v>45802</v>
      </c>
      <c r="G3088" s="83">
        <v>7433.72</v>
      </c>
      <c r="H3088" t="s">
        <v>109</v>
      </c>
      <c r="I3088">
        <v>2025</v>
      </c>
      <c r="J3088" t="s">
        <v>356</v>
      </c>
      <c r="K3088" t="s">
        <v>19</v>
      </c>
      <c r="L3088">
        <v>5</v>
      </c>
      <c r="M3088" t="s">
        <v>230</v>
      </c>
      <c r="N3088" s="83">
        <v>30092.89</v>
      </c>
      <c r="O3088" s="83">
        <v>100861.54</v>
      </c>
      <c r="P3088">
        <v>0.29835800000000001</v>
      </c>
      <c r="Q3088"/>
    </row>
    <row r="3089" spans="1:17">
      <c r="A3089" t="s">
        <v>77</v>
      </c>
      <c r="B3089">
        <v>632</v>
      </c>
      <c r="E3089" t="s">
        <v>411</v>
      </c>
      <c r="F3089" s="74">
        <v>45803</v>
      </c>
      <c r="G3089" s="83">
        <v>1260</v>
      </c>
      <c r="H3089" t="s">
        <v>109</v>
      </c>
      <c r="I3089">
        <v>2025</v>
      </c>
      <c r="J3089" t="s">
        <v>356</v>
      </c>
      <c r="K3089" t="s">
        <v>19</v>
      </c>
      <c r="L3089">
        <v>5</v>
      </c>
      <c r="M3089" t="s">
        <v>229</v>
      </c>
      <c r="N3089" s="83">
        <v>30092.89</v>
      </c>
      <c r="O3089" s="83">
        <v>100861.54</v>
      </c>
      <c r="P3089">
        <v>0.29835800000000001</v>
      </c>
      <c r="Q3089"/>
    </row>
    <row r="3090" spans="1:17">
      <c r="A3090" t="s">
        <v>77</v>
      </c>
      <c r="B3090">
        <v>633</v>
      </c>
      <c r="E3090" t="s">
        <v>411</v>
      </c>
      <c r="F3090" s="74">
        <v>45804</v>
      </c>
      <c r="G3090" s="83">
        <v>1196.28</v>
      </c>
      <c r="H3090" t="s">
        <v>109</v>
      </c>
      <c r="I3090">
        <v>2025</v>
      </c>
      <c r="J3090" t="s">
        <v>356</v>
      </c>
      <c r="K3090" t="s">
        <v>19</v>
      </c>
      <c r="L3090">
        <v>5</v>
      </c>
      <c r="M3090" t="s">
        <v>228</v>
      </c>
      <c r="N3090" s="83">
        <v>30092.89</v>
      </c>
      <c r="O3090" s="83">
        <v>100861.54</v>
      </c>
      <c r="P3090">
        <v>0.29835800000000001</v>
      </c>
      <c r="Q3090"/>
    </row>
    <row r="3091" spans="1:17">
      <c r="A3091" t="s">
        <v>77</v>
      </c>
      <c r="B3091">
        <v>634</v>
      </c>
      <c r="E3091" t="s">
        <v>411</v>
      </c>
      <c r="F3091" s="74">
        <v>45805</v>
      </c>
      <c r="G3091" s="83">
        <v>1300.23</v>
      </c>
      <c r="H3091" t="s">
        <v>109</v>
      </c>
      <c r="I3091">
        <v>2025</v>
      </c>
      <c r="J3091" t="s">
        <v>356</v>
      </c>
      <c r="K3091" t="s">
        <v>19</v>
      </c>
      <c r="L3091">
        <v>5</v>
      </c>
      <c r="M3091" t="s">
        <v>152</v>
      </c>
      <c r="N3091" s="83">
        <v>30092.89</v>
      </c>
      <c r="O3091" s="83">
        <v>100861.54</v>
      </c>
      <c r="P3091">
        <v>0.29835800000000001</v>
      </c>
      <c r="Q3091"/>
    </row>
    <row r="3092" spans="1:17">
      <c r="A3092" t="s">
        <v>77</v>
      </c>
      <c r="B3092">
        <v>635</v>
      </c>
      <c r="E3092" t="s">
        <v>411</v>
      </c>
      <c r="F3092" s="74">
        <v>45806</v>
      </c>
      <c r="G3092" s="83">
        <v>2586.35</v>
      </c>
      <c r="H3092" t="s">
        <v>109</v>
      </c>
      <c r="I3092">
        <v>2025</v>
      </c>
      <c r="J3092" t="s">
        <v>356</v>
      </c>
      <c r="K3092" t="s">
        <v>19</v>
      </c>
      <c r="L3092">
        <v>5</v>
      </c>
      <c r="M3092" t="s">
        <v>151</v>
      </c>
      <c r="N3092" s="83">
        <v>30092.89</v>
      </c>
      <c r="O3092" s="83">
        <v>100861.54</v>
      </c>
      <c r="P3092">
        <v>0.29835800000000001</v>
      </c>
      <c r="Q3092"/>
    </row>
    <row r="3093" spans="1:17">
      <c r="A3093" t="s">
        <v>77</v>
      </c>
      <c r="B3093">
        <v>636</v>
      </c>
      <c r="E3093" t="s">
        <v>411</v>
      </c>
      <c r="F3093" s="74">
        <v>45807</v>
      </c>
      <c r="G3093" s="83">
        <v>1943.54</v>
      </c>
      <c r="H3093" t="s">
        <v>109</v>
      </c>
      <c r="I3093">
        <v>2025</v>
      </c>
      <c r="J3093" t="s">
        <v>356</v>
      </c>
      <c r="K3093" t="s">
        <v>19</v>
      </c>
      <c r="L3093">
        <v>5</v>
      </c>
      <c r="M3093" t="s">
        <v>303</v>
      </c>
      <c r="N3093" s="83">
        <v>30092.89</v>
      </c>
      <c r="O3093" s="83">
        <v>100861.54</v>
      </c>
      <c r="P3093">
        <v>0.29835800000000001</v>
      </c>
      <c r="Q3093"/>
    </row>
    <row r="3094" spans="1:17">
      <c r="A3094" t="s">
        <v>77</v>
      </c>
      <c r="B3094">
        <v>637</v>
      </c>
      <c r="E3094" t="s">
        <v>411</v>
      </c>
      <c r="F3094" s="74">
        <v>45808</v>
      </c>
      <c r="G3094" s="83">
        <v>1536.3</v>
      </c>
      <c r="H3094" t="s">
        <v>109</v>
      </c>
      <c r="I3094">
        <v>2025</v>
      </c>
      <c r="J3094" t="s">
        <v>356</v>
      </c>
      <c r="K3094" t="s">
        <v>19</v>
      </c>
      <c r="L3094">
        <v>5</v>
      </c>
      <c r="M3094" t="s">
        <v>232</v>
      </c>
      <c r="N3094" s="83">
        <v>30092.89</v>
      </c>
      <c r="O3094" s="83">
        <v>100861.54</v>
      </c>
      <c r="P3094">
        <v>0.29835800000000001</v>
      </c>
      <c r="Q3094"/>
    </row>
    <row r="3095" spans="1:17">
      <c r="A3095" t="s">
        <v>77</v>
      </c>
      <c r="B3095">
        <v>638</v>
      </c>
      <c r="E3095" t="s">
        <v>411</v>
      </c>
      <c r="F3095" s="74">
        <v>45809</v>
      </c>
      <c r="G3095" s="83">
        <v>1500.03</v>
      </c>
      <c r="H3095" t="s">
        <v>109</v>
      </c>
      <c r="I3095">
        <v>2025</v>
      </c>
      <c r="J3095" t="s">
        <v>357</v>
      </c>
      <c r="K3095" t="s">
        <v>18</v>
      </c>
      <c r="L3095">
        <v>6</v>
      </c>
      <c r="M3095" t="s">
        <v>231</v>
      </c>
      <c r="N3095" s="83">
        <v>46661.31</v>
      </c>
      <c r="O3095" s="83">
        <v>151467.32999999999</v>
      </c>
      <c r="P3095">
        <v>0.308062</v>
      </c>
      <c r="Q3095"/>
    </row>
    <row r="3096" spans="1:17">
      <c r="A3096" t="s">
        <v>77</v>
      </c>
      <c r="B3096">
        <v>639</v>
      </c>
      <c r="E3096" t="s">
        <v>411</v>
      </c>
      <c r="F3096" s="74">
        <v>45810</v>
      </c>
      <c r="G3096" s="83">
        <v>2501.56</v>
      </c>
      <c r="H3096" t="s">
        <v>109</v>
      </c>
      <c r="I3096">
        <v>2025</v>
      </c>
      <c r="J3096" t="s">
        <v>357</v>
      </c>
      <c r="K3096" t="s">
        <v>18</v>
      </c>
      <c r="L3096">
        <v>6</v>
      </c>
      <c r="M3096" t="s">
        <v>282</v>
      </c>
      <c r="N3096" s="83">
        <v>46661.31</v>
      </c>
      <c r="O3096" s="83">
        <v>151467.32999999999</v>
      </c>
      <c r="P3096">
        <v>0.308062</v>
      </c>
      <c r="Q3096"/>
    </row>
    <row r="3097" spans="1:17">
      <c r="A3097" t="s">
        <v>77</v>
      </c>
      <c r="B3097">
        <v>640</v>
      </c>
      <c r="E3097" t="s">
        <v>411</v>
      </c>
      <c r="F3097" s="74">
        <v>45811</v>
      </c>
      <c r="G3097" s="83">
        <v>7821.83</v>
      </c>
      <c r="H3097" t="s">
        <v>109</v>
      </c>
      <c r="I3097">
        <v>2025</v>
      </c>
      <c r="J3097" t="s">
        <v>357</v>
      </c>
      <c r="K3097" t="s">
        <v>18</v>
      </c>
      <c r="L3097">
        <v>6</v>
      </c>
      <c r="M3097" t="s">
        <v>233</v>
      </c>
      <c r="N3097" s="83">
        <v>46661.31</v>
      </c>
      <c r="O3097" s="83">
        <v>151467.32999999999</v>
      </c>
      <c r="P3097">
        <v>0.308062</v>
      </c>
      <c r="Q3097"/>
    </row>
    <row r="3098" spans="1:17">
      <c r="A3098" t="s">
        <v>77</v>
      </c>
      <c r="B3098">
        <v>641</v>
      </c>
      <c r="E3098" t="s">
        <v>411</v>
      </c>
      <c r="F3098" s="74">
        <v>45812</v>
      </c>
      <c r="G3098" s="83">
        <v>7435.89</v>
      </c>
      <c r="H3098" t="s">
        <v>109</v>
      </c>
      <c r="I3098">
        <v>2025</v>
      </c>
      <c r="J3098" t="s">
        <v>357</v>
      </c>
      <c r="K3098" t="s">
        <v>18</v>
      </c>
      <c r="L3098">
        <v>6</v>
      </c>
      <c r="M3098" t="s">
        <v>234</v>
      </c>
      <c r="N3098" s="83">
        <v>46661.31</v>
      </c>
      <c r="O3098" s="83">
        <v>151467.32999999999</v>
      </c>
      <c r="P3098">
        <v>0.308062</v>
      </c>
      <c r="Q3098"/>
    </row>
    <row r="3099" spans="1:17">
      <c r="A3099" t="s">
        <v>77</v>
      </c>
      <c r="B3099">
        <v>642</v>
      </c>
      <c r="E3099" t="s">
        <v>411</v>
      </c>
      <c r="F3099" s="74">
        <v>45813</v>
      </c>
      <c r="G3099" s="83">
        <v>9836.7199999999993</v>
      </c>
      <c r="H3099" t="s">
        <v>109</v>
      </c>
      <c r="I3099">
        <v>2025</v>
      </c>
      <c r="J3099" t="s">
        <v>357</v>
      </c>
      <c r="K3099" t="s">
        <v>18</v>
      </c>
      <c r="L3099">
        <v>6</v>
      </c>
      <c r="M3099" t="s">
        <v>235</v>
      </c>
      <c r="N3099" s="83">
        <v>46661.31</v>
      </c>
      <c r="O3099" s="83">
        <v>151467.32999999999</v>
      </c>
      <c r="P3099">
        <v>0.308062</v>
      </c>
      <c r="Q3099"/>
    </row>
    <row r="3100" spans="1:17">
      <c r="A3100" t="s">
        <v>77</v>
      </c>
      <c r="B3100">
        <v>643</v>
      </c>
      <c r="E3100" t="s">
        <v>411</v>
      </c>
      <c r="F3100" s="74">
        <v>45814</v>
      </c>
      <c r="G3100" s="83">
        <v>3611.72</v>
      </c>
      <c r="H3100" t="s">
        <v>109</v>
      </c>
      <c r="I3100">
        <v>2025</v>
      </c>
      <c r="J3100" t="s">
        <v>357</v>
      </c>
      <c r="K3100" t="s">
        <v>18</v>
      </c>
      <c r="L3100">
        <v>6</v>
      </c>
      <c r="M3100" t="s">
        <v>283</v>
      </c>
      <c r="N3100" s="83">
        <v>46661.31</v>
      </c>
      <c r="O3100" s="83">
        <v>151467.32999999999</v>
      </c>
      <c r="P3100">
        <v>0.308062</v>
      </c>
      <c r="Q3100"/>
    </row>
    <row r="3101" spans="1:17">
      <c r="A3101" t="s">
        <v>77</v>
      </c>
      <c r="B3101">
        <v>644</v>
      </c>
      <c r="E3101" t="s">
        <v>411</v>
      </c>
      <c r="F3101" s="74">
        <v>45815</v>
      </c>
      <c r="G3101" s="83">
        <v>6704.46</v>
      </c>
      <c r="H3101" t="s">
        <v>109</v>
      </c>
      <c r="I3101">
        <v>2025</v>
      </c>
      <c r="J3101" t="s">
        <v>357</v>
      </c>
      <c r="K3101" t="s">
        <v>18</v>
      </c>
      <c r="L3101">
        <v>6</v>
      </c>
      <c r="M3101" t="s">
        <v>240</v>
      </c>
      <c r="N3101" s="83">
        <v>46661.31</v>
      </c>
      <c r="O3101" s="83">
        <v>151467.32999999999</v>
      </c>
      <c r="P3101">
        <v>0.308062</v>
      </c>
      <c r="Q3101"/>
    </row>
    <row r="3102" spans="1:17">
      <c r="A3102" t="s">
        <v>77</v>
      </c>
      <c r="B3102">
        <v>645</v>
      </c>
      <c r="E3102" t="s">
        <v>411</v>
      </c>
      <c r="F3102" s="74">
        <v>45816</v>
      </c>
      <c r="G3102" s="83">
        <v>1100.8699999999999</v>
      </c>
      <c r="H3102" t="s">
        <v>109</v>
      </c>
      <c r="I3102">
        <v>2025</v>
      </c>
      <c r="J3102" t="s">
        <v>357</v>
      </c>
      <c r="K3102" t="s">
        <v>18</v>
      </c>
      <c r="L3102">
        <v>6</v>
      </c>
      <c r="M3102" t="s">
        <v>284</v>
      </c>
      <c r="N3102" s="83">
        <v>46661.31</v>
      </c>
      <c r="O3102" s="83">
        <v>151467.32999999999</v>
      </c>
      <c r="P3102">
        <v>0.308062</v>
      </c>
      <c r="Q3102"/>
    </row>
    <row r="3103" spans="1:17">
      <c r="A3103" t="s">
        <v>77</v>
      </c>
      <c r="B3103">
        <v>646</v>
      </c>
      <c r="E3103" t="s">
        <v>411</v>
      </c>
      <c r="F3103" s="74">
        <v>45817</v>
      </c>
      <c r="G3103" s="83">
        <v>2475.09</v>
      </c>
      <c r="H3103" t="s">
        <v>109</v>
      </c>
      <c r="I3103">
        <v>2025</v>
      </c>
      <c r="J3103" t="s">
        <v>357</v>
      </c>
      <c r="K3103" t="s">
        <v>18</v>
      </c>
      <c r="L3103">
        <v>6</v>
      </c>
      <c r="M3103" t="s">
        <v>236</v>
      </c>
      <c r="N3103" s="83">
        <v>46661.31</v>
      </c>
      <c r="O3103" s="83">
        <v>151467.32999999999</v>
      </c>
      <c r="P3103">
        <v>0.308062</v>
      </c>
      <c r="Q3103"/>
    </row>
    <row r="3104" spans="1:17">
      <c r="A3104" t="s">
        <v>77</v>
      </c>
      <c r="B3104">
        <v>647</v>
      </c>
      <c r="E3104" t="s">
        <v>411</v>
      </c>
      <c r="F3104" s="74">
        <v>45818</v>
      </c>
      <c r="G3104" s="83">
        <v>4856.97</v>
      </c>
      <c r="H3104" t="s">
        <v>109</v>
      </c>
      <c r="I3104">
        <v>2025</v>
      </c>
      <c r="J3104" t="s">
        <v>357</v>
      </c>
      <c r="K3104" t="s">
        <v>18</v>
      </c>
      <c r="L3104">
        <v>6</v>
      </c>
      <c r="M3104" t="s">
        <v>237</v>
      </c>
      <c r="N3104" s="83">
        <v>46661.31</v>
      </c>
      <c r="O3104" s="83">
        <v>151467.32999999999</v>
      </c>
      <c r="P3104">
        <v>0.308062</v>
      </c>
      <c r="Q3104"/>
    </row>
    <row r="3105" spans="1:17">
      <c r="A3105" t="s">
        <v>77</v>
      </c>
      <c r="B3105">
        <v>648</v>
      </c>
      <c r="E3105" t="s">
        <v>411</v>
      </c>
      <c r="F3105" s="74">
        <v>45819</v>
      </c>
      <c r="G3105" s="83">
        <v>7212.92</v>
      </c>
      <c r="H3105" t="s">
        <v>109</v>
      </c>
      <c r="I3105">
        <v>2025</v>
      </c>
      <c r="J3105" t="s">
        <v>357</v>
      </c>
      <c r="K3105" t="s">
        <v>18</v>
      </c>
      <c r="L3105">
        <v>6</v>
      </c>
      <c r="M3105" t="s">
        <v>238</v>
      </c>
      <c r="N3105" s="83">
        <v>46661.31</v>
      </c>
      <c r="O3105" s="83">
        <v>151467.32999999999</v>
      </c>
      <c r="P3105">
        <v>0.308062</v>
      </c>
      <c r="Q3105"/>
    </row>
    <row r="3106" spans="1:17">
      <c r="A3106" t="s">
        <v>77</v>
      </c>
      <c r="B3106">
        <v>649</v>
      </c>
      <c r="E3106" t="s">
        <v>411</v>
      </c>
      <c r="F3106" s="74">
        <v>45820</v>
      </c>
      <c r="G3106" s="83">
        <v>6856.99</v>
      </c>
      <c r="H3106" t="s">
        <v>109</v>
      </c>
      <c r="I3106">
        <v>2025</v>
      </c>
      <c r="J3106" t="s">
        <v>357</v>
      </c>
      <c r="K3106" t="s">
        <v>18</v>
      </c>
      <c r="L3106">
        <v>6</v>
      </c>
      <c r="M3106" t="s">
        <v>239</v>
      </c>
      <c r="N3106" s="83">
        <v>46661.31</v>
      </c>
      <c r="O3106" s="83">
        <v>151467.32999999999</v>
      </c>
      <c r="P3106">
        <v>0.308062</v>
      </c>
      <c r="Q3106"/>
    </row>
    <row r="3107" spans="1:17">
      <c r="A3107" t="s">
        <v>77</v>
      </c>
      <c r="B3107">
        <v>650</v>
      </c>
      <c r="E3107" t="s">
        <v>411</v>
      </c>
      <c r="F3107" s="74">
        <v>45821</v>
      </c>
      <c r="G3107" s="83">
        <v>5073.54</v>
      </c>
      <c r="H3107" t="s">
        <v>109</v>
      </c>
      <c r="I3107">
        <v>2025</v>
      </c>
      <c r="J3107" t="s">
        <v>357</v>
      </c>
      <c r="K3107" t="s">
        <v>18</v>
      </c>
      <c r="L3107">
        <v>6</v>
      </c>
      <c r="M3107" t="s">
        <v>246</v>
      </c>
      <c r="N3107" s="83">
        <v>46661.31</v>
      </c>
      <c r="O3107" s="83">
        <v>151467.32999999999</v>
      </c>
      <c r="P3107">
        <v>0.308062</v>
      </c>
      <c r="Q3107"/>
    </row>
    <row r="3108" spans="1:17">
      <c r="A3108" t="s">
        <v>77</v>
      </c>
      <c r="B3108">
        <v>651</v>
      </c>
      <c r="E3108" t="s">
        <v>411</v>
      </c>
      <c r="F3108" s="74">
        <v>45822</v>
      </c>
      <c r="G3108" s="83">
        <v>3463.58</v>
      </c>
      <c r="H3108" t="s">
        <v>109</v>
      </c>
      <c r="I3108">
        <v>2025</v>
      </c>
      <c r="J3108" t="s">
        <v>357</v>
      </c>
      <c r="K3108" t="s">
        <v>18</v>
      </c>
      <c r="L3108">
        <v>6</v>
      </c>
      <c r="M3108" t="s">
        <v>285</v>
      </c>
      <c r="N3108" s="83">
        <v>46661.31</v>
      </c>
      <c r="O3108" s="83">
        <v>151467.32999999999</v>
      </c>
      <c r="P3108">
        <v>0.308062</v>
      </c>
      <c r="Q3108"/>
    </row>
    <row r="3109" spans="1:17">
      <c r="A3109" t="s">
        <v>77</v>
      </c>
      <c r="B3109">
        <v>652</v>
      </c>
      <c r="E3109" t="s">
        <v>411</v>
      </c>
      <c r="F3109" s="74">
        <v>45823</v>
      </c>
      <c r="G3109" s="83">
        <v>2863.43</v>
      </c>
      <c r="H3109" t="s">
        <v>109</v>
      </c>
      <c r="I3109">
        <v>2025</v>
      </c>
      <c r="J3109" t="s">
        <v>357</v>
      </c>
      <c r="K3109" t="s">
        <v>18</v>
      </c>
      <c r="L3109">
        <v>6</v>
      </c>
      <c r="M3109" t="s">
        <v>242</v>
      </c>
      <c r="N3109" s="83">
        <v>46661.31</v>
      </c>
      <c r="O3109" s="83">
        <v>151467.32999999999</v>
      </c>
      <c r="P3109">
        <v>0.308062</v>
      </c>
      <c r="Q3109"/>
    </row>
    <row r="3110" spans="1:17">
      <c r="A3110" t="s">
        <v>77</v>
      </c>
      <c r="B3110">
        <v>653</v>
      </c>
      <c r="E3110" t="s">
        <v>411</v>
      </c>
      <c r="F3110" s="74">
        <v>45824</v>
      </c>
      <c r="G3110" s="83">
        <v>8597.64</v>
      </c>
      <c r="H3110" t="s">
        <v>109</v>
      </c>
      <c r="I3110">
        <v>2025</v>
      </c>
      <c r="J3110" t="s">
        <v>357</v>
      </c>
      <c r="K3110" t="s">
        <v>18</v>
      </c>
      <c r="L3110">
        <v>6</v>
      </c>
      <c r="M3110" t="s">
        <v>241</v>
      </c>
      <c r="N3110" s="83">
        <v>46661.31</v>
      </c>
      <c r="O3110" s="83">
        <v>151467.32999999999</v>
      </c>
      <c r="P3110">
        <v>0.308062</v>
      </c>
      <c r="Q3110"/>
    </row>
    <row r="3111" spans="1:17">
      <c r="A3111" t="s">
        <v>77</v>
      </c>
      <c r="B3111">
        <v>654</v>
      </c>
      <c r="E3111" t="s">
        <v>411</v>
      </c>
      <c r="F3111" s="74">
        <v>45825</v>
      </c>
      <c r="G3111" s="83">
        <v>9196.2199999999993</v>
      </c>
      <c r="H3111" t="s">
        <v>109</v>
      </c>
      <c r="I3111">
        <v>2025</v>
      </c>
      <c r="J3111" t="s">
        <v>357</v>
      </c>
      <c r="K3111" t="s">
        <v>18</v>
      </c>
      <c r="L3111">
        <v>6</v>
      </c>
      <c r="M3111" t="s">
        <v>243</v>
      </c>
      <c r="N3111" s="83">
        <v>46661.31</v>
      </c>
      <c r="O3111" s="83">
        <v>151467.32999999999</v>
      </c>
      <c r="P3111">
        <v>0.308062</v>
      </c>
      <c r="Q3111"/>
    </row>
    <row r="3112" spans="1:17">
      <c r="A3112" t="s">
        <v>77</v>
      </c>
      <c r="B3112">
        <v>655</v>
      </c>
      <c r="E3112" t="s">
        <v>411</v>
      </c>
      <c r="F3112" s="74">
        <v>45826</v>
      </c>
      <c r="G3112" s="83">
        <v>8358.5499999999993</v>
      </c>
      <c r="H3112" t="s">
        <v>109</v>
      </c>
      <c r="I3112">
        <v>2025</v>
      </c>
      <c r="J3112" t="s">
        <v>357</v>
      </c>
      <c r="K3112" t="s">
        <v>18</v>
      </c>
      <c r="L3112">
        <v>6</v>
      </c>
      <c r="M3112" t="s">
        <v>244</v>
      </c>
      <c r="N3112" s="83">
        <v>46661.31</v>
      </c>
      <c r="O3112" s="83">
        <v>151467.32999999999</v>
      </c>
      <c r="P3112">
        <v>0.308062</v>
      </c>
      <c r="Q3112"/>
    </row>
    <row r="3113" spans="1:17">
      <c r="A3113" t="s">
        <v>77</v>
      </c>
      <c r="B3113">
        <v>656</v>
      </c>
      <c r="E3113" t="s">
        <v>411</v>
      </c>
      <c r="F3113" s="74">
        <v>45827</v>
      </c>
      <c r="G3113" s="83">
        <v>4122.42</v>
      </c>
      <c r="H3113" t="s">
        <v>109</v>
      </c>
      <c r="I3113">
        <v>2025</v>
      </c>
      <c r="J3113" t="s">
        <v>357</v>
      </c>
      <c r="K3113" t="s">
        <v>18</v>
      </c>
      <c r="L3113">
        <v>6</v>
      </c>
      <c r="M3113" t="s">
        <v>245</v>
      </c>
      <c r="N3113" s="83">
        <v>46661.31</v>
      </c>
      <c r="O3113" s="83">
        <v>151467.32999999999</v>
      </c>
      <c r="P3113">
        <v>0.308062</v>
      </c>
      <c r="Q3113"/>
    </row>
    <row r="3114" spans="1:17">
      <c r="A3114" t="s">
        <v>77</v>
      </c>
      <c r="B3114">
        <v>657</v>
      </c>
      <c r="E3114" t="s">
        <v>411</v>
      </c>
      <c r="F3114" s="74">
        <v>45828</v>
      </c>
      <c r="G3114" s="83">
        <v>4171.76</v>
      </c>
      <c r="H3114" t="s">
        <v>109</v>
      </c>
      <c r="I3114">
        <v>2025</v>
      </c>
      <c r="J3114" t="s">
        <v>357</v>
      </c>
      <c r="K3114" t="s">
        <v>18</v>
      </c>
      <c r="L3114">
        <v>6</v>
      </c>
      <c r="M3114" t="s">
        <v>304</v>
      </c>
      <c r="N3114" s="83">
        <v>46661.31</v>
      </c>
      <c r="O3114" s="83">
        <v>151467.32999999999</v>
      </c>
      <c r="P3114">
        <v>0.308062</v>
      </c>
      <c r="Q3114"/>
    </row>
    <row r="3115" spans="1:17">
      <c r="A3115" t="s">
        <v>77</v>
      </c>
      <c r="B3115">
        <v>658</v>
      </c>
      <c r="E3115" t="s">
        <v>411</v>
      </c>
      <c r="F3115" s="74">
        <v>45829</v>
      </c>
      <c r="G3115" s="83">
        <v>1353.24</v>
      </c>
      <c r="H3115" t="s">
        <v>109</v>
      </c>
      <c r="I3115">
        <v>2025</v>
      </c>
      <c r="J3115" t="s">
        <v>357</v>
      </c>
      <c r="K3115" t="s">
        <v>18</v>
      </c>
      <c r="L3115">
        <v>6</v>
      </c>
      <c r="M3115" t="s">
        <v>248</v>
      </c>
      <c r="N3115" s="83">
        <v>46661.31</v>
      </c>
      <c r="O3115" s="83">
        <v>151467.32999999999</v>
      </c>
      <c r="P3115">
        <v>0.308062</v>
      </c>
      <c r="Q3115"/>
    </row>
    <row r="3116" spans="1:17">
      <c r="A3116" t="s">
        <v>77</v>
      </c>
      <c r="B3116">
        <v>659</v>
      </c>
      <c r="E3116" t="s">
        <v>411</v>
      </c>
      <c r="F3116" s="74">
        <v>45830</v>
      </c>
      <c r="G3116" s="83">
        <v>5305.92</v>
      </c>
      <c r="H3116" t="s">
        <v>109</v>
      </c>
      <c r="I3116">
        <v>2025</v>
      </c>
      <c r="J3116" t="s">
        <v>357</v>
      </c>
      <c r="K3116" t="s">
        <v>18</v>
      </c>
      <c r="L3116">
        <v>6</v>
      </c>
      <c r="M3116" t="s">
        <v>326</v>
      </c>
      <c r="N3116" s="83">
        <v>46661.31</v>
      </c>
      <c r="O3116" s="83">
        <v>151467.32999999999</v>
      </c>
      <c r="P3116">
        <v>0.308062</v>
      </c>
      <c r="Q3116"/>
    </row>
    <row r="3117" spans="1:17">
      <c r="A3117" t="s">
        <v>77</v>
      </c>
      <c r="B3117">
        <v>660</v>
      </c>
      <c r="E3117" t="s">
        <v>411</v>
      </c>
      <c r="F3117" s="74">
        <v>45831</v>
      </c>
      <c r="G3117" s="83">
        <v>1572.37</v>
      </c>
      <c r="H3117" t="s">
        <v>109</v>
      </c>
      <c r="I3117">
        <v>2025</v>
      </c>
      <c r="J3117" t="s">
        <v>357</v>
      </c>
      <c r="K3117" t="s">
        <v>18</v>
      </c>
      <c r="L3117">
        <v>6</v>
      </c>
      <c r="M3117" t="s">
        <v>247</v>
      </c>
      <c r="N3117" s="83">
        <v>46661.31</v>
      </c>
      <c r="O3117" s="83">
        <v>151467.32999999999</v>
      </c>
      <c r="P3117">
        <v>0.308062</v>
      </c>
      <c r="Q3117"/>
    </row>
    <row r="3118" spans="1:17">
      <c r="A3118" t="s">
        <v>77</v>
      </c>
      <c r="B3118">
        <v>661</v>
      </c>
      <c r="E3118" t="s">
        <v>411</v>
      </c>
      <c r="F3118" s="74">
        <v>45832</v>
      </c>
      <c r="G3118" s="83">
        <v>8760.91</v>
      </c>
      <c r="H3118" t="s">
        <v>109</v>
      </c>
      <c r="I3118">
        <v>2025</v>
      </c>
      <c r="J3118" t="s">
        <v>357</v>
      </c>
      <c r="K3118" t="s">
        <v>18</v>
      </c>
      <c r="L3118">
        <v>6</v>
      </c>
      <c r="M3118" t="s">
        <v>249</v>
      </c>
      <c r="N3118" s="83">
        <v>46661.31</v>
      </c>
      <c r="O3118" s="83">
        <v>151467.32999999999</v>
      </c>
      <c r="P3118">
        <v>0.308062</v>
      </c>
      <c r="Q3118"/>
    </row>
    <row r="3119" spans="1:17">
      <c r="A3119" t="s">
        <v>77</v>
      </c>
      <c r="B3119">
        <v>662</v>
      </c>
      <c r="E3119" t="s">
        <v>411</v>
      </c>
      <c r="F3119" s="74">
        <v>45833</v>
      </c>
      <c r="G3119" s="83">
        <v>8274.17</v>
      </c>
      <c r="H3119" t="s">
        <v>109</v>
      </c>
      <c r="I3119">
        <v>2025</v>
      </c>
      <c r="J3119" t="s">
        <v>357</v>
      </c>
      <c r="K3119" t="s">
        <v>18</v>
      </c>
      <c r="L3119">
        <v>6</v>
      </c>
      <c r="M3119" t="s">
        <v>250</v>
      </c>
      <c r="N3119" s="83">
        <v>46661.31</v>
      </c>
      <c r="O3119" s="83">
        <v>151467.32999999999</v>
      </c>
      <c r="P3119">
        <v>0.308062</v>
      </c>
      <c r="Q3119"/>
    </row>
    <row r="3120" spans="1:17">
      <c r="A3120" t="s">
        <v>77</v>
      </c>
      <c r="B3120">
        <v>663</v>
      </c>
      <c r="E3120" t="s">
        <v>411</v>
      </c>
      <c r="F3120" s="74">
        <v>45834</v>
      </c>
      <c r="G3120" s="83">
        <v>6528.17</v>
      </c>
      <c r="H3120" t="s">
        <v>109</v>
      </c>
      <c r="I3120">
        <v>2025</v>
      </c>
      <c r="J3120" t="s">
        <v>357</v>
      </c>
      <c r="K3120" t="s">
        <v>18</v>
      </c>
      <c r="L3120">
        <v>6</v>
      </c>
      <c r="M3120" t="s">
        <v>251</v>
      </c>
      <c r="N3120" s="83">
        <v>46661.31</v>
      </c>
      <c r="O3120" s="83">
        <v>151467.32999999999</v>
      </c>
      <c r="P3120">
        <v>0.308062</v>
      </c>
      <c r="Q3120"/>
    </row>
    <row r="3121" spans="1:17">
      <c r="A3121" t="s">
        <v>77</v>
      </c>
      <c r="B3121">
        <v>664</v>
      </c>
      <c r="E3121" t="s">
        <v>411</v>
      </c>
      <c r="F3121" s="74">
        <v>45835</v>
      </c>
      <c r="G3121" s="83">
        <v>3609.68</v>
      </c>
      <c r="H3121" t="s">
        <v>109</v>
      </c>
      <c r="I3121">
        <v>2025</v>
      </c>
      <c r="J3121" t="s">
        <v>357</v>
      </c>
      <c r="K3121" t="s">
        <v>18</v>
      </c>
      <c r="L3121">
        <v>6</v>
      </c>
      <c r="M3121" t="s">
        <v>252</v>
      </c>
      <c r="N3121" s="83">
        <v>46661.31</v>
      </c>
      <c r="O3121" s="83">
        <v>151467.32999999999</v>
      </c>
      <c r="P3121">
        <v>0.308062</v>
      </c>
      <c r="Q3121"/>
    </row>
    <row r="3122" spans="1:17">
      <c r="A3122" t="s">
        <v>77</v>
      </c>
      <c r="B3122">
        <v>665</v>
      </c>
      <c r="E3122" t="s">
        <v>411</v>
      </c>
      <c r="F3122" s="74">
        <v>45836</v>
      </c>
      <c r="G3122" s="83">
        <v>2767.64</v>
      </c>
      <c r="H3122" t="s">
        <v>109</v>
      </c>
      <c r="I3122">
        <v>2025</v>
      </c>
      <c r="J3122" t="s">
        <v>357</v>
      </c>
      <c r="K3122" t="s">
        <v>18</v>
      </c>
      <c r="L3122">
        <v>6</v>
      </c>
      <c r="M3122" t="s">
        <v>305</v>
      </c>
      <c r="N3122" s="83">
        <v>46661.31</v>
      </c>
      <c r="O3122" s="83">
        <v>151467.32999999999</v>
      </c>
      <c r="P3122">
        <v>0.308062</v>
      </c>
      <c r="Q3122"/>
    </row>
    <row r="3123" spans="1:17">
      <c r="A3123" t="s">
        <v>77</v>
      </c>
      <c r="B3123">
        <v>666</v>
      </c>
      <c r="E3123" t="s">
        <v>411</v>
      </c>
      <c r="F3123" s="74">
        <v>45837</v>
      </c>
      <c r="G3123" s="83">
        <v>2407.5500000000002</v>
      </c>
      <c r="H3123" t="s">
        <v>109</v>
      </c>
      <c r="I3123">
        <v>2025</v>
      </c>
      <c r="J3123" t="s">
        <v>357</v>
      </c>
      <c r="K3123" t="s">
        <v>18</v>
      </c>
      <c r="L3123">
        <v>6</v>
      </c>
      <c r="M3123" t="s">
        <v>315</v>
      </c>
      <c r="N3123" s="83">
        <v>46661.31</v>
      </c>
      <c r="O3123" s="83">
        <v>151467.32999999999</v>
      </c>
      <c r="P3123">
        <v>0.308062</v>
      </c>
      <c r="Q3123"/>
    </row>
    <row r="3124" spans="1:17">
      <c r="A3124" t="s">
        <v>77</v>
      </c>
      <c r="B3124">
        <v>667</v>
      </c>
      <c r="E3124" t="s">
        <v>411</v>
      </c>
      <c r="F3124" s="74">
        <v>45838</v>
      </c>
      <c r="G3124" s="83">
        <v>3125.49</v>
      </c>
      <c r="H3124" t="s">
        <v>109</v>
      </c>
      <c r="I3124">
        <v>2025</v>
      </c>
      <c r="J3124" t="s">
        <v>357</v>
      </c>
      <c r="K3124" t="s">
        <v>18</v>
      </c>
      <c r="L3124">
        <v>6</v>
      </c>
      <c r="M3124" t="s">
        <v>253</v>
      </c>
      <c r="N3124" s="83">
        <v>46661.31</v>
      </c>
      <c r="O3124" s="83">
        <v>151467.32999999999</v>
      </c>
      <c r="P3124">
        <v>0.308062</v>
      </c>
      <c r="Q3124"/>
    </row>
    <row r="3125" spans="1:17">
      <c r="A3125" t="s">
        <v>77</v>
      </c>
      <c r="B3125">
        <v>668</v>
      </c>
      <c r="E3125" t="s">
        <v>411</v>
      </c>
      <c r="F3125" s="74">
        <v>45839</v>
      </c>
      <c r="G3125" s="83">
        <v>9659.7800000000007</v>
      </c>
      <c r="H3125" t="s">
        <v>109</v>
      </c>
      <c r="I3125">
        <v>2025</v>
      </c>
      <c r="J3125" t="s">
        <v>358</v>
      </c>
      <c r="K3125" t="s">
        <v>333</v>
      </c>
      <c r="L3125">
        <v>7</v>
      </c>
      <c r="M3125" t="s">
        <v>254</v>
      </c>
      <c r="N3125" s="83">
        <v>30917.68</v>
      </c>
      <c r="O3125" s="83">
        <v>104529.18</v>
      </c>
      <c r="P3125">
        <v>0.29577999999999999</v>
      </c>
      <c r="Q3125"/>
    </row>
    <row r="3126" spans="1:17">
      <c r="A3126" t="s">
        <v>77</v>
      </c>
      <c r="B3126">
        <v>669</v>
      </c>
      <c r="E3126" t="s">
        <v>411</v>
      </c>
      <c r="F3126" s="74">
        <v>45840</v>
      </c>
      <c r="G3126" s="83">
        <v>9585.9500000000007</v>
      </c>
      <c r="H3126" t="s">
        <v>109</v>
      </c>
      <c r="I3126">
        <v>2025</v>
      </c>
      <c r="J3126" t="s">
        <v>358</v>
      </c>
      <c r="K3126" t="s">
        <v>333</v>
      </c>
      <c r="L3126">
        <v>7</v>
      </c>
      <c r="M3126" t="s">
        <v>255</v>
      </c>
      <c r="N3126" s="83">
        <v>30917.68</v>
      </c>
      <c r="O3126" s="83">
        <v>104529.18</v>
      </c>
      <c r="P3126">
        <v>0.29577999999999999</v>
      </c>
      <c r="Q3126"/>
    </row>
    <row r="3127" spans="1:17">
      <c r="A3127" t="s">
        <v>77</v>
      </c>
      <c r="B3127">
        <v>670</v>
      </c>
      <c r="E3127" t="s">
        <v>411</v>
      </c>
      <c r="F3127" s="74">
        <v>45841</v>
      </c>
      <c r="G3127" s="83">
        <v>10573.69</v>
      </c>
      <c r="H3127" t="s">
        <v>109</v>
      </c>
      <c r="I3127">
        <v>2025</v>
      </c>
      <c r="J3127" t="s">
        <v>358</v>
      </c>
      <c r="K3127" t="s">
        <v>333</v>
      </c>
      <c r="L3127">
        <v>7</v>
      </c>
      <c r="M3127" t="s">
        <v>256</v>
      </c>
      <c r="N3127" s="83">
        <v>30917.68</v>
      </c>
      <c r="O3127" s="83">
        <v>104529.18</v>
      </c>
      <c r="P3127">
        <v>0.29577999999999999</v>
      </c>
      <c r="Q3127"/>
    </row>
    <row r="3128" spans="1:17">
      <c r="A3128" t="s">
        <v>77</v>
      </c>
      <c r="B3128">
        <v>671</v>
      </c>
      <c r="E3128" t="s">
        <v>411</v>
      </c>
      <c r="F3128" s="74">
        <v>45842</v>
      </c>
      <c r="G3128" s="83">
        <v>861.35</v>
      </c>
      <c r="H3128" t="s">
        <v>109</v>
      </c>
      <c r="I3128">
        <v>2025</v>
      </c>
      <c r="J3128" t="s">
        <v>358</v>
      </c>
      <c r="K3128" t="s">
        <v>333</v>
      </c>
      <c r="L3128">
        <v>7</v>
      </c>
      <c r="M3128" t="s">
        <v>294</v>
      </c>
      <c r="N3128" s="83">
        <v>30917.68</v>
      </c>
      <c r="O3128" s="83">
        <v>104529.18</v>
      </c>
      <c r="P3128">
        <v>0.29577999999999999</v>
      </c>
      <c r="Q3128"/>
    </row>
    <row r="3129" spans="1:17">
      <c r="A3129" t="s">
        <v>77</v>
      </c>
      <c r="B3129">
        <v>672</v>
      </c>
      <c r="E3129" t="s">
        <v>411</v>
      </c>
      <c r="F3129" s="74">
        <v>45843</v>
      </c>
      <c r="G3129" s="83">
        <v>2530.02</v>
      </c>
      <c r="H3129" t="s">
        <v>109</v>
      </c>
      <c r="I3129">
        <v>2025</v>
      </c>
      <c r="J3129" t="s">
        <v>358</v>
      </c>
      <c r="K3129" t="s">
        <v>333</v>
      </c>
      <c r="L3129">
        <v>7</v>
      </c>
      <c r="M3129" t="s">
        <v>321</v>
      </c>
      <c r="N3129" s="83">
        <v>30917.68</v>
      </c>
      <c r="O3129" s="83">
        <v>104529.18</v>
      </c>
      <c r="P3129">
        <v>0.29577999999999999</v>
      </c>
      <c r="Q3129"/>
    </row>
    <row r="3130" spans="1:17">
      <c r="A3130" t="s">
        <v>77</v>
      </c>
      <c r="B3130">
        <v>673</v>
      </c>
      <c r="E3130" t="s">
        <v>411</v>
      </c>
      <c r="F3130" s="74">
        <v>45844</v>
      </c>
      <c r="G3130" s="83">
        <v>2479.64</v>
      </c>
      <c r="H3130" t="s">
        <v>109</v>
      </c>
      <c r="I3130">
        <v>2025</v>
      </c>
      <c r="J3130" t="s">
        <v>358</v>
      </c>
      <c r="K3130" t="s">
        <v>333</v>
      </c>
      <c r="L3130">
        <v>7</v>
      </c>
      <c r="M3130" t="s">
        <v>258</v>
      </c>
      <c r="N3130" s="83">
        <v>30917.68</v>
      </c>
      <c r="O3130" s="83">
        <v>104529.18</v>
      </c>
      <c r="P3130">
        <v>0.29577999999999999</v>
      </c>
      <c r="Q3130"/>
    </row>
    <row r="3131" spans="1:17">
      <c r="A3131" t="s">
        <v>77</v>
      </c>
      <c r="B3131">
        <v>674</v>
      </c>
      <c r="E3131" t="s">
        <v>411</v>
      </c>
      <c r="F3131" s="74">
        <v>45845</v>
      </c>
      <c r="G3131" s="83">
        <v>5392.4</v>
      </c>
      <c r="H3131" t="s">
        <v>109</v>
      </c>
      <c r="I3131">
        <v>2025</v>
      </c>
      <c r="J3131" t="s">
        <v>358</v>
      </c>
      <c r="K3131" t="s">
        <v>333</v>
      </c>
      <c r="L3131">
        <v>7</v>
      </c>
      <c r="M3131" t="s">
        <v>257</v>
      </c>
      <c r="N3131" s="83">
        <v>30917.68</v>
      </c>
      <c r="O3131" s="83">
        <v>104529.18</v>
      </c>
      <c r="P3131">
        <v>0.29577999999999999</v>
      </c>
      <c r="Q3131"/>
    </row>
    <row r="3132" spans="1:17">
      <c r="A3132" t="s">
        <v>77</v>
      </c>
      <c r="B3132">
        <v>675</v>
      </c>
      <c r="E3132" t="s">
        <v>411</v>
      </c>
      <c r="F3132" s="74">
        <v>45846</v>
      </c>
      <c r="G3132" s="83">
        <v>8476.39</v>
      </c>
      <c r="H3132" t="s">
        <v>109</v>
      </c>
      <c r="I3132">
        <v>2025</v>
      </c>
      <c r="J3132" t="s">
        <v>358</v>
      </c>
      <c r="K3132" t="s">
        <v>333</v>
      </c>
      <c r="L3132">
        <v>7</v>
      </c>
      <c r="M3132" t="s">
        <v>260</v>
      </c>
      <c r="N3132" s="83">
        <v>30917.68</v>
      </c>
      <c r="O3132" s="83">
        <v>104529.18</v>
      </c>
      <c r="P3132">
        <v>0.29577999999999999</v>
      </c>
      <c r="Q3132"/>
    </row>
    <row r="3133" spans="1:17">
      <c r="A3133" t="s">
        <v>77</v>
      </c>
      <c r="B3133">
        <v>676</v>
      </c>
      <c r="E3133" t="s">
        <v>411</v>
      </c>
      <c r="F3133" s="74">
        <v>45847</v>
      </c>
      <c r="G3133" s="83">
        <v>4903.1000000000004</v>
      </c>
      <c r="H3133" t="s">
        <v>109</v>
      </c>
      <c r="I3133">
        <v>2025</v>
      </c>
      <c r="J3133" t="s">
        <v>358</v>
      </c>
      <c r="K3133" t="s">
        <v>333</v>
      </c>
      <c r="L3133">
        <v>7</v>
      </c>
      <c r="M3133" t="s">
        <v>259</v>
      </c>
      <c r="N3133" s="83">
        <v>30917.68</v>
      </c>
      <c r="O3133" s="83">
        <v>104529.18</v>
      </c>
      <c r="P3133">
        <v>0.29577999999999999</v>
      </c>
      <c r="Q3133"/>
    </row>
    <row r="3134" spans="1:17">
      <c r="A3134" t="s">
        <v>77</v>
      </c>
      <c r="B3134">
        <v>677</v>
      </c>
      <c r="E3134" t="s">
        <v>411</v>
      </c>
      <c r="F3134" s="74">
        <v>45848</v>
      </c>
      <c r="G3134" s="83">
        <v>7251.83</v>
      </c>
      <c r="H3134" t="s">
        <v>109</v>
      </c>
      <c r="I3134">
        <v>2025</v>
      </c>
      <c r="J3134" t="s">
        <v>358</v>
      </c>
      <c r="K3134" t="s">
        <v>333</v>
      </c>
      <c r="L3134">
        <v>7</v>
      </c>
      <c r="M3134" t="s">
        <v>261</v>
      </c>
      <c r="N3134" s="83">
        <v>30917.68</v>
      </c>
      <c r="O3134" s="83">
        <v>104529.18</v>
      </c>
      <c r="P3134">
        <v>0.29577999999999999</v>
      </c>
      <c r="Q3134"/>
    </row>
    <row r="3135" spans="1:17">
      <c r="A3135" t="s">
        <v>77</v>
      </c>
      <c r="B3135">
        <v>678</v>
      </c>
      <c r="E3135" t="s">
        <v>411</v>
      </c>
      <c r="F3135" s="74">
        <v>45849</v>
      </c>
      <c r="G3135" s="83">
        <v>3298.73</v>
      </c>
      <c r="H3135" t="s">
        <v>109</v>
      </c>
      <c r="I3135">
        <v>2025</v>
      </c>
      <c r="J3135" t="s">
        <v>358</v>
      </c>
      <c r="K3135" t="s">
        <v>333</v>
      </c>
      <c r="L3135">
        <v>7</v>
      </c>
      <c r="M3135" t="s">
        <v>265</v>
      </c>
      <c r="N3135" s="83">
        <v>30917.68</v>
      </c>
      <c r="O3135" s="83">
        <v>104529.18</v>
      </c>
      <c r="P3135">
        <v>0.29577999999999999</v>
      </c>
      <c r="Q3135"/>
    </row>
    <row r="3136" spans="1:17">
      <c r="A3136" t="s">
        <v>77</v>
      </c>
      <c r="B3136">
        <v>679</v>
      </c>
      <c r="E3136" t="s">
        <v>411</v>
      </c>
      <c r="F3136" s="74">
        <v>45850</v>
      </c>
      <c r="G3136" s="83">
        <v>916</v>
      </c>
      <c r="H3136" t="s">
        <v>109</v>
      </c>
      <c r="I3136">
        <v>2025</v>
      </c>
      <c r="J3136" t="s">
        <v>358</v>
      </c>
      <c r="K3136" t="s">
        <v>333</v>
      </c>
      <c r="L3136">
        <v>7</v>
      </c>
      <c r="M3136" t="s">
        <v>296</v>
      </c>
      <c r="N3136" s="83">
        <v>30917.68</v>
      </c>
      <c r="O3136" s="83">
        <v>104529.18</v>
      </c>
      <c r="P3136">
        <v>0.29577999999999999</v>
      </c>
      <c r="Q3136"/>
    </row>
    <row r="3137" spans="1:17">
      <c r="A3137" t="s">
        <v>77</v>
      </c>
      <c r="B3137">
        <v>680</v>
      </c>
      <c r="E3137" t="s">
        <v>411</v>
      </c>
      <c r="F3137" s="74">
        <v>45851</v>
      </c>
      <c r="G3137" s="83">
        <v>2302.67</v>
      </c>
      <c r="H3137" t="s">
        <v>109</v>
      </c>
      <c r="I3137">
        <v>2025</v>
      </c>
      <c r="J3137" t="s">
        <v>358</v>
      </c>
      <c r="K3137" t="s">
        <v>333</v>
      </c>
      <c r="L3137">
        <v>7</v>
      </c>
      <c r="M3137" t="s">
        <v>328</v>
      </c>
      <c r="N3137" s="83">
        <v>30917.68</v>
      </c>
      <c r="O3137" s="83">
        <v>104529.18</v>
      </c>
      <c r="P3137">
        <v>0.29577999999999999</v>
      </c>
      <c r="Q3137"/>
    </row>
    <row r="3138" spans="1:17">
      <c r="A3138" t="s">
        <v>77</v>
      </c>
      <c r="B3138">
        <v>681</v>
      </c>
      <c r="E3138" t="s">
        <v>411</v>
      </c>
      <c r="F3138" s="74">
        <v>45852</v>
      </c>
      <c r="G3138" s="83">
        <v>510.24</v>
      </c>
      <c r="H3138" t="s">
        <v>109</v>
      </c>
      <c r="I3138">
        <v>2025</v>
      </c>
      <c r="J3138" t="s">
        <v>358</v>
      </c>
      <c r="K3138" t="s">
        <v>333</v>
      </c>
      <c r="L3138">
        <v>7</v>
      </c>
      <c r="M3138" t="s">
        <v>262</v>
      </c>
      <c r="N3138" s="83">
        <v>30917.68</v>
      </c>
      <c r="O3138" s="83">
        <v>104529.18</v>
      </c>
      <c r="P3138">
        <v>0.29577999999999999</v>
      </c>
      <c r="Q3138"/>
    </row>
    <row r="3139" spans="1:17">
      <c r="A3139" t="s">
        <v>77</v>
      </c>
      <c r="B3139">
        <v>682</v>
      </c>
      <c r="E3139" t="s">
        <v>411</v>
      </c>
      <c r="F3139" s="74">
        <v>45853</v>
      </c>
      <c r="G3139" s="83">
        <v>1844.99</v>
      </c>
      <c r="H3139" t="s">
        <v>109</v>
      </c>
      <c r="I3139">
        <v>2025</v>
      </c>
      <c r="J3139" t="s">
        <v>358</v>
      </c>
      <c r="K3139" t="s">
        <v>333</v>
      </c>
      <c r="L3139">
        <v>7</v>
      </c>
      <c r="M3139" t="s">
        <v>263</v>
      </c>
      <c r="N3139" s="83">
        <v>30917.68</v>
      </c>
      <c r="O3139" s="83">
        <v>104529.18</v>
      </c>
      <c r="P3139">
        <v>0.29577999999999999</v>
      </c>
      <c r="Q3139"/>
    </row>
    <row r="3140" spans="1:17">
      <c r="A3140" t="s">
        <v>77</v>
      </c>
      <c r="B3140">
        <v>683</v>
      </c>
      <c r="E3140" t="s">
        <v>411</v>
      </c>
      <c r="F3140" s="74">
        <v>45854</v>
      </c>
      <c r="G3140" s="83">
        <v>2842.09</v>
      </c>
      <c r="H3140" t="s">
        <v>109</v>
      </c>
      <c r="I3140">
        <v>2025</v>
      </c>
      <c r="J3140" t="s">
        <v>358</v>
      </c>
      <c r="K3140" t="s">
        <v>333</v>
      </c>
      <c r="L3140">
        <v>7</v>
      </c>
      <c r="M3140" t="s">
        <v>264</v>
      </c>
      <c r="N3140" s="83">
        <v>30917.68</v>
      </c>
      <c r="O3140" s="83">
        <v>104529.18</v>
      </c>
      <c r="P3140">
        <v>0.29577999999999999</v>
      </c>
      <c r="Q3140"/>
    </row>
    <row r="3141" spans="1:17">
      <c r="A3141" t="s">
        <v>77</v>
      </c>
      <c r="B3141">
        <v>684</v>
      </c>
      <c r="E3141" t="s">
        <v>411</v>
      </c>
      <c r="F3141" s="74">
        <v>45855</v>
      </c>
      <c r="G3141" s="83">
        <v>3687.22</v>
      </c>
      <c r="H3141" t="s">
        <v>109</v>
      </c>
      <c r="I3141">
        <v>2025</v>
      </c>
      <c r="J3141" t="s">
        <v>358</v>
      </c>
      <c r="K3141" t="s">
        <v>333</v>
      </c>
      <c r="L3141">
        <v>7</v>
      </c>
      <c r="M3141" t="s">
        <v>295</v>
      </c>
      <c r="N3141" s="83">
        <v>30917.68</v>
      </c>
      <c r="O3141" s="83">
        <v>104529.18</v>
      </c>
      <c r="P3141">
        <v>0.29577999999999999</v>
      </c>
      <c r="Q3141"/>
    </row>
    <row r="3142" spans="1:17">
      <c r="A3142" t="s">
        <v>77</v>
      </c>
      <c r="B3142">
        <v>685</v>
      </c>
      <c r="E3142" t="s">
        <v>411</v>
      </c>
      <c r="F3142" s="74">
        <v>45856</v>
      </c>
      <c r="G3142" s="83">
        <v>553.36</v>
      </c>
      <c r="H3142" t="s">
        <v>109</v>
      </c>
      <c r="I3142">
        <v>2025</v>
      </c>
      <c r="J3142" t="s">
        <v>358</v>
      </c>
      <c r="K3142" t="s">
        <v>333</v>
      </c>
      <c r="L3142">
        <v>7</v>
      </c>
      <c r="M3142" t="s">
        <v>266</v>
      </c>
      <c r="N3142" s="83">
        <v>30917.68</v>
      </c>
      <c r="O3142" s="83">
        <v>104529.18</v>
      </c>
      <c r="P3142">
        <v>0.29577999999999999</v>
      </c>
      <c r="Q3142"/>
    </row>
    <row r="3143" spans="1:17">
      <c r="A3143" t="s">
        <v>77</v>
      </c>
      <c r="B3143">
        <v>686</v>
      </c>
      <c r="E3143" t="s">
        <v>411</v>
      </c>
      <c r="F3143" s="74">
        <v>45857</v>
      </c>
      <c r="G3143" s="83">
        <v>591.83000000000004</v>
      </c>
      <c r="H3143" t="s">
        <v>109</v>
      </c>
      <c r="I3143">
        <v>2025</v>
      </c>
      <c r="J3143" t="s">
        <v>358</v>
      </c>
      <c r="K3143" t="s">
        <v>333</v>
      </c>
      <c r="L3143">
        <v>7</v>
      </c>
      <c r="M3143" t="s">
        <v>267</v>
      </c>
      <c r="N3143" s="83">
        <v>30917.68</v>
      </c>
      <c r="O3143" s="83">
        <v>104529.18</v>
      </c>
      <c r="P3143">
        <v>0.29577999999999999</v>
      </c>
      <c r="Q3143"/>
    </row>
    <row r="3144" spans="1:17">
      <c r="A3144" t="s">
        <v>77</v>
      </c>
      <c r="B3144">
        <v>687</v>
      </c>
      <c r="E3144" t="s">
        <v>411</v>
      </c>
      <c r="F3144" s="74">
        <v>45858</v>
      </c>
      <c r="G3144" s="83">
        <v>2863.26</v>
      </c>
      <c r="H3144" t="s">
        <v>109</v>
      </c>
      <c r="I3144">
        <v>2025</v>
      </c>
      <c r="J3144" t="s">
        <v>358</v>
      </c>
      <c r="K3144" t="s">
        <v>333</v>
      </c>
      <c r="L3144">
        <v>7</v>
      </c>
      <c r="M3144" t="s">
        <v>268</v>
      </c>
      <c r="N3144" s="83">
        <v>30917.68</v>
      </c>
      <c r="O3144" s="83">
        <v>104529.18</v>
      </c>
      <c r="P3144">
        <v>0.29577999999999999</v>
      </c>
      <c r="Q3144"/>
    </row>
    <row r="3145" spans="1:17">
      <c r="A3145" t="s">
        <v>77</v>
      </c>
      <c r="B3145">
        <v>688</v>
      </c>
      <c r="E3145" t="s">
        <v>411</v>
      </c>
      <c r="F3145" s="74">
        <v>45859</v>
      </c>
      <c r="G3145" s="83">
        <v>3035.06</v>
      </c>
      <c r="H3145" t="s">
        <v>109</v>
      </c>
      <c r="I3145">
        <v>2025</v>
      </c>
      <c r="J3145" t="s">
        <v>358</v>
      </c>
      <c r="K3145" t="s">
        <v>333</v>
      </c>
      <c r="L3145">
        <v>7</v>
      </c>
      <c r="M3145" t="s">
        <v>269</v>
      </c>
      <c r="N3145" s="83">
        <v>30917.68</v>
      </c>
      <c r="O3145" s="83">
        <v>104529.18</v>
      </c>
      <c r="P3145">
        <v>0.29577999999999999</v>
      </c>
      <c r="Q3145"/>
    </row>
    <row r="3146" spans="1:17">
      <c r="A3146" t="s">
        <v>77</v>
      </c>
      <c r="B3146">
        <v>689</v>
      </c>
      <c r="E3146" t="s">
        <v>411</v>
      </c>
      <c r="F3146" s="74">
        <v>45860</v>
      </c>
      <c r="G3146" s="83">
        <v>3211.38</v>
      </c>
      <c r="H3146" t="s">
        <v>109</v>
      </c>
      <c r="I3146">
        <v>2025</v>
      </c>
      <c r="J3146" t="s">
        <v>358</v>
      </c>
      <c r="K3146" t="s">
        <v>333</v>
      </c>
      <c r="L3146">
        <v>7</v>
      </c>
      <c r="M3146" t="s">
        <v>297</v>
      </c>
      <c r="N3146" s="83">
        <v>30917.68</v>
      </c>
      <c r="O3146" s="83">
        <v>104529.18</v>
      </c>
      <c r="P3146">
        <v>0.29577999999999999</v>
      </c>
      <c r="Q3146"/>
    </row>
    <row r="3147" spans="1:17">
      <c r="A3147" t="s">
        <v>77</v>
      </c>
      <c r="B3147">
        <v>690</v>
      </c>
      <c r="E3147" t="s">
        <v>411</v>
      </c>
      <c r="F3147" s="74">
        <v>45861</v>
      </c>
      <c r="G3147" s="83">
        <v>2370.13</v>
      </c>
      <c r="H3147" t="s">
        <v>109</v>
      </c>
      <c r="I3147">
        <v>2025</v>
      </c>
      <c r="J3147" t="s">
        <v>358</v>
      </c>
      <c r="K3147" t="s">
        <v>333</v>
      </c>
      <c r="L3147">
        <v>7</v>
      </c>
      <c r="M3147" t="s">
        <v>270</v>
      </c>
      <c r="N3147" s="83">
        <v>30917.68</v>
      </c>
      <c r="O3147" s="83">
        <v>104529.18</v>
      </c>
      <c r="P3147">
        <v>0.29577999999999999</v>
      </c>
      <c r="Q3147"/>
    </row>
    <row r="3148" spans="1:17">
      <c r="A3148" t="s">
        <v>77</v>
      </c>
      <c r="B3148">
        <v>691</v>
      </c>
      <c r="E3148" t="s">
        <v>411</v>
      </c>
      <c r="F3148" s="74">
        <v>45862</v>
      </c>
      <c r="G3148" s="83">
        <v>3124.17</v>
      </c>
      <c r="H3148" t="s">
        <v>109</v>
      </c>
      <c r="I3148">
        <v>2025</v>
      </c>
      <c r="J3148" t="s">
        <v>358</v>
      </c>
      <c r="K3148" t="s">
        <v>333</v>
      </c>
      <c r="L3148">
        <v>7</v>
      </c>
      <c r="M3148" t="s">
        <v>271</v>
      </c>
      <c r="N3148" s="83">
        <v>30917.68</v>
      </c>
      <c r="O3148" s="83">
        <v>104529.18</v>
      </c>
      <c r="P3148">
        <v>0.29577999999999999</v>
      </c>
      <c r="Q3148"/>
    </row>
    <row r="3149" spans="1:17">
      <c r="A3149" t="s">
        <v>77</v>
      </c>
      <c r="B3149">
        <v>692</v>
      </c>
      <c r="E3149" t="s">
        <v>411</v>
      </c>
      <c r="F3149" s="74">
        <v>45863</v>
      </c>
      <c r="G3149" s="83">
        <v>2842.35</v>
      </c>
      <c r="H3149" t="s">
        <v>109</v>
      </c>
      <c r="I3149">
        <v>2025</v>
      </c>
      <c r="J3149" t="s">
        <v>358</v>
      </c>
      <c r="K3149" t="s">
        <v>333</v>
      </c>
      <c r="L3149">
        <v>7</v>
      </c>
      <c r="M3149" t="s">
        <v>273</v>
      </c>
      <c r="N3149" s="83">
        <v>30917.68</v>
      </c>
      <c r="O3149" s="83">
        <v>104529.18</v>
      </c>
      <c r="P3149">
        <v>0.29577999999999999</v>
      </c>
      <c r="Q3149"/>
    </row>
    <row r="3150" spans="1:17">
      <c r="A3150" t="s">
        <v>77</v>
      </c>
      <c r="B3150">
        <v>693</v>
      </c>
      <c r="E3150" t="s">
        <v>411</v>
      </c>
      <c r="F3150" s="74">
        <v>45864</v>
      </c>
      <c r="G3150" s="83">
        <v>1781.05</v>
      </c>
      <c r="H3150" t="s">
        <v>109</v>
      </c>
      <c r="I3150">
        <v>2025</v>
      </c>
      <c r="J3150" t="s">
        <v>358</v>
      </c>
      <c r="K3150" t="s">
        <v>333</v>
      </c>
      <c r="L3150">
        <v>7</v>
      </c>
      <c r="M3150" t="s">
        <v>272</v>
      </c>
      <c r="N3150" s="83">
        <v>30917.68</v>
      </c>
      <c r="O3150" s="83">
        <v>104529.18</v>
      </c>
      <c r="P3150">
        <v>0.29577999999999999</v>
      </c>
      <c r="Q3150"/>
    </row>
    <row r="3151" spans="1:17">
      <c r="A3151" t="s">
        <v>77</v>
      </c>
      <c r="B3151">
        <v>694</v>
      </c>
      <c r="E3151" t="s">
        <v>411</v>
      </c>
      <c r="F3151" s="74">
        <v>45865</v>
      </c>
      <c r="G3151" s="83">
        <v>2899.43</v>
      </c>
      <c r="H3151" t="s">
        <v>109</v>
      </c>
      <c r="I3151">
        <v>2025</v>
      </c>
      <c r="J3151" t="s">
        <v>358</v>
      </c>
      <c r="K3151" t="s">
        <v>333</v>
      </c>
      <c r="L3151">
        <v>7</v>
      </c>
      <c r="M3151" t="s">
        <v>298</v>
      </c>
      <c r="N3151" s="83">
        <v>30917.68</v>
      </c>
      <c r="O3151" s="83">
        <v>104529.18</v>
      </c>
      <c r="P3151">
        <v>0.29577999999999999</v>
      </c>
      <c r="Q3151"/>
    </row>
    <row r="3152" spans="1:17">
      <c r="A3152" t="s">
        <v>77</v>
      </c>
      <c r="B3152">
        <v>695</v>
      </c>
      <c r="E3152" t="s">
        <v>411</v>
      </c>
      <c r="F3152" s="74">
        <v>45866</v>
      </c>
      <c r="G3152" s="83">
        <v>1139.1099999999999</v>
      </c>
      <c r="H3152" t="s">
        <v>109</v>
      </c>
      <c r="I3152">
        <v>2025</v>
      </c>
      <c r="J3152" t="s">
        <v>358</v>
      </c>
      <c r="K3152" t="s">
        <v>333</v>
      </c>
      <c r="L3152">
        <v>7</v>
      </c>
      <c r="M3152" t="s">
        <v>274</v>
      </c>
      <c r="N3152" s="83">
        <v>30917.68</v>
      </c>
      <c r="O3152" s="83">
        <v>104529.18</v>
      </c>
      <c r="P3152">
        <v>0.29577999999999999</v>
      </c>
      <c r="Q3152"/>
    </row>
    <row r="3153" spans="1:17">
      <c r="A3153" t="s">
        <v>77</v>
      </c>
      <c r="B3153">
        <v>696</v>
      </c>
      <c r="E3153" t="s">
        <v>411</v>
      </c>
      <c r="F3153" s="74">
        <v>45867</v>
      </c>
      <c r="G3153" s="83">
        <v>839.07</v>
      </c>
      <c r="H3153" t="s">
        <v>109</v>
      </c>
      <c r="I3153">
        <v>2025</v>
      </c>
      <c r="J3153" t="s">
        <v>358</v>
      </c>
      <c r="K3153" t="s">
        <v>333</v>
      </c>
      <c r="L3153">
        <v>7</v>
      </c>
      <c r="M3153" t="s">
        <v>275</v>
      </c>
      <c r="N3153" s="83">
        <v>30917.68</v>
      </c>
      <c r="O3153" s="83">
        <v>104529.18</v>
      </c>
      <c r="P3153">
        <v>0.29577999999999999</v>
      </c>
      <c r="Q3153"/>
    </row>
    <row r="3154" spans="1:17">
      <c r="A3154" t="s">
        <v>77</v>
      </c>
      <c r="B3154">
        <v>697</v>
      </c>
      <c r="E3154" t="s">
        <v>411</v>
      </c>
      <c r="F3154" s="74">
        <v>45868</v>
      </c>
      <c r="G3154" s="83">
        <v>835</v>
      </c>
      <c r="H3154" t="s">
        <v>109</v>
      </c>
      <c r="I3154">
        <v>2025</v>
      </c>
      <c r="J3154" t="s">
        <v>358</v>
      </c>
      <c r="K3154" t="s">
        <v>333</v>
      </c>
      <c r="L3154">
        <v>7</v>
      </c>
      <c r="M3154" t="s">
        <v>277</v>
      </c>
      <c r="N3154" s="83">
        <v>30917.68</v>
      </c>
      <c r="O3154" s="83">
        <v>104529.18</v>
      </c>
      <c r="P3154">
        <v>0.29577999999999999</v>
      </c>
      <c r="Q3154"/>
    </row>
    <row r="3155" spans="1:17">
      <c r="A3155" t="s">
        <v>77</v>
      </c>
      <c r="B3155">
        <v>698</v>
      </c>
      <c r="E3155" t="s">
        <v>411</v>
      </c>
      <c r="F3155" s="74">
        <v>45869</v>
      </c>
      <c r="G3155" s="83">
        <v>1327.89</v>
      </c>
      <c r="H3155" t="s">
        <v>109</v>
      </c>
      <c r="I3155">
        <v>2025</v>
      </c>
      <c r="J3155" t="s">
        <v>358</v>
      </c>
      <c r="K3155" t="s">
        <v>333</v>
      </c>
      <c r="L3155">
        <v>7</v>
      </c>
      <c r="M3155" t="s">
        <v>276</v>
      </c>
      <c r="N3155" s="83">
        <v>30917.68</v>
      </c>
      <c r="O3155" s="83">
        <v>104529.18</v>
      </c>
      <c r="P3155">
        <v>0.29577999999999999</v>
      </c>
      <c r="Q3155"/>
    </row>
    <row r="3156" spans="1:17">
      <c r="A3156" t="s">
        <v>77</v>
      </c>
      <c r="B3156">
        <v>712</v>
      </c>
      <c r="E3156" t="s">
        <v>411</v>
      </c>
      <c r="F3156" s="74">
        <v>45870</v>
      </c>
      <c r="G3156" s="83">
        <v>77.27</v>
      </c>
      <c r="H3156" t="s">
        <v>109</v>
      </c>
      <c r="I3156">
        <v>2025</v>
      </c>
      <c r="J3156" t="s">
        <v>359</v>
      </c>
      <c r="K3156" t="s">
        <v>17</v>
      </c>
      <c r="L3156">
        <v>8</v>
      </c>
      <c r="M3156" t="s">
        <v>324</v>
      </c>
      <c r="N3156" s="83">
        <v>15296.32</v>
      </c>
      <c r="O3156" s="83">
        <v>12718.09</v>
      </c>
      <c r="P3156"/>
      <c r="Q3156"/>
    </row>
    <row r="3157" spans="1:17">
      <c r="A3157" t="s">
        <v>77</v>
      </c>
      <c r="B3157">
        <v>713</v>
      </c>
      <c r="E3157" t="s">
        <v>411</v>
      </c>
      <c r="F3157" s="74">
        <v>45871</v>
      </c>
      <c r="G3157" s="83">
        <v>177.27</v>
      </c>
      <c r="H3157" t="s">
        <v>109</v>
      </c>
      <c r="I3157">
        <v>2025</v>
      </c>
      <c r="J3157" t="s">
        <v>359</v>
      </c>
      <c r="K3157" t="s">
        <v>17</v>
      </c>
      <c r="L3157">
        <v>8</v>
      </c>
      <c r="M3157" t="s">
        <v>154</v>
      </c>
      <c r="N3157" s="83">
        <v>15296.32</v>
      </c>
      <c r="O3157" s="83">
        <v>12718.09</v>
      </c>
      <c r="P3157"/>
      <c r="Q3157"/>
    </row>
    <row r="3158" spans="1:17">
      <c r="A3158" t="s">
        <v>77</v>
      </c>
      <c r="B3158">
        <v>714</v>
      </c>
      <c r="E3158" t="s">
        <v>411</v>
      </c>
      <c r="F3158" s="74">
        <v>45872</v>
      </c>
      <c r="G3158" s="83">
        <v>616.36</v>
      </c>
      <c r="H3158" t="s">
        <v>109</v>
      </c>
      <c r="I3158">
        <v>2025</v>
      </c>
      <c r="J3158" t="s">
        <v>359</v>
      </c>
      <c r="K3158" t="s">
        <v>17</v>
      </c>
      <c r="L3158">
        <v>8</v>
      </c>
      <c r="M3158" t="s">
        <v>318</v>
      </c>
      <c r="N3158" s="83">
        <v>15296.32</v>
      </c>
      <c r="O3158" s="83">
        <v>12718.09</v>
      </c>
      <c r="P3158"/>
      <c r="Q3158"/>
    </row>
    <row r="3159" spans="1:17">
      <c r="A3159" t="s">
        <v>77</v>
      </c>
      <c r="B3159">
        <v>715</v>
      </c>
      <c r="E3159" t="s">
        <v>411</v>
      </c>
      <c r="F3159" s="74">
        <v>45873</v>
      </c>
      <c r="G3159" s="83">
        <v>349.09</v>
      </c>
      <c r="H3159" t="s">
        <v>109</v>
      </c>
      <c r="I3159">
        <v>2025</v>
      </c>
      <c r="J3159" t="s">
        <v>359</v>
      </c>
      <c r="K3159" t="s">
        <v>17</v>
      </c>
      <c r="L3159">
        <v>8</v>
      </c>
      <c r="M3159" t="s">
        <v>153</v>
      </c>
      <c r="N3159" s="83">
        <v>15296.32</v>
      </c>
      <c r="O3159" s="83">
        <v>12718.09</v>
      </c>
      <c r="P3159"/>
      <c r="Q3159"/>
    </row>
    <row r="3160" spans="1:17">
      <c r="A3160" t="s">
        <v>77</v>
      </c>
      <c r="B3160">
        <v>716</v>
      </c>
      <c r="E3160" t="s">
        <v>411</v>
      </c>
      <c r="F3160" s="74">
        <v>45874</v>
      </c>
      <c r="G3160" s="83">
        <v>321.81</v>
      </c>
      <c r="H3160" t="s">
        <v>109</v>
      </c>
      <c r="I3160">
        <v>2025</v>
      </c>
      <c r="J3160" t="s">
        <v>359</v>
      </c>
      <c r="K3160" t="s">
        <v>17</v>
      </c>
      <c r="L3160">
        <v>8</v>
      </c>
      <c r="M3160" t="s">
        <v>155</v>
      </c>
      <c r="N3160" s="83">
        <v>15296.32</v>
      </c>
      <c r="O3160" s="83">
        <v>12718.09</v>
      </c>
      <c r="P3160"/>
      <c r="Q3160"/>
    </row>
    <row r="3161" spans="1:17">
      <c r="A3161" t="s">
        <v>77</v>
      </c>
      <c r="B3161">
        <v>717</v>
      </c>
      <c r="E3161" t="s">
        <v>411</v>
      </c>
      <c r="F3161" s="74">
        <v>45875</v>
      </c>
      <c r="G3161" s="83">
        <v>393.64</v>
      </c>
      <c r="H3161" t="s">
        <v>109</v>
      </c>
      <c r="I3161">
        <v>2025</v>
      </c>
      <c r="J3161" t="s">
        <v>359</v>
      </c>
      <c r="K3161" t="s">
        <v>17</v>
      </c>
      <c r="L3161">
        <v>8</v>
      </c>
      <c r="M3161" t="s">
        <v>156</v>
      </c>
      <c r="N3161" s="83">
        <v>15296.32</v>
      </c>
      <c r="O3161" s="83">
        <v>12718.09</v>
      </c>
      <c r="P3161"/>
      <c r="Q3161"/>
    </row>
    <row r="3162" spans="1:17">
      <c r="A3162" t="s">
        <v>77</v>
      </c>
      <c r="B3162">
        <v>718</v>
      </c>
      <c r="E3162" t="s">
        <v>411</v>
      </c>
      <c r="F3162" s="74">
        <v>45876</v>
      </c>
      <c r="G3162" s="83">
        <v>510.91</v>
      </c>
      <c r="H3162" t="s">
        <v>109</v>
      </c>
      <c r="I3162">
        <v>2025</v>
      </c>
      <c r="J3162" t="s">
        <v>359</v>
      </c>
      <c r="K3162" t="s">
        <v>17</v>
      </c>
      <c r="L3162">
        <v>8</v>
      </c>
      <c r="M3162" t="s">
        <v>157</v>
      </c>
      <c r="N3162" s="83">
        <v>15296.32</v>
      </c>
      <c r="O3162" s="83">
        <v>12718.09</v>
      </c>
      <c r="P3162"/>
      <c r="Q3162"/>
    </row>
    <row r="3163" spans="1:17">
      <c r="A3163" t="s">
        <v>77</v>
      </c>
      <c r="B3163">
        <v>719</v>
      </c>
      <c r="E3163" t="s">
        <v>411</v>
      </c>
      <c r="F3163" s="74">
        <v>45877</v>
      </c>
      <c r="G3163" s="83">
        <v>371.82</v>
      </c>
      <c r="H3163" t="s">
        <v>109</v>
      </c>
      <c r="I3163">
        <v>2025</v>
      </c>
      <c r="J3163" t="s">
        <v>359</v>
      </c>
      <c r="K3163" t="s">
        <v>17</v>
      </c>
      <c r="L3163">
        <v>8</v>
      </c>
      <c r="M3163" t="s">
        <v>158</v>
      </c>
      <c r="N3163" s="83">
        <v>15296.32</v>
      </c>
      <c r="O3163" s="83">
        <v>12718.09</v>
      </c>
      <c r="P3163"/>
      <c r="Q3163"/>
    </row>
    <row r="3164" spans="1:17">
      <c r="A3164" t="s">
        <v>77</v>
      </c>
      <c r="B3164">
        <v>720</v>
      </c>
      <c r="E3164" t="s">
        <v>411</v>
      </c>
      <c r="F3164" s="74">
        <v>45878</v>
      </c>
      <c r="G3164" s="83">
        <v>538.17999999999995</v>
      </c>
      <c r="H3164" t="s">
        <v>109</v>
      </c>
      <c r="I3164">
        <v>2025</v>
      </c>
      <c r="J3164" t="s">
        <v>359</v>
      </c>
      <c r="K3164" t="s">
        <v>17</v>
      </c>
      <c r="L3164">
        <v>8</v>
      </c>
      <c r="M3164" t="s">
        <v>278</v>
      </c>
      <c r="N3164" s="83">
        <v>15296.32</v>
      </c>
      <c r="O3164" s="83">
        <v>12718.09</v>
      </c>
      <c r="P3164"/>
      <c r="Q3164"/>
    </row>
    <row r="3165" spans="1:17">
      <c r="A3165" t="s">
        <v>77</v>
      </c>
      <c r="B3165">
        <v>721</v>
      </c>
      <c r="E3165" t="s">
        <v>411</v>
      </c>
      <c r="F3165" s="74">
        <v>45879</v>
      </c>
      <c r="G3165" s="83">
        <v>740</v>
      </c>
      <c r="H3165" t="s">
        <v>109</v>
      </c>
      <c r="I3165">
        <v>2025</v>
      </c>
      <c r="J3165" t="s">
        <v>359</v>
      </c>
      <c r="K3165" t="s">
        <v>17</v>
      </c>
      <c r="L3165">
        <v>8</v>
      </c>
      <c r="M3165" t="s">
        <v>160</v>
      </c>
      <c r="N3165" s="83">
        <v>15296.32</v>
      </c>
      <c r="O3165" s="83">
        <v>12718.09</v>
      </c>
      <c r="P3165"/>
      <c r="Q3165"/>
    </row>
    <row r="3166" spans="1:17">
      <c r="A3166" t="s">
        <v>77</v>
      </c>
      <c r="B3166">
        <v>722</v>
      </c>
      <c r="E3166" t="s">
        <v>411</v>
      </c>
      <c r="F3166" s="74">
        <v>45880</v>
      </c>
      <c r="G3166" s="83">
        <v>370</v>
      </c>
      <c r="H3166" t="s">
        <v>109</v>
      </c>
      <c r="I3166">
        <v>2025</v>
      </c>
      <c r="J3166" t="s">
        <v>359</v>
      </c>
      <c r="K3166" t="s">
        <v>17</v>
      </c>
      <c r="L3166">
        <v>8</v>
      </c>
      <c r="M3166" t="s">
        <v>320</v>
      </c>
      <c r="N3166" s="83">
        <v>15296.32</v>
      </c>
      <c r="O3166" s="83">
        <v>12718.09</v>
      </c>
      <c r="P3166"/>
      <c r="Q3166"/>
    </row>
    <row r="3167" spans="1:17">
      <c r="A3167" t="s">
        <v>77</v>
      </c>
      <c r="B3167">
        <v>723</v>
      </c>
      <c r="E3167" t="s">
        <v>411</v>
      </c>
      <c r="F3167" s="74">
        <v>45881</v>
      </c>
      <c r="G3167" s="83">
        <v>265.45</v>
      </c>
      <c r="H3167" t="s">
        <v>109</v>
      </c>
      <c r="I3167">
        <v>2025</v>
      </c>
      <c r="J3167" t="s">
        <v>359</v>
      </c>
      <c r="K3167" t="s">
        <v>17</v>
      </c>
      <c r="L3167">
        <v>8</v>
      </c>
      <c r="M3167" t="s">
        <v>159</v>
      </c>
      <c r="N3167" s="83">
        <v>15296.32</v>
      </c>
      <c r="O3167" s="83">
        <v>12718.09</v>
      </c>
      <c r="P3167"/>
      <c r="Q3167"/>
    </row>
    <row r="3168" spans="1:17">
      <c r="A3168" t="s">
        <v>77</v>
      </c>
      <c r="B3168">
        <v>724</v>
      </c>
      <c r="E3168" t="s">
        <v>411</v>
      </c>
      <c r="F3168" s="74">
        <v>45882</v>
      </c>
      <c r="G3168" s="83">
        <v>205.2</v>
      </c>
      <c r="H3168" t="s">
        <v>109</v>
      </c>
      <c r="I3168">
        <v>2025</v>
      </c>
      <c r="J3168" t="s">
        <v>359</v>
      </c>
      <c r="K3168" t="s">
        <v>17</v>
      </c>
      <c r="L3168">
        <v>8</v>
      </c>
      <c r="M3168" t="s">
        <v>161</v>
      </c>
      <c r="N3168" s="83">
        <v>15296.32</v>
      </c>
      <c r="O3168" s="83">
        <v>12718.09</v>
      </c>
      <c r="P3168"/>
      <c r="Q3168"/>
    </row>
    <row r="3169" spans="1:17">
      <c r="A3169" t="s">
        <v>77</v>
      </c>
      <c r="B3169">
        <v>725</v>
      </c>
      <c r="E3169" t="s">
        <v>411</v>
      </c>
      <c r="F3169" s="74">
        <v>45883</v>
      </c>
      <c r="G3169" s="83">
        <v>319.08999999999997</v>
      </c>
      <c r="H3169" t="s">
        <v>109</v>
      </c>
      <c r="I3169">
        <v>2025</v>
      </c>
      <c r="J3169" t="s">
        <v>359</v>
      </c>
      <c r="K3169" t="s">
        <v>17</v>
      </c>
      <c r="L3169">
        <v>8</v>
      </c>
      <c r="M3169" t="s">
        <v>279</v>
      </c>
      <c r="N3169" s="83">
        <v>15296.32</v>
      </c>
      <c r="O3169" s="83">
        <v>12718.09</v>
      </c>
      <c r="P3169"/>
      <c r="Q3169"/>
    </row>
    <row r="3170" spans="1:17">
      <c r="A3170" t="s">
        <v>77</v>
      </c>
      <c r="B3170">
        <v>726</v>
      </c>
      <c r="E3170" t="s">
        <v>411</v>
      </c>
      <c r="F3170" s="74">
        <v>45884</v>
      </c>
      <c r="G3170" s="83">
        <v>368.18</v>
      </c>
      <c r="H3170" t="s">
        <v>109</v>
      </c>
      <c r="I3170">
        <v>2025</v>
      </c>
      <c r="J3170" t="s">
        <v>359</v>
      </c>
      <c r="K3170" t="s">
        <v>17</v>
      </c>
      <c r="L3170">
        <v>8</v>
      </c>
      <c r="M3170" t="s">
        <v>162</v>
      </c>
      <c r="N3170" s="83">
        <v>15296.32</v>
      </c>
      <c r="O3170" s="83">
        <v>12718.09</v>
      </c>
      <c r="P3170"/>
      <c r="Q3170"/>
    </row>
    <row r="3171" spans="1:17">
      <c r="A3171" t="s">
        <v>77</v>
      </c>
      <c r="B3171">
        <v>727</v>
      </c>
      <c r="E3171" t="s">
        <v>411</v>
      </c>
      <c r="F3171" s="74">
        <v>45885</v>
      </c>
      <c r="G3171" s="83">
        <v>754.55</v>
      </c>
      <c r="H3171" t="s">
        <v>109</v>
      </c>
      <c r="I3171">
        <v>2025</v>
      </c>
      <c r="J3171" t="s">
        <v>359</v>
      </c>
      <c r="K3171" t="s">
        <v>17</v>
      </c>
      <c r="L3171">
        <v>8</v>
      </c>
      <c r="M3171" t="s">
        <v>163</v>
      </c>
      <c r="N3171" s="83">
        <v>15296.32</v>
      </c>
      <c r="O3171" s="83">
        <v>12718.09</v>
      </c>
      <c r="P3171"/>
      <c r="Q3171"/>
    </row>
    <row r="3172" spans="1:17">
      <c r="A3172" t="s">
        <v>77</v>
      </c>
      <c r="B3172">
        <v>728</v>
      </c>
      <c r="E3172" t="s">
        <v>411</v>
      </c>
      <c r="F3172" s="74">
        <v>45886</v>
      </c>
      <c r="G3172" s="83">
        <v>1026.3599999999999</v>
      </c>
      <c r="H3172" t="s">
        <v>109</v>
      </c>
      <c r="I3172">
        <v>2025</v>
      </c>
      <c r="J3172" t="s">
        <v>359</v>
      </c>
      <c r="K3172" t="s">
        <v>17</v>
      </c>
      <c r="L3172">
        <v>8</v>
      </c>
      <c r="M3172" t="s">
        <v>164</v>
      </c>
      <c r="N3172" s="83">
        <v>15296.32</v>
      </c>
      <c r="O3172" s="83">
        <v>12718.09</v>
      </c>
      <c r="P3172"/>
      <c r="Q3172"/>
    </row>
    <row r="3173" spans="1:17">
      <c r="A3173" t="s">
        <v>77</v>
      </c>
      <c r="B3173">
        <v>729</v>
      </c>
      <c r="E3173" t="s">
        <v>411</v>
      </c>
      <c r="F3173" s="74">
        <v>45887</v>
      </c>
      <c r="G3173" s="83">
        <v>288.18</v>
      </c>
      <c r="H3173" t="s">
        <v>109</v>
      </c>
      <c r="I3173">
        <v>2025</v>
      </c>
      <c r="J3173" t="s">
        <v>359</v>
      </c>
      <c r="K3173" t="s">
        <v>17</v>
      </c>
      <c r="L3173">
        <v>8</v>
      </c>
      <c r="M3173" t="s">
        <v>280</v>
      </c>
      <c r="N3173" s="83">
        <v>15296.32</v>
      </c>
      <c r="O3173" s="83">
        <v>12718.09</v>
      </c>
      <c r="P3173"/>
      <c r="Q3173"/>
    </row>
    <row r="3174" spans="1:17">
      <c r="A3174" t="s">
        <v>77</v>
      </c>
      <c r="B3174">
        <v>730</v>
      </c>
      <c r="E3174" t="s">
        <v>411</v>
      </c>
      <c r="F3174" s="74">
        <v>45888</v>
      </c>
      <c r="G3174" s="83">
        <v>328.18</v>
      </c>
      <c r="H3174" t="s">
        <v>109</v>
      </c>
      <c r="I3174">
        <v>2025</v>
      </c>
      <c r="J3174" t="s">
        <v>359</v>
      </c>
      <c r="K3174" t="s">
        <v>17</v>
      </c>
      <c r="L3174">
        <v>8</v>
      </c>
      <c r="M3174" t="s">
        <v>165</v>
      </c>
      <c r="N3174" s="83">
        <v>15296.32</v>
      </c>
      <c r="O3174" s="83">
        <v>12718.09</v>
      </c>
      <c r="P3174"/>
      <c r="Q3174"/>
    </row>
    <row r="3175" spans="1:17">
      <c r="A3175" t="s">
        <v>77</v>
      </c>
      <c r="B3175">
        <v>731</v>
      </c>
      <c r="E3175" t="s">
        <v>411</v>
      </c>
      <c r="F3175" s="74">
        <v>45889</v>
      </c>
      <c r="G3175" s="83">
        <v>202.73</v>
      </c>
      <c r="H3175" t="s">
        <v>109</v>
      </c>
      <c r="I3175">
        <v>2025</v>
      </c>
      <c r="J3175" t="s">
        <v>359</v>
      </c>
      <c r="K3175" t="s">
        <v>17</v>
      </c>
      <c r="L3175">
        <v>8</v>
      </c>
      <c r="M3175" t="s">
        <v>166</v>
      </c>
      <c r="N3175" s="83">
        <v>15296.32</v>
      </c>
      <c r="O3175" s="83">
        <v>12718.09</v>
      </c>
      <c r="P3175"/>
      <c r="Q3175"/>
    </row>
    <row r="3176" spans="1:17">
      <c r="A3176" t="s">
        <v>77</v>
      </c>
      <c r="B3176">
        <v>732</v>
      </c>
      <c r="E3176" t="s">
        <v>411</v>
      </c>
      <c r="F3176" s="74">
        <v>45890</v>
      </c>
      <c r="G3176" s="83">
        <v>584.54999999999995</v>
      </c>
      <c r="H3176" t="s">
        <v>109</v>
      </c>
      <c r="I3176">
        <v>2025</v>
      </c>
      <c r="J3176" t="s">
        <v>359</v>
      </c>
      <c r="K3176" t="s">
        <v>17</v>
      </c>
      <c r="L3176">
        <v>8</v>
      </c>
      <c r="M3176" t="s">
        <v>167</v>
      </c>
      <c r="N3176" s="83">
        <v>15296.32</v>
      </c>
      <c r="O3176" s="83">
        <v>12718.09</v>
      </c>
      <c r="P3176"/>
      <c r="Q3176"/>
    </row>
    <row r="3177" spans="1:17">
      <c r="A3177" t="s">
        <v>77</v>
      </c>
      <c r="B3177">
        <v>733</v>
      </c>
      <c r="E3177" t="s">
        <v>411</v>
      </c>
      <c r="F3177" s="74">
        <v>45891</v>
      </c>
      <c r="G3177" s="83">
        <v>310</v>
      </c>
      <c r="H3177" t="s">
        <v>109</v>
      </c>
      <c r="I3177">
        <v>2025</v>
      </c>
      <c r="J3177" t="s">
        <v>359</v>
      </c>
      <c r="K3177" t="s">
        <v>17</v>
      </c>
      <c r="L3177">
        <v>8</v>
      </c>
      <c r="M3177" t="s">
        <v>168</v>
      </c>
      <c r="N3177" s="83">
        <v>15296.32</v>
      </c>
      <c r="O3177" s="83">
        <v>12718.09</v>
      </c>
      <c r="P3177"/>
      <c r="Q3177"/>
    </row>
    <row r="3178" spans="1:17">
      <c r="A3178" t="s">
        <v>77</v>
      </c>
      <c r="B3178">
        <v>734</v>
      </c>
      <c r="E3178" t="s">
        <v>411</v>
      </c>
      <c r="F3178" s="74">
        <v>45892</v>
      </c>
      <c r="G3178" s="83">
        <v>256.36</v>
      </c>
      <c r="H3178" t="s">
        <v>109</v>
      </c>
      <c r="I3178">
        <v>2025</v>
      </c>
      <c r="J3178" t="s">
        <v>359</v>
      </c>
      <c r="K3178" t="s">
        <v>17</v>
      </c>
      <c r="L3178">
        <v>8</v>
      </c>
      <c r="M3178" t="s">
        <v>175</v>
      </c>
      <c r="N3178" s="83">
        <v>15296.32</v>
      </c>
      <c r="O3178" s="83">
        <v>12718.09</v>
      </c>
      <c r="P3178"/>
      <c r="Q3178"/>
    </row>
    <row r="3179" spans="1:17">
      <c r="A3179" t="s">
        <v>77</v>
      </c>
      <c r="B3179">
        <v>735</v>
      </c>
      <c r="E3179" t="s">
        <v>411</v>
      </c>
      <c r="F3179" s="74">
        <v>45893</v>
      </c>
      <c r="G3179" s="83">
        <v>580.91</v>
      </c>
      <c r="H3179" t="s">
        <v>109</v>
      </c>
      <c r="I3179">
        <v>2025</v>
      </c>
      <c r="J3179" t="s">
        <v>359</v>
      </c>
      <c r="K3179" t="s">
        <v>17</v>
      </c>
      <c r="L3179">
        <v>8</v>
      </c>
      <c r="M3179" t="s">
        <v>281</v>
      </c>
      <c r="N3179" s="83">
        <v>15296.32</v>
      </c>
      <c r="O3179" s="83">
        <v>12718.09</v>
      </c>
      <c r="P3179"/>
      <c r="Q3179"/>
    </row>
    <row r="3180" spans="1:17">
      <c r="A3180" t="s">
        <v>77</v>
      </c>
      <c r="B3180">
        <v>736</v>
      </c>
      <c r="E3180" t="s">
        <v>411</v>
      </c>
      <c r="F3180" s="74">
        <v>45894</v>
      </c>
      <c r="G3180" s="83">
        <v>2510</v>
      </c>
      <c r="H3180" t="s">
        <v>109</v>
      </c>
      <c r="I3180">
        <v>2025</v>
      </c>
      <c r="J3180" t="s">
        <v>359</v>
      </c>
      <c r="K3180" t="s">
        <v>17</v>
      </c>
      <c r="L3180">
        <v>8</v>
      </c>
      <c r="M3180" t="s">
        <v>169</v>
      </c>
      <c r="N3180" s="83">
        <v>15296.32</v>
      </c>
      <c r="O3180" s="83">
        <v>12718.09</v>
      </c>
      <c r="P3180"/>
      <c r="Q3180"/>
    </row>
    <row r="3181" spans="1:17">
      <c r="A3181" t="s">
        <v>77</v>
      </c>
      <c r="B3181">
        <v>737</v>
      </c>
      <c r="E3181" t="s">
        <v>411</v>
      </c>
      <c r="F3181" s="74">
        <v>45895</v>
      </c>
      <c r="G3181" s="83">
        <v>252</v>
      </c>
      <c r="H3181" t="s">
        <v>109</v>
      </c>
      <c r="I3181">
        <v>2025</v>
      </c>
      <c r="J3181" t="s">
        <v>359</v>
      </c>
      <c r="K3181" t="s">
        <v>17</v>
      </c>
      <c r="L3181">
        <v>8</v>
      </c>
      <c r="M3181" t="s">
        <v>170</v>
      </c>
      <c r="N3181" s="83">
        <v>15296.32</v>
      </c>
      <c r="O3181" s="83">
        <v>12718.09</v>
      </c>
      <c r="P3181"/>
      <c r="Q3181"/>
    </row>
    <row r="3182" spans="1:17">
      <c r="A3182" t="s">
        <v>77</v>
      </c>
      <c r="B3182">
        <v>749</v>
      </c>
      <c r="E3182" t="s">
        <v>411</v>
      </c>
      <c r="F3182" s="74">
        <v>45924</v>
      </c>
      <c r="G3182" s="83">
        <v>5872.53</v>
      </c>
      <c r="H3182" t="s">
        <v>109</v>
      </c>
      <c r="I3182">
        <v>2025</v>
      </c>
      <c r="J3182" t="s">
        <v>360</v>
      </c>
      <c r="K3182" t="s">
        <v>334</v>
      </c>
      <c r="L3182">
        <v>9</v>
      </c>
      <c r="M3182" t="s">
        <v>126</v>
      </c>
      <c r="N3182" s="83">
        <v>44575.39</v>
      </c>
      <c r="O3182" s="83">
        <v>166432.29</v>
      </c>
      <c r="P3182">
        <v>0.26782899999999998</v>
      </c>
      <c r="Q3182"/>
    </row>
    <row r="3183" spans="1:17">
      <c r="A3183" t="s">
        <v>77</v>
      </c>
      <c r="B3183">
        <v>750</v>
      </c>
      <c r="E3183" t="s">
        <v>411</v>
      </c>
      <c r="F3183" s="74">
        <v>45923</v>
      </c>
      <c r="G3183" s="83">
        <v>10386.57</v>
      </c>
      <c r="H3183" t="s">
        <v>109</v>
      </c>
      <c r="I3183">
        <v>2025</v>
      </c>
      <c r="J3183" t="s">
        <v>360</v>
      </c>
      <c r="K3183" t="s">
        <v>334</v>
      </c>
      <c r="L3183">
        <v>9</v>
      </c>
      <c r="M3183" t="s">
        <v>125</v>
      </c>
      <c r="N3183" s="83">
        <v>44575.39</v>
      </c>
      <c r="O3183" s="83">
        <v>166432.29</v>
      </c>
      <c r="P3183">
        <v>0.26782899999999998</v>
      </c>
      <c r="Q3183"/>
    </row>
    <row r="3184" spans="1:17">
      <c r="A3184" t="s">
        <v>77</v>
      </c>
      <c r="B3184">
        <v>751</v>
      </c>
      <c r="E3184" t="s">
        <v>411</v>
      </c>
      <c r="F3184" s="74">
        <v>45922</v>
      </c>
      <c r="G3184" s="83">
        <v>8831.3799999999992</v>
      </c>
      <c r="H3184" t="s">
        <v>109</v>
      </c>
      <c r="I3184">
        <v>2025</v>
      </c>
      <c r="J3184" t="s">
        <v>360</v>
      </c>
      <c r="K3184" t="s">
        <v>334</v>
      </c>
      <c r="L3184">
        <v>9</v>
      </c>
      <c r="M3184" t="s">
        <v>181</v>
      </c>
      <c r="N3184" s="83">
        <v>44575.39</v>
      </c>
      <c r="O3184" s="83">
        <v>166432.29</v>
      </c>
      <c r="P3184">
        <v>0.26782899999999998</v>
      </c>
      <c r="Q3184"/>
    </row>
    <row r="3185" spans="1:17">
      <c r="A3185" t="s">
        <v>77</v>
      </c>
      <c r="B3185">
        <v>752</v>
      </c>
      <c r="E3185" t="s">
        <v>411</v>
      </c>
      <c r="F3185" s="74">
        <v>45921</v>
      </c>
      <c r="G3185" s="83">
        <v>1745.16</v>
      </c>
      <c r="H3185" t="s">
        <v>109</v>
      </c>
      <c r="I3185">
        <v>2025</v>
      </c>
      <c r="J3185" t="s">
        <v>360</v>
      </c>
      <c r="K3185" t="s">
        <v>334</v>
      </c>
      <c r="L3185">
        <v>9</v>
      </c>
      <c r="M3185" t="s">
        <v>307</v>
      </c>
      <c r="N3185" s="83">
        <v>44575.39</v>
      </c>
      <c r="O3185" s="83">
        <v>166432.29</v>
      </c>
      <c r="P3185">
        <v>0.26782899999999998</v>
      </c>
      <c r="Q3185"/>
    </row>
    <row r="3186" spans="1:17">
      <c r="A3186" t="s">
        <v>77</v>
      </c>
      <c r="B3186">
        <v>753</v>
      </c>
      <c r="E3186" t="s">
        <v>411</v>
      </c>
      <c r="F3186" s="74">
        <v>45920</v>
      </c>
      <c r="G3186" s="83">
        <v>4235.25</v>
      </c>
      <c r="H3186" t="s">
        <v>109</v>
      </c>
      <c r="I3186">
        <v>2025</v>
      </c>
      <c r="J3186" t="s">
        <v>360</v>
      </c>
      <c r="K3186" t="s">
        <v>334</v>
      </c>
      <c r="L3186">
        <v>9</v>
      </c>
      <c r="M3186" t="s">
        <v>182</v>
      </c>
      <c r="N3186" s="83">
        <v>44575.39</v>
      </c>
      <c r="O3186" s="83">
        <v>166432.29</v>
      </c>
      <c r="P3186">
        <v>0.26782899999999998</v>
      </c>
      <c r="Q3186"/>
    </row>
    <row r="3187" spans="1:17">
      <c r="A3187" t="s">
        <v>77</v>
      </c>
      <c r="B3187">
        <v>754</v>
      </c>
      <c r="E3187" t="s">
        <v>411</v>
      </c>
      <c r="F3187" s="74">
        <v>45919</v>
      </c>
      <c r="G3187" s="83">
        <v>8127.02</v>
      </c>
      <c r="H3187" t="s">
        <v>109</v>
      </c>
      <c r="I3187">
        <v>2025</v>
      </c>
      <c r="J3187" t="s">
        <v>360</v>
      </c>
      <c r="K3187" t="s">
        <v>334</v>
      </c>
      <c r="L3187">
        <v>9</v>
      </c>
      <c r="M3187" t="s">
        <v>124</v>
      </c>
      <c r="N3187" s="83">
        <v>44575.39</v>
      </c>
      <c r="O3187" s="83">
        <v>166432.29</v>
      </c>
      <c r="P3187">
        <v>0.26782899999999998</v>
      </c>
      <c r="Q3187"/>
    </row>
    <row r="3188" spans="1:17">
      <c r="A3188" t="s">
        <v>77</v>
      </c>
      <c r="B3188">
        <v>755</v>
      </c>
      <c r="E3188" t="s">
        <v>411</v>
      </c>
      <c r="F3188" s="74">
        <v>45918</v>
      </c>
      <c r="G3188" s="83">
        <v>8670.0300000000007</v>
      </c>
      <c r="H3188" t="s">
        <v>109</v>
      </c>
      <c r="I3188">
        <v>2025</v>
      </c>
      <c r="J3188" t="s">
        <v>360</v>
      </c>
      <c r="K3188" t="s">
        <v>334</v>
      </c>
      <c r="L3188">
        <v>9</v>
      </c>
      <c r="M3188" t="s">
        <v>180</v>
      </c>
      <c r="N3188" s="83">
        <v>44575.39</v>
      </c>
      <c r="O3188" s="83">
        <v>166432.29</v>
      </c>
      <c r="P3188">
        <v>0.26782899999999998</v>
      </c>
      <c r="Q3188"/>
    </row>
    <row r="3189" spans="1:17">
      <c r="A3189" t="s">
        <v>77</v>
      </c>
      <c r="B3189">
        <v>756</v>
      </c>
      <c r="E3189" t="s">
        <v>411</v>
      </c>
      <c r="F3189" s="74">
        <v>45917</v>
      </c>
      <c r="G3189" s="83">
        <v>10180.16</v>
      </c>
      <c r="H3189" t="s">
        <v>109</v>
      </c>
      <c r="I3189">
        <v>2025</v>
      </c>
      <c r="J3189" t="s">
        <v>360</v>
      </c>
      <c r="K3189" t="s">
        <v>334</v>
      </c>
      <c r="L3189">
        <v>9</v>
      </c>
      <c r="M3189" t="s">
        <v>123</v>
      </c>
      <c r="N3189" s="83">
        <v>44575.39</v>
      </c>
      <c r="O3189" s="83">
        <v>166432.29</v>
      </c>
      <c r="P3189">
        <v>0.26782899999999998</v>
      </c>
      <c r="Q3189"/>
    </row>
    <row r="3190" spans="1:17">
      <c r="A3190" t="s">
        <v>77</v>
      </c>
      <c r="B3190">
        <v>757</v>
      </c>
      <c r="E3190" t="s">
        <v>411</v>
      </c>
      <c r="F3190" s="74">
        <v>45901</v>
      </c>
      <c r="G3190" s="83">
        <v>5050.5200000000004</v>
      </c>
      <c r="H3190" t="s">
        <v>109</v>
      </c>
      <c r="I3190">
        <v>2025</v>
      </c>
      <c r="J3190" t="s">
        <v>360</v>
      </c>
      <c r="K3190" t="s">
        <v>334</v>
      </c>
      <c r="L3190">
        <v>9</v>
      </c>
      <c r="M3190" t="s">
        <v>314</v>
      </c>
      <c r="N3190" s="83">
        <v>44575.39</v>
      </c>
      <c r="O3190" s="83">
        <v>166432.29</v>
      </c>
      <c r="P3190">
        <v>0.26782899999999998</v>
      </c>
      <c r="Q3190"/>
    </row>
    <row r="3191" spans="1:17">
      <c r="A3191" t="s">
        <v>77</v>
      </c>
      <c r="B3191">
        <v>758</v>
      </c>
      <c r="E3191" t="s">
        <v>411</v>
      </c>
      <c r="F3191" s="74">
        <v>45902</v>
      </c>
      <c r="G3191" s="83">
        <v>6165.14</v>
      </c>
      <c r="H3191" t="s">
        <v>109</v>
      </c>
      <c r="I3191">
        <v>2025</v>
      </c>
      <c r="J3191" t="s">
        <v>360</v>
      </c>
      <c r="K3191" t="s">
        <v>334</v>
      </c>
      <c r="L3191">
        <v>9</v>
      </c>
      <c r="M3191" t="s">
        <v>176</v>
      </c>
      <c r="N3191" s="83">
        <v>44575.39</v>
      </c>
      <c r="O3191" s="83">
        <v>166432.29</v>
      </c>
      <c r="P3191">
        <v>0.26782899999999998</v>
      </c>
      <c r="Q3191"/>
    </row>
    <row r="3192" spans="1:17">
      <c r="A3192" t="s">
        <v>77</v>
      </c>
      <c r="B3192">
        <v>759</v>
      </c>
      <c r="E3192" t="s">
        <v>411</v>
      </c>
      <c r="F3192" s="74">
        <v>45903</v>
      </c>
      <c r="G3192" s="83">
        <v>4884.3100000000004</v>
      </c>
      <c r="H3192" t="s">
        <v>109</v>
      </c>
      <c r="I3192">
        <v>2025</v>
      </c>
      <c r="J3192" t="s">
        <v>360</v>
      </c>
      <c r="K3192" t="s">
        <v>334</v>
      </c>
      <c r="L3192">
        <v>9</v>
      </c>
      <c r="M3192" t="s">
        <v>177</v>
      </c>
      <c r="N3192" s="83">
        <v>44575.39</v>
      </c>
      <c r="O3192" s="83">
        <v>166432.29</v>
      </c>
      <c r="P3192">
        <v>0.26782899999999998</v>
      </c>
      <c r="Q3192"/>
    </row>
    <row r="3193" spans="1:17">
      <c r="A3193" t="s">
        <v>77</v>
      </c>
      <c r="B3193">
        <v>760</v>
      </c>
      <c r="E3193" t="s">
        <v>411</v>
      </c>
      <c r="F3193" s="74">
        <v>45904</v>
      </c>
      <c r="G3193" s="83">
        <v>4525.08</v>
      </c>
      <c r="H3193" t="s">
        <v>109</v>
      </c>
      <c r="I3193">
        <v>2025</v>
      </c>
      <c r="J3193" t="s">
        <v>360</v>
      </c>
      <c r="K3193" t="s">
        <v>334</v>
      </c>
      <c r="L3193">
        <v>9</v>
      </c>
      <c r="M3193" t="s">
        <v>226</v>
      </c>
      <c r="N3193" s="83">
        <v>44575.39</v>
      </c>
      <c r="O3193" s="83">
        <v>166432.29</v>
      </c>
      <c r="P3193">
        <v>0.26782899999999998</v>
      </c>
      <c r="Q3193"/>
    </row>
    <row r="3194" spans="1:17">
      <c r="A3194" t="s">
        <v>77</v>
      </c>
      <c r="B3194">
        <v>761</v>
      </c>
      <c r="E3194" t="s">
        <v>411</v>
      </c>
      <c r="F3194" s="74">
        <v>45905</v>
      </c>
      <c r="G3194" s="83">
        <v>2657.25</v>
      </c>
      <c r="H3194" t="s">
        <v>109</v>
      </c>
      <c r="I3194">
        <v>2025</v>
      </c>
      <c r="J3194" t="s">
        <v>360</v>
      </c>
      <c r="K3194" t="s">
        <v>334</v>
      </c>
      <c r="L3194">
        <v>9</v>
      </c>
      <c r="M3194" t="s">
        <v>178</v>
      </c>
      <c r="N3194" s="83">
        <v>44575.39</v>
      </c>
      <c r="O3194" s="83">
        <v>166432.29</v>
      </c>
      <c r="P3194">
        <v>0.26782899999999998</v>
      </c>
      <c r="Q3194"/>
    </row>
    <row r="3195" spans="1:17">
      <c r="A3195" t="s">
        <v>77</v>
      </c>
      <c r="B3195">
        <v>762</v>
      </c>
      <c r="E3195" t="s">
        <v>411</v>
      </c>
      <c r="F3195" s="74">
        <v>45906</v>
      </c>
      <c r="G3195" s="83">
        <v>1836.55</v>
      </c>
      <c r="H3195" t="s">
        <v>109</v>
      </c>
      <c r="I3195">
        <v>2025</v>
      </c>
      <c r="J3195" t="s">
        <v>360</v>
      </c>
      <c r="K3195" t="s">
        <v>334</v>
      </c>
      <c r="L3195">
        <v>9</v>
      </c>
      <c r="M3195" t="s">
        <v>179</v>
      </c>
      <c r="N3195" s="83">
        <v>44575.39</v>
      </c>
      <c r="O3195" s="83">
        <v>166432.29</v>
      </c>
      <c r="P3195">
        <v>0.26782899999999998</v>
      </c>
      <c r="Q3195"/>
    </row>
    <row r="3196" spans="1:17">
      <c r="A3196" t="s">
        <v>77</v>
      </c>
      <c r="B3196">
        <v>763</v>
      </c>
      <c r="E3196" t="s">
        <v>411</v>
      </c>
      <c r="F3196" s="74">
        <v>45907</v>
      </c>
      <c r="G3196" s="83">
        <v>3698.64</v>
      </c>
      <c r="H3196" t="s">
        <v>109</v>
      </c>
      <c r="I3196">
        <v>2025</v>
      </c>
      <c r="J3196" t="s">
        <v>360</v>
      </c>
      <c r="K3196" t="s">
        <v>334</v>
      </c>
      <c r="L3196">
        <v>9</v>
      </c>
      <c r="M3196" t="s">
        <v>113</v>
      </c>
      <c r="N3196" s="83">
        <v>44575.39</v>
      </c>
      <c r="O3196" s="83">
        <v>166432.29</v>
      </c>
      <c r="P3196">
        <v>0.26782899999999998</v>
      </c>
      <c r="Q3196"/>
    </row>
    <row r="3197" spans="1:17">
      <c r="A3197" t="s">
        <v>77</v>
      </c>
      <c r="B3197">
        <v>764</v>
      </c>
      <c r="E3197" t="s">
        <v>411</v>
      </c>
      <c r="F3197" s="74">
        <v>45908</v>
      </c>
      <c r="G3197" s="83">
        <v>12181.09</v>
      </c>
      <c r="H3197" t="s">
        <v>109</v>
      </c>
      <c r="I3197">
        <v>2025</v>
      </c>
      <c r="J3197" t="s">
        <v>360</v>
      </c>
      <c r="K3197" t="s">
        <v>334</v>
      </c>
      <c r="L3197">
        <v>9</v>
      </c>
      <c r="M3197" t="s">
        <v>114</v>
      </c>
      <c r="N3197" s="83">
        <v>44575.39</v>
      </c>
      <c r="O3197" s="83">
        <v>166432.29</v>
      </c>
      <c r="P3197">
        <v>0.26782899999999998</v>
      </c>
      <c r="Q3197"/>
    </row>
    <row r="3198" spans="1:17">
      <c r="A3198" t="s">
        <v>77</v>
      </c>
      <c r="B3198">
        <v>765</v>
      </c>
      <c r="E3198" t="s">
        <v>411</v>
      </c>
      <c r="F3198" s="74">
        <v>45909</v>
      </c>
      <c r="G3198" s="83">
        <v>9059.56</v>
      </c>
      <c r="H3198" t="s">
        <v>109</v>
      </c>
      <c r="I3198">
        <v>2025</v>
      </c>
      <c r="J3198" t="s">
        <v>360</v>
      </c>
      <c r="K3198" t="s">
        <v>334</v>
      </c>
      <c r="L3198">
        <v>9</v>
      </c>
      <c r="M3198" t="s">
        <v>115</v>
      </c>
      <c r="N3198" s="83">
        <v>44575.39</v>
      </c>
      <c r="O3198" s="83">
        <v>166432.29</v>
      </c>
      <c r="P3198">
        <v>0.26782899999999998</v>
      </c>
      <c r="Q3198"/>
    </row>
    <row r="3199" spans="1:17">
      <c r="A3199" t="s">
        <v>77</v>
      </c>
      <c r="B3199">
        <v>766</v>
      </c>
      <c r="E3199" t="s">
        <v>411</v>
      </c>
      <c r="F3199" s="74">
        <v>45910</v>
      </c>
      <c r="G3199" s="83">
        <v>12427.44</v>
      </c>
      <c r="H3199" t="s">
        <v>109</v>
      </c>
      <c r="I3199">
        <v>2025</v>
      </c>
      <c r="J3199" t="s">
        <v>360</v>
      </c>
      <c r="K3199" t="s">
        <v>334</v>
      </c>
      <c r="L3199">
        <v>9</v>
      </c>
      <c r="M3199" t="s">
        <v>116</v>
      </c>
      <c r="N3199" s="83">
        <v>44575.39</v>
      </c>
      <c r="O3199" s="83">
        <v>166432.29</v>
      </c>
      <c r="P3199">
        <v>0.26782899999999998</v>
      </c>
      <c r="Q3199"/>
    </row>
    <row r="3200" spans="1:17">
      <c r="A3200" t="s">
        <v>77</v>
      </c>
      <c r="B3200">
        <v>767</v>
      </c>
      <c r="E3200" t="s">
        <v>411</v>
      </c>
      <c r="F3200" s="74">
        <v>45911</v>
      </c>
      <c r="G3200" s="83">
        <v>10299.59</v>
      </c>
      <c r="H3200" t="s">
        <v>109</v>
      </c>
      <c r="I3200">
        <v>2025</v>
      </c>
      <c r="J3200" t="s">
        <v>360</v>
      </c>
      <c r="K3200" t="s">
        <v>334</v>
      </c>
      <c r="L3200">
        <v>9</v>
      </c>
      <c r="M3200" t="s">
        <v>117</v>
      </c>
      <c r="N3200" s="83">
        <v>44575.39</v>
      </c>
      <c r="O3200" s="83">
        <v>166432.29</v>
      </c>
      <c r="P3200">
        <v>0.26782899999999998</v>
      </c>
      <c r="Q3200"/>
    </row>
    <row r="3201" spans="1:17">
      <c r="A3201" t="s">
        <v>77</v>
      </c>
      <c r="B3201">
        <v>768</v>
      </c>
      <c r="E3201" t="s">
        <v>411</v>
      </c>
      <c r="F3201" s="74">
        <v>45912</v>
      </c>
      <c r="G3201" s="83">
        <v>6810.51</v>
      </c>
      <c r="H3201" t="s">
        <v>109</v>
      </c>
      <c r="I3201">
        <v>2025</v>
      </c>
      <c r="J3201" t="s">
        <v>360</v>
      </c>
      <c r="K3201" t="s">
        <v>334</v>
      </c>
      <c r="L3201">
        <v>9</v>
      </c>
      <c r="M3201" t="s">
        <v>118</v>
      </c>
      <c r="N3201" s="83">
        <v>44575.39</v>
      </c>
      <c r="O3201" s="83">
        <v>166432.29</v>
      </c>
      <c r="P3201">
        <v>0.26782899999999998</v>
      </c>
      <c r="Q3201"/>
    </row>
    <row r="3202" spans="1:17">
      <c r="A3202" t="s">
        <v>77</v>
      </c>
      <c r="B3202">
        <v>769</v>
      </c>
      <c r="E3202" t="s">
        <v>411</v>
      </c>
      <c r="F3202" s="74">
        <v>45913</v>
      </c>
      <c r="G3202" s="83">
        <v>2324.94</v>
      </c>
      <c r="H3202" t="s">
        <v>109</v>
      </c>
      <c r="I3202">
        <v>2025</v>
      </c>
      <c r="J3202" t="s">
        <v>360</v>
      </c>
      <c r="K3202" t="s">
        <v>334</v>
      </c>
      <c r="L3202">
        <v>9</v>
      </c>
      <c r="M3202" t="s">
        <v>121</v>
      </c>
      <c r="N3202" s="83">
        <v>44575.39</v>
      </c>
      <c r="O3202" s="83">
        <v>166432.29</v>
      </c>
      <c r="P3202">
        <v>0.26782899999999998</v>
      </c>
      <c r="Q3202"/>
    </row>
    <row r="3203" spans="1:17">
      <c r="A3203" t="s">
        <v>77</v>
      </c>
      <c r="B3203">
        <v>770</v>
      </c>
      <c r="E3203" t="s">
        <v>411</v>
      </c>
      <c r="F3203" s="74">
        <v>45914</v>
      </c>
      <c r="G3203" s="83">
        <v>2613.0100000000002</v>
      </c>
      <c r="H3203" t="s">
        <v>109</v>
      </c>
      <c r="I3203">
        <v>2025</v>
      </c>
      <c r="J3203" t="s">
        <v>360</v>
      </c>
      <c r="K3203" t="s">
        <v>334</v>
      </c>
      <c r="L3203">
        <v>9</v>
      </c>
      <c r="M3203" t="s">
        <v>120</v>
      </c>
      <c r="N3203" s="83">
        <v>44575.39</v>
      </c>
      <c r="O3203" s="83">
        <v>166432.29</v>
      </c>
      <c r="P3203">
        <v>0.26782899999999998</v>
      </c>
      <c r="Q3203"/>
    </row>
    <row r="3204" spans="1:17">
      <c r="A3204" t="s">
        <v>77</v>
      </c>
      <c r="B3204">
        <v>771</v>
      </c>
      <c r="E3204" t="s">
        <v>411</v>
      </c>
      <c r="F3204" s="74">
        <v>45915</v>
      </c>
      <c r="G3204" s="83">
        <v>3669.63</v>
      </c>
      <c r="H3204" t="s">
        <v>109</v>
      </c>
      <c r="I3204">
        <v>2025</v>
      </c>
      <c r="J3204" t="s">
        <v>360</v>
      </c>
      <c r="K3204" t="s">
        <v>334</v>
      </c>
      <c r="L3204">
        <v>9</v>
      </c>
      <c r="M3204" t="s">
        <v>119</v>
      </c>
      <c r="N3204" s="83">
        <v>44575.39</v>
      </c>
      <c r="O3204" s="83">
        <v>166432.29</v>
      </c>
      <c r="P3204">
        <v>0.26782899999999998</v>
      </c>
      <c r="Q3204"/>
    </row>
    <row r="3205" spans="1:17">
      <c r="A3205" t="s">
        <v>77</v>
      </c>
      <c r="B3205">
        <v>772</v>
      </c>
      <c r="E3205" t="s">
        <v>411</v>
      </c>
      <c r="F3205" s="74">
        <v>45916</v>
      </c>
      <c r="G3205" s="83">
        <v>5466.52</v>
      </c>
      <c r="H3205" t="s">
        <v>109</v>
      </c>
      <c r="I3205">
        <v>2025</v>
      </c>
      <c r="J3205" t="s">
        <v>360</v>
      </c>
      <c r="K3205" t="s">
        <v>334</v>
      </c>
      <c r="L3205">
        <v>9</v>
      </c>
      <c r="M3205" t="s">
        <v>122</v>
      </c>
      <c r="N3205" s="83">
        <v>44575.39</v>
      </c>
      <c r="O3205" s="83">
        <v>166432.29</v>
      </c>
      <c r="P3205">
        <v>0.26782899999999998</v>
      </c>
      <c r="Q3205"/>
    </row>
    <row r="3206" spans="1:17">
      <c r="A3206" t="s">
        <v>77</v>
      </c>
      <c r="B3206">
        <v>777</v>
      </c>
      <c r="E3206" t="s">
        <v>411</v>
      </c>
      <c r="F3206" s="74">
        <v>45927</v>
      </c>
      <c r="G3206" s="83">
        <v>748.32</v>
      </c>
      <c r="H3206" t="s">
        <v>109</v>
      </c>
      <c r="I3206">
        <v>2025</v>
      </c>
      <c r="J3206" t="s">
        <v>360</v>
      </c>
      <c r="K3206" t="s">
        <v>334</v>
      </c>
      <c r="L3206">
        <v>9</v>
      </c>
      <c r="M3206" t="s">
        <v>227</v>
      </c>
      <c r="N3206" s="83">
        <v>44575.39</v>
      </c>
      <c r="O3206" s="83">
        <v>166432.29</v>
      </c>
      <c r="P3206">
        <v>0.26782899999999998</v>
      </c>
      <c r="Q3206"/>
    </row>
    <row r="3207" spans="1:17">
      <c r="A3207" t="s">
        <v>77</v>
      </c>
      <c r="B3207">
        <v>778</v>
      </c>
      <c r="E3207" t="s">
        <v>411</v>
      </c>
      <c r="F3207" s="74">
        <v>45929</v>
      </c>
      <c r="G3207" s="83">
        <v>4144.7700000000004</v>
      </c>
      <c r="H3207" t="s">
        <v>109</v>
      </c>
      <c r="I3207">
        <v>2025</v>
      </c>
      <c r="J3207" t="s">
        <v>360</v>
      </c>
      <c r="K3207" t="s">
        <v>334</v>
      </c>
      <c r="L3207">
        <v>9</v>
      </c>
      <c r="M3207" t="s">
        <v>129</v>
      </c>
      <c r="N3207" s="83">
        <v>44575.39</v>
      </c>
      <c r="O3207" s="83">
        <v>166432.29</v>
      </c>
      <c r="P3207">
        <v>0.26782899999999998</v>
      </c>
      <c r="Q3207"/>
    </row>
    <row r="3208" spans="1:17">
      <c r="A3208" t="s">
        <v>77</v>
      </c>
      <c r="B3208">
        <v>779</v>
      </c>
      <c r="E3208" t="s">
        <v>411</v>
      </c>
      <c r="F3208" s="74">
        <v>45930</v>
      </c>
      <c r="G3208" s="83">
        <v>6931.74</v>
      </c>
      <c r="H3208" t="s">
        <v>109</v>
      </c>
      <c r="I3208">
        <v>2025</v>
      </c>
      <c r="J3208" t="s">
        <v>360</v>
      </c>
      <c r="K3208" t="s">
        <v>334</v>
      </c>
      <c r="L3208">
        <v>9</v>
      </c>
      <c r="M3208" t="s">
        <v>130</v>
      </c>
      <c r="N3208" s="83">
        <v>44575.39</v>
      </c>
      <c r="O3208" s="83">
        <v>166432.29</v>
      </c>
      <c r="P3208">
        <v>0.26782899999999998</v>
      </c>
      <c r="Q3208"/>
    </row>
    <row r="3209" spans="1:17">
      <c r="A3209" t="s">
        <v>77</v>
      </c>
      <c r="B3209">
        <v>780</v>
      </c>
      <c r="E3209" t="s">
        <v>411</v>
      </c>
      <c r="F3209" s="74">
        <v>45928</v>
      </c>
      <c r="G3209" s="83">
        <v>2889.58</v>
      </c>
      <c r="H3209" t="s">
        <v>109</v>
      </c>
      <c r="I3209">
        <v>2025</v>
      </c>
      <c r="J3209" t="s">
        <v>360</v>
      </c>
      <c r="K3209" t="s">
        <v>334</v>
      </c>
      <c r="L3209">
        <v>9</v>
      </c>
      <c r="M3209" t="s">
        <v>329</v>
      </c>
      <c r="N3209" s="83">
        <v>44575.39</v>
      </c>
      <c r="O3209" s="83">
        <v>166432.29</v>
      </c>
      <c r="P3209">
        <v>0.26782899999999998</v>
      </c>
      <c r="Q3209"/>
    </row>
    <row r="3210" spans="1:17">
      <c r="A3210" t="s">
        <v>77</v>
      </c>
      <c r="B3210">
        <v>781</v>
      </c>
      <c r="E3210" t="s">
        <v>411</v>
      </c>
      <c r="F3210" s="74">
        <v>45931</v>
      </c>
      <c r="G3210" s="83">
        <v>4679.0200000000004</v>
      </c>
      <c r="H3210" t="s">
        <v>109</v>
      </c>
      <c r="I3210">
        <v>2025</v>
      </c>
      <c r="J3210" t="s">
        <v>361</v>
      </c>
      <c r="K3210" t="s">
        <v>335</v>
      </c>
      <c r="L3210">
        <v>10</v>
      </c>
      <c r="M3210" t="s">
        <v>308</v>
      </c>
      <c r="N3210" s="83">
        <v>46487.39</v>
      </c>
      <c r="O3210" s="83">
        <v>160426.63</v>
      </c>
      <c r="P3210">
        <v>0.28977399999999998</v>
      </c>
      <c r="Q3210"/>
    </row>
    <row r="3211" spans="1:17">
      <c r="A3211" t="s">
        <v>77</v>
      </c>
      <c r="B3211">
        <v>782</v>
      </c>
      <c r="E3211" t="s">
        <v>411</v>
      </c>
      <c r="F3211" s="74">
        <v>45932</v>
      </c>
      <c r="G3211" s="83">
        <v>6296.37</v>
      </c>
      <c r="H3211" t="s">
        <v>109</v>
      </c>
      <c r="I3211">
        <v>2025</v>
      </c>
      <c r="J3211" t="s">
        <v>361</v>
      </c>
      <c r="K3211" t="s">
        <v>335</v>
      </c>
      <c r="L3211">
        <v>10</v>
      </c>
      <c r="M3211" t="s">
        <v>316</v>
      </c>
      <c r="N3211" s="83">
        <v>46487.39</v>
      </c>
      <c r="O3211" s="83">
        <v>160426.63</v>
      </c>
      <c r="P3211">
        <v>0.28977399999999998</v>
      </c>
      <c r="Q3211"/>
    </row>
    <row r="3212" spans="1:17">
      <c r="A3212" t="s">
        <v>77</v>
      </c>
      <c r="B3212">
        <v>783</v>
      </c>
      <c r="E3212" t="s">
        <v>411</v>
      </c>
      <c r="F3212" s="74">
        <v>45933</v>
      </c>
      <c r="G3212" s="83">
        <v>5355.49</v>
      </c>
      <c r="H3212" t="s">
        <v>109</v>
      </c>
      <c r="I3212">
        <v>2025</v>
      </c>
      <c r="J3212" t="s">
        <v>361</v>
      </c>
      <c r="K3212" t="s">
        <v>335</v>
      </c>
      <c r="L3212">
        <v>10</v>
      </c>
      <c r="M3212" t="s">
        <v>183</v>
      </c>
      <c r="N3212" s="83">
        <v>46487.39</v>
      </c>
      <c r="O3212" s="83">
        <v>160426.63</v>
      </c>
      <c r="P3212">
        <v>0.28977399999999998</v>
      </c>
      <c r="Q3212"/>
    </row>
    <row r="3213" spans="1:17">
      <c r="A3213" t="s">
        <v>77</v>
      </c>
      <c r="B3213">
        <v>784</v>
      </c>
      <c r="E3213" t="s">
        <v>411</v>
      </c>
      <c r="F3213" s="74">
        <v>45934</v>
      </c>
      <c r="G3213" s="83">
        <v>5637.55</v>
      </c>
      <c r="H3213" t="s">
        <v>109</v>
      </c>
      <c r="I3213">
        <v>2025</v>
      </c>
      <c r="J3213" t="s">
        <v>361</v>
      </c>
      <c r="K3213" t="s">
        <v>335</v>
      </c>
      <c r="L3213">
        <v>10</v>
      </c>
      <c r="M3213" t="s">
        <v>309</v>
      </c>
      <c r="N3213" s="83">
        <v>46487.39</v>
      </c>
      <c r="O3213" s="83">
        <v>160426.63</v>
      </c>
      <c r="P3213">
        <v>0.28977399999999998</v>
      </c>
      <c r="Q3213"/>
    </row>
    <row r="3214" spans="1:17">
      <c r="A3214" t="s">
        <v>77</v>
      </c>
      <c r="B3214">
        <v>785</v>
      </c>
      <c r="E3214" t="s">
        <v>411</v>
      </c>
      <c r="F3214" s="74">
        <v>45935</v>
      </c>
      <c r="G3214" s="83">
        <v>2689.59</v>
      </c>
      <c r="H3214" t="s">
        <v>109</v>
      </c>
      <c r="I3214">
        <v>2025</v>
      </c>
      <c r="J3214" t="s">
        <v>361</v>
      </c>
      <c r="K3214" t="s">
        <v>335</v>
      </c>
      <c r="L3214">
        <v>10</v>
      </c>
      <c r="M3214" t="s">
        <v>184</v>
      </c>
      <c r="N3214" s="83">
        <v>46487.39</v>
      </c>
      <c r="O3214" s="83">
        <v>160426.63</v>
      </c>
      <c r="P3214">
        <v>0.28977399999999998</v>
      </c>
      <c r="Q3214"/>
    </row>
    <row r="3215" spans="1:17">
      <c r="A3215" t="s">
        <v>77</v>
      </c>
      <c r="B3215">
        <v>786</v>
      </c>
      <c r="E3215" t="s">
        <v>411</v>
      </c>
      <c r="F3215" s="74">
        <v>45936</v>
      </c>
      <c r="G3215" s="83">
        <v>14030.84</v>
      </c>
      <c r="H3215" t="s">
        <v>109</v>
      </c>
      <c r="I3215">
        <v>2025</v>
      </c>
      <c r="J3215" t="s">
        <v>361</v>
      </c>
      <c r="K3215" t="s">
        <v>335</v>
      </c>
      <c r="L3215">
        <v>10</v>
      </c>
      <c r="M3215" t="s">
        <v>286</v>
      </c>
      <c r="N3215" s="83">
        <v>46487.39</v>
      </c>
      <c r="O3215" s="83">
        <v>160426.63</v>
      </c>
      <c r="P3215">
        <v>0.28977399999999998</v>
      </c>
      <c r="Q3215"/>
    </row>
    <row r="3216" spans="1:17">
      <c r="A3216" t="s">
        <v>77</v>
      </c>
      <c r="B3216">
        <v>787</v>
      </c>
      <c r="E3216" t="s">
        <v>411</v>
      </c>
      <c r="F3216" s="74">
        <v>45937</v>
      </c>
      <c r="G3216" s="83">
        <v>12498.93</v>
      </c>
      <c r="H3216" t="s">
        <v>109</v>
      </c>
      <c r="I3216">
        <v>2025</v>
      </c>
      <c r="J3216" t="s">
        <v>361</v>
      </c>
      <c r="K3216" t="s">
        <v>335</v>
      </c>
      <c r="L3216">
        <v>10</v>
      </c>
      <c r="M3216" t="s">
        <v>185</v>
      </c>
      <c r="N3216" s="83">
        <v>46487.39</v>
      </c>
      <c r="O3216" s="83">
        <v>160426.63</v>
      </c>
      <c r="P3216">
        <v>0.28977399999999998</v>
      </c>
      <c r="Q3216"/>
    </row>
    <row r="3217" spans="1:17">
      <c r="A3217" t="s">
        <v>77</v>
      </c>
      <c r="B3217">
        <v>788</v>
      </c>
      <c r="E3217" t="s">
        <v>411</v>
      </c>
      <c r="F3217" s="74">
        <v>45939</v>
      </c>
      <c r="G3217" s="83">
        <v>7690.54</v>
      </c>
      <c r="H3217" t="s">
        <v>109</v>
      </c>
      <c r="I3217">
        <v>2025</v>
      </c>
      <c r="J3217" t="s">
        <v>361</v>
      </c>
      <c r="K3217" t="s">
        <v>335</v>
      </c>
      <c r="L3217">
        <v>10</v>
      </c>
      <c r="M3217" t="s">
        <v>186</v>
      </c>
      <c r="N3217" s="83">
        <v>46487.39</v>
      </c>
      <c r="O3217" s="83">
        <v>160426.63</v>
      </c>
      <c r="P3217">
        <v>0.28977399999999998</v>
      </c>
      <c r="Q3217"/>
    </row>
    <row r="3218" spans="1:17">
      <c r="A3218" t="s">
        <v>77</v>
      </c>
      <c r="B3218">
        <v>789</v>
      </c>
      <c r="E3218" t="s">
        <v>411</v>
      </c>
      <c r="F3218" s="74">
        <v>45940</v>
      </c>
      <c r="G3218" s="83">
        <v>2380.66</v>
      </c>
      <c r="H3218" t="s">
        <v>109</v>
      </c>
      <c r="I3218">
        <v>2025</v>
      </c>
      <c r="J3218" t="s">
        <v>361</v>
      </c>
      <c r="K3218" t="s">
        <v>335</v>
      </c>
      <c r="L3218">
        <v>10</v>
      </c>
      <c r="M3218" t="s">
        <v>287</v>
      </c>
      <c r="N3218" s="83">
        <v>46487.39</v>
      </c>
      <c r="O3218" s="83">
        <v>160426.63</v>
      </c>
      <c r="P3218">
        <v>0.28977399999999998</v>
      </c>
      <c r="Q3218"/>
    </row>
    <row r="3219" spans="1:17">
      <c r="A3219" t="s">
        <v>77</v>
      </c>
      <c r="B3219">
        <v>790</v>
      </c>
      <c r="E3219" t="s">
        <v>411</v>
      </c>
      <c r="F3219" s="74">
        <v>45943</v>
      </c>
      <c r="G3219" s="83">
        <v>7156.45</v>
      </c>
      <c r="H3219" t="s">
        <v>109</v>
      </c>
      <c r="I3219">
        <v>2025</v>
      </c>
      <c r="J3219" t="s">
        <v>361</v>
      </c>
      <c r="K3219" t="s">
        <v>335</v>
      </c>
      <c r="L3219">
        <v>10</v>
      </c>
      <c r="M3219" t="s">
        <v>188</v>
      </c>
      <c r="N3219" s="83">
        <v>46487.39</v>
      </c>
      <c r="O3219" s="83">
        <v>160426.63</v>
      </c>
      <c r="P3219">
        <v>0.28977399999999998</v>
      </c>
      <c r="Q3219"/>
    </row>
    <row r="3220" spans="1:17">
      <c r="A3220" t="s">
        <v>77</v>
      </c>
      <c r="B3220">
        <v>791</v>
      </c>
      <c r="E3220" t="s">
        <v>411</v>
      </c>
      <c r="F3220" s="74">
        <v>45944</v>
      </c>
      <c r="G3220" s="83">
        <v>8168.91</v>
      </c>
      <c r="H3220" t="s">
        <v>109</v>
      </c>
      <c r="I3220">
        <v>2025</v>
      </c>
      <c r="J3220" t="s">
        <v>361</v>
      </c>
      <c r="K3220" t="s">
        <v>335</v>
      </c>
      <c r="L3220">
        <v>10</v>
      </c>
      <c r="M3220" t="s">
        <v>189</v>
      </c>
      <c r="N3220" s="83">
        <v>46487.39</v>
      </c>
      <c r="O3220" s="83">
        <v>160426.63</v>
      </c>
      <c r="P3220">
        <v>0.28977399999999998</v>
      </c>
      <c r="Q3220"/>
    </row>
    <row r="3221" spans="1:17">
      <c r="A3221" t="s">
        <v>77</v>
      </c>
      <c r="B3221">
        <v>792</v>
      </c>
      <c r="E3221" t="s">
        <v>411</v>
      </c>
      <c r="F3221" s="74">
        <v>45945</v>
      </c>
      <c r="G3221" s="83">
        <v>7127.76</v>
      </c>
      <c r="H3221" t="s">
        <v>109</v>
      </c>
      <c r="I3221">
        <v>2025</v>
      </c>
      <c r="J3221" t="s">
        <v>361</v>
      </c>
      <c r="K3221" t="s">
        <v>335</v>
      </c>
      <c r="L3221">
        <v>10</v>
      </c>
      <c r="M3221" t="s">
        <v>190</v>
      </c>
      <c r="N3221" s="83">
        <v>46487.39</v>
      </c>
      <c r="O3221" s="83">
        <v>160426.63</v>
      </c>
      <c r="P3221">
        <v>0.28977399999999998</v>
      </c>
      <c r="Q3221"/>
    </row>
    <row r="3222" spans="1:17">
      <c r="A3222" t="s">
        <v>77</v>
      </c>
      <c r="B3222">
        <v>793</v>
      </c>
      <c r="E3222" t="s">
        <v>411</v>
      </c>
      <c r="F3222" s="74">
        <v>45941</v>
      </c>
      <c r="G3222" s="83">
        <v>2380.66</v>
      </c>
      <c r="H3222" t="s">
        <v>109</v>
      </c>
      <c r="I3222">
        <v>2025</v>
      </c>
      <c r="J3222" t="s">
        <v>361</v>
      </c>
      <c r="K3222" t="s">
        <v>335</v>
      </c>
      <c r="L3222">
        <v>10</v>
      </c>
      <c r="M3222" t="s">
        <v>187</v>
      </c>
      <c r="N3222" s="83">
        <v>46487.39</v>
      </c>
      <c r="O3222" s="83">
        <v>160426.63</v>
      </c>
      <c r="P3222">
        <v>0.28977399999999998</v>
      </c>
      <c r="Q3222"/>
    </row>
    <row r="3223" spans="1:17">
      <c r="A3223" t="s">
        <v>77</v>
      </c>
      <c r="B3223">
        <v>794</v>
      </c>
      <c r="E3223" t="s">
        <v>411</v>
      </c>
      <c r="F3223" s="74">
        <v>45942</v>
      </c>
      <c r="G3223" s="83">
        <v>3799.01</v>
      </c>
      <c r="H3223" t="s">
        <v>109</v>
      </c>
      <c r="I3223">
        <v>2025</v>
      </c>
      <c r="J3223" t="s">
        <v>361</v>
      </c>
      <c r="K3223" t="s">
        <v>335</v>
      </c>
      <c r="L3223">
        <v>10</v>
      </c>
      <c r="M3223" t="s">
        <v>317</v>
      </c>
      <c r="N3223" s="83">
        <v>46487.39</v>
      </c>
      <c r="O3223" s="83">
        <v>160426.63</v>
      </c>
      <c r="P3223">
        <v>0.28977399999999998</v>
      </c>
      <c r="Q3223"/>
    </row>
    <row r="3224" spans="1:17">
      <c r="A3224" t="s">
        <v>77</v>
      </c>
      <c r="B3224">
        <v>795</v>
      </c>
      <c r="E3224" t="s">
        <v>411</v>
      </c>
      <c r="F3224" s="74">
        <v>45938</v>
      </c>
      <c r="G3224" s="83">
        <v>11201.36</v>
      </c>
      <c r="H3224" t="s">
        <v>109</v>
      </c>
      <c r="I3224">
        <v>2025</v>
      </c>
      <c r="J3224" t="s">
        <v>361</v>
      </c>
      <c r="K3224" t="s">
        <v>335</v>
      </c>
      <c r="L3224">
        <v>10</v>
      </c>
      <c r="M3224" t="s">
        <v>310</v>
      </c>
      <c r="N3224" s="83">
        <v>46487.39</v>
      </c>
      <c r="O3224" s="83">
        <v>160426.63</v>
      </c>
      <c r="P3224">
        <v>0.28977399999999998</v>
      </c>
      <c r="Q3224"/>
    </row>
    <row r="3225" spans="1:17">
      <c r="A3225" t="s">
        <v>77</v>
      </c>
      <c r="B3225">
        <v>796</v>
      </c>
      <c r="E3225" t="s">
        <v>411</v>
      </c>
      <c r="F3225" s="74">
        <v>45946</v>
      </c>
      <c r="G3225" s="83">
        <v>5103.07</v>
      </c>
      <c r="H3225" t="s">
        <v>109</v>
      </c>
      <c r="I3225">
        <v>2025</v>
      </c>
      <c r="J3225" t="s">
        <v>361</v>
      </c>
      <c r="K3225" t="s">
        <v>335</v>
      </c>
      <c r="L3225">
        <v>10</v>
      </c>
      <c r="M3225" t="s">
        <v>191</v>
      </c>
      <c r="N3225" s="83">
        <v>46487.39</v>
      </c>
      <c r="O3225" s="83">
        <v>160426.63</v>
      </c>
      <c r="P3225">
        <v>0.28977399999999998</v>
      </c>
      <c r="Q3225"/>
    </row>
    <row r="3226" spans="1:17">
      <c r="A3226" t="s">
        <v>77</v>
      </c>
      <c r="B3226">
        <v>797</v>
      </c>
      <c r="E3226" t="s">
        <v>411</v>
      </c>
      <c r="F3226" s="74">
        <v>45947</v>
      </c>
      <c r="G3226" s="83">
        <v>1214.51</v>
      </c>
      <c r="H3226" t="s">
        <v>109</v>
      </c>
      <c r="I3226">
        <v>2025</v>
      </c>
      <c r="J3226" t="s">
        <v>361</v>
      </c>
      <c r="K3226" t="s">
        <v>335</v>
      </c>
      <c r="L3226">
        <v>10</v>
      </c>
      <c r="M3226" t="s">
        <v>192</v>
      </c>
      <c r="N3226" s="83">
        <v>46487.39</v>
      </c>
      <c r="O3226" s="83">
        <v>160426.63</v>
      </c>
      <c r="P3226">
        <v>0.28977399999999998</v>
      </c>
      <c r="Q3226"/>
    </row>
    <row r="3227" spans="1:17">
      <c r="A3227" t="s">
        <v>77</v>
      </c>
      <c r="B3227">
        <v>798</v>
      </c>
      <c r="E3227" t="s">
        <v>411</v>
      </c>
      <c r="F3227" s="74">
        <v>45948</v>
      </c>
      <c r="G3227" s="83">
        <v>478.38</v>
      </c>
      <c r="H3227" t="s">
        <v>109</v>
      </c>
      <c r="I3227">
        <v>2025</v>
      </c>
      <c r="J3227" t="s">
        <v>361</v>
      </c>
      <c r="K3227" t="s">
        <v>335</v>
      </c>
      <c r="L3227">
        <v>10</v>
      </c>
      <c r="M3227" t="s">
        <v>322</v>
      </c>
      <c r="N3227" s="83">
        <v>46487.39</v>
      </c>
      <c r="O3227" s="83">
        <v>160426.63</v>
      </c>
      <c r="P3227">
        <v>0.28977399999999998</v>
      </c>
      <c r="Q3227"/>
    </row>
    <row r="3228" spans="1:17">
      <c r="A3228" t="s">
        <v>77</v>
      </c>
      <c r="B3228">
        <v>799</v>
      </c>
      <c r="E3228" t="s">
        <v>411</v>
      </c>
      <c r="F3228" s="74">
        <v>45949</v>
      </c>
      <c r="G3228" s="83">
        <v>2004.3</v>
      </c>
      <c r="H3228" t="s">
        <v>109</v>
      </c>
      <c r="I3228">
        <v>2025</v>
      </c>
      <c r="J3228" t="s">
        <v>361</v>
      </c>
      <c r="K3228" t="s">
        <v>335</v>
      </c>
      <c r="L3228">
        <v>10</v>
      </c>
      <c r="M3228" t="s">
        <v>311</v>
      </c>
      <c r="N3228" s="83">
        <v>46487.39</v>
      </c>
      <c r="O3228" s="83">
        <v>160426.63</v>
      </c>
      <c r="P3228">
        <v>0.28977399999999998</v>
      </c>
      <c r="Q3228"/>
    </row>
    <row r="3229" spans="1:17">
      <c r="A3229" t="s">
        <v>77</v>
      </c>
      <c r="B3229">
        <v>800</v>
      </c>
      <c r="E3229" t="s">
        <v>411</v>
      </c>
      <c r="F3229" s="74">
        <v>45950</v>
      </c>
      <c r="G3229" s="83">
        <v>2372.39</v>
      </c>
      <c r="H3229" t="s">
        <v>109</v>
      </c>
      <c r="I3229">
        <v>2025</v>
      </c>
      <c r="J3229" t="s">
        <v>361</v>
      </c>
      <c r="K3229" t="s">
        <v>335</v>
      </c>
      <c r="L3229">
        <v>10</v>
      </c>
      <c r="M3229" t="s">
        <v>288</v>
      </c>
      <c r="N3229" s="83">
        <v>46487.39</v>
      </c>
      <c r="O3229" s="83">
        <v>160426.63</v>
      </c>
      <c r="P3229">
        <v>0.28977399999999998</v>
      </c>
      <c r="Q3229"/>
    </row>
    <row r="3230" spans="1:17">
      <c r="A3230" t="s">
        <v>77</v>
      </c>
      <c r="B3230">
        <v>801</v>
      </c>
      <c r="E3230" t="s">
        <v>411</v>
      </c>
      <c r="F3230" s="74">
        <v>45951</v>
      </c>
      <c r="G3230" s="83">
        <v>3314.43</v>
      </c>
      <c r="H3230" t="s">
        <v>109</v>
      </c>
      <c r="I3230">
        <v>2025</v>
      </c>
      <c r="J3230" t="s">
        <v>361</v>
      </c>
      <c r="K3230" t="s">
        <v>335</v>
      </c>
      <c r="L3230">
        <v>10</v>
      </c>
      <c r="M3230" t="s">
        <v>193</v>
      </c>
      <c r="N3230" s="83">
        <v>46487.39</v>
      </c>
      <c r="O3230" s="83">
        <v>160426.63</v>
      </c>
      <c r="P3230">
        <v>0.28977399999999998</v>
      </c>
      <c r="Q3230"/>
    </row>
    <row r="3231" spans="1:17">
      <c r="A3231" t="s">
        <v>77</v>
      </c>
      <c r="B3231">
        <v>802</v>
      </c>
      <c r="E3231" t="s">
        <v>411</v>
      </c>
      <c r="F3231" s="74">
        <v>45952</v>
      </c>
      <c r="G3231" s="83">
        <v>8604.2000000000007</v>
      </c>
      <c r="H3231" t="s">
        <v>109</v>
      </c>
      <c r="I3231">
        <v>2025</v>
      </c>
      <c r="J3231" t="s">
        <v>361</v>
      </c>
      <c r="K3231" t="s">
        <v>335</v>
      </c>
      <c r="L3231">
        <v>10</v>
      </c>
      <c r="M3231" t="s">
        <v>194</v>
      </c>
      <c r="N3231" s="83">
        <v>46487.39</v>
      </c>
      <c r="O3231" s="83">
        <v>160426.63</v>
      </c>
      <c r="P3231">
        <v>0.28977399999999998</v>
      </c>
      <c r="Q3231"/>
    </row>
    <row r="3232" spans="1:17">
      <c r="A3232" t="s">
        <v>77</v>
      </c>
      <c r="B3232">
        <v>803</v>
      </c>
      <c r="E3232" t="s">
        <v>411</v>
      </c>
      <c r="F3232" s="74">
        <v>45953</v>
      </c>
      <c r="G3232" s="83">
        <v>5657.4</v>
      </c>
      <c r="H3232" t="s">
        <v>109</v>
      </c>
      <c r="I3232">
        <v>2025</v>
      </c>
      <c r="J3232" t="s">
        <v>361</v>
      </c>
      <c r="K3232" t="s">
        <v>335</v>
      </c>
      <c r="L3232">
        <v>10</v>
      </c>
      <c r="M3232" t="s">
        <v>195</v>
      </c>
      <c r="N3232" s="83">
        <v>46487.39</v>
      </c>
      <c r="O3232" s="83">
        <v>160426.63</v>
      </c>
      <c r="P3232">
        <v>0.28977399999999998</v>
      </c>
      <c r="Q3232"/>
    </row>
    <row r="3233" spans="1:17">
      <c r="A3233" t="s">
        <v>77</v>
      </c>
      <c r="B3233">
        <v>804</v>
      </c>
      <c r="E3233" t="s">
        <v>411</v>
      </c>
      <c r="F3233" s="74">
        <v>45954</v>
      </c>
      <c r="G3233" s="83">
        <v>1699.79</v>
      </c>
      <c r="H3233" t="s">
        <v>109</v>
      </c>
      <c r="I3233">
        <v>2025</v>
      </c>
      <c r="J3233" t="s">
        <v>361</v>
      </c>
      <c r="K3233" t="s">
        <v>335</v>
      </c>
      <c r="L3233">
        <v>10</v>
      </c>
      <c r="M3233" t="s">
        <v>196</v>
      </c>
      <c r="N3233" s="83">
        <v>46487.39</v>
      </c>
      <c r="O3233" s="83">
        <v>160426.63</v>
      </c>
      <c r="P3233">
        <v>0.28977399999999998</v>
      </c>
      <c r="Q3233"/>
    </row>
    <row r="3234" spans="1:17">
      <c r="A3234" t="s">
        <v>77</v>
      </c>
      <c r="B3234">
        <v>805</v>
      </c>
      <c r="E3234" t="s">
        <v>411</v>
      </c>
      <c r="F3234" s="74">
        <v>45955</v>
      </c>
      <c r="G3234" s="83">
        <v>7297.24</v>
      </c>
      <c r="H3234" t="s">
        <v>109</v>
      </c>
      <c r="I3234">
        <v>2025</v>
      </c>
      <c r="J3234" t="s">
        <v>361</v>
      </c>
      <c r="K3234" t="s">
        <v>335</v>
      </c>
      <c r="L3234">
        <v>10</v>
      </c>
      <c r="M3234" t="s">
        <v>289</v>
      </c>
      <c r="N3234" s="83">
        <v>46487.39</v>
      </c>
      <c r="O3234" s="83">
        <v>160426.63</v>
      </c>
      <c r="P3234">
        <v>0.28977399999999998</v>
      </c>
      <c r="Q3234"/>
    </row>
    <row r="3235" spans="1:17">
      <c r="A3235" t="s">
        <v>77</v>
      </c>
      <c r="B3235">
        <v>806</v>
      </c>
      <c r="E3235" t="s">
        <v>411</v>
      </c>
      <c r="F3235" s="74">
        <v>45956</v>
      </c>
      <c r="G3235" s="83">
        <v>2262.5300000000002</v>
      </c>
      <c r="H3235" t="s">
        <v>109</v>
      </c>
      <c r="I3235">
        <v>2025</v>
      </c>
      <c r="J3235" t="s">
        <v>361</v>
      </c>
      <c r="K3235" t="s">
        <v>335</v>
      </c>
      <c r="L3235">
        <v>10</v>
      </c>
      <c r="M3235" t="s">
        <v>197</v>
      </c>
      <c r="N3235" s="83">
        <v>46487.39</v>
      </c>
      <c r="O3235" s="83">
        <v>160426.63</v>
      </c>
      <c r="P3235">
        <v>0.28977399999999998</v>
      </c>
      <c r="Q3235"/>
    </row>
    <row r="3236" spans="1:17">
      <c r="A3236" t="s">
        <v>77</v>
      </c>
      <c r="B3236">
        <v>807</v>
      </c>
      <c r="E3236" t="s">
        <v>411</v>
      </c>
      <c r="F3236" s="74">
        <v>45957</v>
      </c>
      <c r="G3236" s="83">
        <v>932.59</v>
      </c>
      <c r="H3236" t="s">
        <v>109</v>
      </c>
      <c r="I3236">
        <v>2025</v>
      </c>
      <c r="J3236" t="s">
        <v>361</v>
      </c>
      <c r="K3236" t="s">
        <v>335</v>
      </c>
      <c r="L3236">
        <v>10</v>
      </c>
      <c r="M3236" t="s">
        <v>198</v>
      </c>
      <c r="N3236" s="83">
        <v>46487.39</v>
      </c>
      <c r="O3236" s="83">
        <v>160426.63</v>
      </c>
      <c r="P3236">
        <v>0.28977399999999998</v>
      </c>
      <c r="Q3236"/>
    </row>
    <row r="3237" spans="1:17">
      <c r="A3237" t="s">
        <v>77</v>
      </c>
      <c r="B3237">
        <v>808</v>
      </c>
      <c r="E3237" t="s">
        <v>411</v>
      </c>
      <c r="F3237" s="74">
        <v>45958</v>
      </c>
      <c r="G3237" s="83">
        <v>2714.26</v>
      </c>
      <c r="H3237" t="s">
        <v>109</v>
      </c>
      <c r="I3237">
        <v>2025</v>
      </c>
      <c r="J3237" t="s">
        <v>361</v>
      </c>
      <c r="K3237" t="s">
        <v>335</v>
      </c>
      <c r="L3237">
        <v>10</v>
      </c>
      <c r="M3237" t="s">
        <v>199</v>
      </c>
      <c r="N3237" s="83">
        <v>46487.39</v>
      </c>
      <c r="O3237" s="83">
        <v>160426.63</v>
      </c>
      <c r="P3237">
        <v>0.28977399999999998</v>
      </c>
      <c r="Q3237"/>
    </row>
    <row r="3238" spans="1:17">
      <c r="A3238" t="s">
        <v>77</v>
      </c>
      <c r="B3238">
        <v>809</v>
      </c>
      <c r="E3238" t="s">
        <v>411</v>
      </c>
      <c r="F3238" s="74">
        <v>45959</v>
      </c>
      <c r="G3238" s="83">
        <v>3056.2</v>
      </c>
      <c r="H3238" t="s">
        <v>109</v>
      </c>
      <c r="I3238">
        <v>2025</v>
      </c>
      <c r="J3238" t="s">
        <v>361</v>
      </c>
      <c r="K3238" t="s">
        <v>335</v>
      </c>
      <c r="L3238">
        <v>10</v>
      </c>
      <c r="M3238" t="s">
        <v>200</v>
      </c>
      <c r="N3238" s="83">
        <v>46487.39</v>
      </c>
      <c r="O3238" s="83">
        <v>160426.63</v>
      </c>
      <c r="P3238">
        <v>0.28977399999999998</v>
      </c>
      <c r="Q3238"/>
    </row>
    <row r="3239" spans="1:17">
      <c r="A3239" t="s">
        <v>77</v>
      </c>
      <c r="B3239">
        <v>810</v>
      </c>
      <c r="E3239" t="s">
        <v>411</v>
      </c>
      <c r="F3239" s="74">
        <v>45960</v>
      </c>
      <c r="G3239" s="83">
        <v>6091.07</v>
      </c>
      <c r="H3239" t="s">
        <v>109</v>
      </c>
      <c r="I3239">
        <v>2025</v>
      </c>
      <c r="J3239" t="s">
        <v>361</v>
      </c>
      <c r="K3239" t="s">
        <v>335</v>
      </c>
      <c r="L3239">
        <v>10</v>
      </c>
      <c r="M3239" t="s">
        <v>201</v>
      </c>
      <c r="N3239" s="83">
        <v>46487.39</v>
      </c>
      <c r="O3239" s="83">
        <v>160426.63</v>
      </c>
      <c r="P3239">
        <v>0.28977399999999998</v>
      </c>
      <c r="Q3239"/>
    </row>
    <row r="3240" spans="1:17">
      <c r="A3240" t="s">
        <v>77</v>
      </c>
      <c r="B3240">
        <v>811</v>
      </c>
      <c r="E3240" t="s">
        <v>411</v>
      </c>
      <c r="F3240" s="74">
        <v>45961</v>
      </c>
      <c r="G3240" s="83">
        <v>6531.13</v>
      </c>
      <c r="H3240" t="s">
        <v>109</v>
      </c>
      <c r="I3240">
        <v>2025</v>
      </c>
      <c r="J3240" t="s">
        <v>361</v>
      </c>
      <c r="K3240" t="s">
        <v>335</v>
      </c>
      <c r="L3240">
        <v>10</v>
      </c>
      <c r="M3240" t="s">
        <v>202</v>
      </c>
      <c r="N3240" s="83">
        <v>46487.39</v>
      </c>
      <c r="O3240" s="83">
        <v>160426.63</v>
      </c>
      <c r="P3240">
        <v>0.28977399999999998</v>
      </c>
      <c r="Q3240"/>
    </row>
    <row r="3241" spans="1:17">
      <c r="A3241" t="s">
        <v>77</v>
      </c>
      <c r="B3241">
        <v>812</v>
      </c>
      <c r="E3241" t="s">
        <v>411</v>
      </c>
      <c r="F3241" s="74">
        <v>45962</v>
      </c>
      <c r="G3241" s="83">
        <v>593.75</v>
      </c>
      <c r="H3241" t="s">
        <v>109</v>
      </c>
      <c r="I3241">
        <v>2025</v>
      </c>
      <c r="J3241" t="s">
        <v>362</v>
      </c>
      <c r="K3241" t="s">
        <v>336</v>
      </c>
      <c r="L3241">
        <v>11</v>
      </c>
      <c r="M3241" t="s">
        <v>203</v>
      </c>
      <c r="N3241" s="83">
        <v>42244.97</v>
      </c>
      <c r="O3241" s="83">
        <v>136521.29999999999</v>
      </c>
      <c r="P3241">
        <v>0.30943900000000002</v>
      </c>
      <c r="Q3241"/>
    </row>
    <row r="3242" spans="1:17">
      <c r="A3242" t="s">
        <v>77</v>
      </c>
      <c r="B3242">
        <v>813</v>
      </c>
      <c r="E3242" t="s">
        <v>411</v>
      </c>
      <c r="F3242" s="74">
        <v>45963</v>
      </c>
      <c r="G3242" s="83">
        <v>2548.27</v>
      </c>
      <c r="H3242" t="s">
        <v>109</v>
      </c>
      <c r="I3242">
        <v>2025</v>
      </c>
      <c r="J3242" t="s">
        <v>362</v>
      </c>
      <c r="K3242" t="s">
        <v>336</v>
      </c>
      <c r="L3242">
        <v>11</v>
      </c>
      <c r="M3242" t="s">
        <v>312</v>
      </c>
      <c r="N3242" s="83">
        <v>42244.97</v>
      </c>
      <c r="O3242" s="83">
        <v>136521.29999999999</v>
      </c>
      <c r="P3242">
        <v>0.30943900000000002</v>
      </c>
      <c r="Q3242"/>
    </row>
    <row r="3243" spans="1:17">
      <c r="A3243" t="s">
        <v>77</v>
      </c>
      <c r="B3243">
        <v>814</v>
      </c>
      <c r="E3243" t="s">
        <v>411</v>
      </c>
      <c r="F3243" s="74">
        <v>45964</v>
      </c>
      <c r="G3243" s="83">
        <v>1933.8</v>
      </c>
      <c r="H3243" t="s">
        <v>109</v>
      </c>
      <c r="I3243">
        <v>2025</v>
      </c>
      <c r="J3243" t="s">
        <v>362</v>
      </c>
      <c r="K3243" t="s">
        <v>336</v>
      </c>
      <c r="L3243">
        <v>11</v>
      </c>
      <c r="M3243" t="s">
        <v>204</v>
      </c>
      <c r="N3243" s="83">
        <v>42244.97</v>
      </c>
      <c r="O3243" s="83">
        <v>136521.29999999999</v>
      </c>
      <c r="P3243">
        <v>0.30943900000000002</v>
      </c>
      <c r="Q3243"/>
    </row>
    <row r="3244" spans="1:17">
      <c r="A3244" t="s">
        <v>77</v>
      </c>
      <c r="B3244">
        <v>815</v>
      </c>
      <c r="E3244" t="s">
        <v>411</v>
      </c>
      <c r="F3244" s="74">
        <v>45965</v>
      </c>
      <c r="G3244" s="83">
        <v>6464.67</v>
      </c>
      <c r="H3244" t="s">
        <v>109</v>
      </c>
      <c r="I3244">
        <v>2025</v>
      </c>
      <c r="J3244" t="s">
        <v>362</v>
      </c>
      <c r="K3244" t="s">
        <v>336</v>
      </c>
      <c r="L3244">
        <v>11</v>
      </c>
      <c r="M3244" t="s">
        <v>205</v>
      </c>
      <c r="N3244" s="83">
        <v>42244.97</v>
      </c>
      <c r="O3244" s="83">
        <v>136521.29999999999</v>
      </c>
      <c r="P3244">
        <v>0.30943900000000002</v>
      </c>
      <c r="Q3244"/>
    </row>
    <row r="3245" spans="1:17">
      <c r="A3245" t="s">
        <v>77</v>
      </c>
      <c r="B3245">
        <v>816</v>
      </c>
      <c r="E3245" t="s">
        <v>411</v>
      </c>
      <c r="F3245" s="74">
        <v>45966</v>
      </c>
      <c r="G3245" s="83">
        <v>5931.17</v>
      </c>
      <c r="H3245" t="s">
        <v>109</v>
      </c>
      <c r="I3245">
        <v>2025</v>
      </c>
      <c r="J3245" t="s">
        <v>362</v>
      </c>
      <c r="K3245" t="s">
        <v>336</v>
      </c>
      <c r="L3245">
        <v>11</v>
      </c>
      <c r="M3245" t="s">
        <v>206</v>
      </c>
      <c r="N3245" s="83">
        <v>42244.97</v>
      </c>
      <c r="O3245" s="83">
        <v>136521.29999999999</v>
      </c>
      <c r="P3245">
        <v>0.30943900000000002</v>
      </c>
      <c r="Q3245"/>
    </row>
    <row r="3246" spans="1:17">
      <c r="A3246" t="s">
        <v>77</v>
      </c>
      <c r="B3246">
        <v>817</v>
      </c>
      <c r="E3246" t="s">
        <v>411</v>
      </c>
      <c r="F3246" s="74">
        <v>45967</v>
      </c>
      <c r="G3246" s="83">
        <v>2757.38</v>
      </c>
      <c r="H3246" t="s">
        <v>109</v>
      </c>
      <c r="I3246">
        <v>2025</v>
      </c>
      <c r="J3246" t="s">
        <v>362</v>
      </c>
      <c r="K3246" t="s">
        <v>336</v>
      </c>
      <c r="L3246">
        <v>11</v>
      </c>
      <c r="M3246" t="s">
        <v>207</v>
      </c>
      <c r="N3246" s="83">
        <v>42244.97</v>
      </c>
      <c r="O3246" s="83">
        <v>136521.29999999999</v>
      </c>
      <c r="P3246">
        <v>0.30943900000000002</v>
      </c>
      <c r="Q3246"/>
    </row>
    <row r="3247" spans="1:17">
      <c r="A3247" t="s">
        <v>77</v>
      </c>
      <c r="B3247">
        <v>818</v>
      </c>
      <c r="E3247" t="s">
        <v>411</v>
      </c>
      <c r="F3247" s="74">
        <v>45968</v>
      </c>
      <c r="G3247" s="83">
        <v>1510.8</v>
      </c>
      <c r="H3247" t="s">
        <v>109</v>
      </c>
      <c r="I3247">
        <v>2025</v>
      </c>
      <c r="J3247" t="s">
        <v>362</v>
      </c>
      <c r="K3247" t="s">
        <v>336</v>
      </c>
      <c r="L3247">
        <v>11</v>
      </c>
      <c r="M3247" t="s">
        <v>208</v>
      </c>
      <c r="N3247" s="83">
        <v>42244.97</v>
      </c>
      <c r="O3247" s="83">
        <v>136521.29999999999</v>
      </c>
      <c r="P3247">
        <v>0.30943900000000002</v>
      </c>
      <c r="Q3247"/>
    </row>
    <row r="3248" spans="1:17">
      <c r="A3248" t="s">
        <v>77</v>
      </c>
      <c r="B3248">
        <v>819</v>
      </c>
      <c r="E3248" t="s">
        <v>411</v>
      </c>
      <c r="F3248" s="74">
        <v>45969</v>
      </c>
      <c r="G3248" s="83">
        <v>727.35</v>
      </c>
      <c r="H3248" t="s">
        <v>109</v>
      </c>
      <c r="I3248">
        <v>2025</v>
      </c>
      <c r="J3248" t="s">
        <v>362</v>
      </c>
      <c r="K3248" t="s">
        <v>336</v>
      </c>
      <c r="L3248">
        <v>11</v>
      </c>
      <c r="M3248" t="s">
        <v>292</v>
      </c>
      <c r="N3248" s="83">
        <v>42244.97</v>
      </c>
      <c r="O3248" s="83">
        <v>136521.29999999999</v>
      </c>
      <c r="P3248">
        <v>0.30943900000000002</v>
      </c>
      <c r="Q3248"/>
    </row>
    <row r="3249" spans="1:17">
      <c r="A3249" t="s">
        <v>77</v>
      </c>
      <c r="B3249">
        <v>820</v>
      </c>
      <c r="E3249" t="s">
        <v>411</v>
      </c>
      <c r="F3249" s="74">
        <v>45970</v>
      </c>
      <c r="G3249" s="83">
        <v>1831.96</v>
      </c>
      <c r="H3249" t="s">
        <v>109</v>
      </c>
      <c r="I3249">
        <v>2025</v>
      </c>
      <c r="J3249" t="s">
        <v>362</v>
      </c>
      <c r="K3249" t="s">
        <v>336</v>
      </c>
      <c r="L3249">
        <v>11</v>
      </c>
      <c r="M3249" t="s">
        <v>327</v>
      </c>
      <c r="N3249" s="83">
        <v>42244.97</v>
      </c>
      <c r="O3249" s="83">
        <v>136521.29999999999</v>
      </c>
      <c r="P3249">
        <v>0.30943900000000002</v>
      </c>
      <c r="Q3249"/>
    </row>
    <row r="3250" spans="1:17">
      <c r="A3250" t="s">
        <v>77</v>
      </c>
      <c r="B3250">
        <v>821</v>
      </c>
      <c r="E3250" t="s">
        <v>411</v>
      </c>
      <c r="F3250" s="74">
        <v>45971</v>
      </c>
      <c r="G3250" s="83">
        <v>863.27</v>
      </c>
      <c r="H3250" t="s">
        <v>109</v>
      </c>
      <c r="I3250">
        <v>2025</v>
      </c>
      <c r="J3250" t="s">
        <v>362</v>
      </c>
      <c r="K3250" t="s">
        <v>336</v>
      </c>
      <c r="L3250">
        <v>11</v>
      </c>
      <c r="M3250" t="s">
        <v>290</v>
      </c>
      <c r="N3250" s="83">
        <v>42244.97</v>
      </c>
      <c r="O3250" s="83">
        <v>136521.29999999999</v>
      </c>
      <c r="P3250">
        <v>0.30943900000000002</v>
      </c>
      <c r="Q3250"/>
    </row>
    <row r="3251" spans="1:17">
      <c r="A3251" t="s">
        <v>77</v>
      </c>
      <c r="B3251">
        <v>822</v>
      </c>
      <c r="E3251" t="s">
        <v>411</v>
      </c>
      <c r="F3251" s="74">
        <v>45972</v>
      </c>
      <c r="G3251" s="83">
        <v>1265.27</v>
      </c>
      <c r="H3251" t="s">
        <v>109</v>
      </c>
      <c r="I3251">
        <v>2025</v>
      </c>
      <c r="J3251" t="s">
        <v>362</v>
      </c>
      <c r="K3251" t="s">
        <v>336</v>
      </c>
      <c r="L3251">
        <v>11</v>
      </c>
      <c r="M3251" t="s">
        <v>212</v>
      </c>
      <c r="N3251" s="83">
        <v>42244.97</v>
      </c>
      <c r="O3251" s="83">
        <v>136521.29999999999</v>
      </c>
      <c r="P3251">
        <v>0.30943900000000002</v>
      </c>
      <c r="Q3251"/>
    </row>
    <row r="3252" spans="1:17">
      <c r="A3252" t="s">
        <v>77</v>
      </c>
      <c r="B3252">
        <v>823</v>
      </c>
      <c r="E3252" t="s">
        <v>411</v>
      </c>
      <c r="F3252" s="74">
        <v>45973</v>
      </c>
      <c r="G3252" s="83">
        <v>5428.73</v>
      </c>
      <c r="H3252" t="s">
        <v>109</v>
      </c>
      <c r="I3252">
        <v>2025</v>
      </c>
      <c r="J3252" t="s">
        <v>362</v>
      </c>
      <c r="K3252" t="s">
        <v>336</v>
      </c>
      <c r="L3252">
        <v>11</v>
      </c>
      <c r="M3252" t="s">
        <v>209</v>
      </c>
      <c r="N3252" s="83">
        <v>42244.97</v>
      </c>
      <c r="O3252" s="83">
        <v>136521.29999999999</v>
      </c>
      <c r="P3252">
        <v>0.30943900000000002</v>
      </c>
      <c r="Q3252"/>
    </row>
    <row r="3253" spans="1:17">
      <c r="A3253" t="s">
        <v>77</v>
      </c>
      <c r="B3253">
        <v>824</v>
      </c>
      <c r="E3253" t="s">
        <v>411</v>
      </c>
      <c r="F3253" s="74">
        <v>45974</v>
      </c>
      <c r="G3253" s="83">
        <v>2926.7</v>
      </c>
      <c r="H3253" t="s">
        <v>109</v>
      </c>
      <c r="I3253">
        <v>2025</v>
      </c>
      <c r="J3253" t="s">
        <v>362</v>
      </c>
      <c r="K3253" t="s">
        <v>336</v>
      </c>
      <c r="L3253">
        <v>11</v>
      </c>
      <c r="M3253" t="s">
        <v>210</v>
      </c>
      <c r="N3253" s="83">
        <v>42244.97</v>
      </c>
      <c r="O3253" s="83">
        <v>136521.29999999999</v>
      </c>
      <c r="P3253">
        <v>0.30943900000000002</v>
      </c>
      <c r="Q3253"/>
    </row>
    <row r="3254" spans="1:17">
      <c r="A3254" t="s">
        <v>77</v>
      </c>
      <c r="B3254">
        <v>825</v>
      </c>
      <c r="E3254" t="s">
        <v>411</v>
      </c>
      <c r="F3254" s="74">
        <v>45975</v>
      </c>
      <c r="G3254" s="83">
        <v>610.9</v>
      </c>
      <c r="H3254" t="s">
        <v>109</v>
      </c>
      <c r="I3254">
        <v>2025</v>
      </c>
      <c r="J3254" t="s">
        <v>362</v>
      </c>
      <c r="K3254" t="s">
        <v>336</v>
      </c>
      <c r="L3254">
        <v>11</v>
      </c>
      <c r="M3254" t="s">
        <v>211</v>
      </c>
      <c r="N3254" s="83">
        <v>42244.97</v>
      </c>
      <c r="O3254" s="83">
        <v>136521.29999999999</v>
      </c>
      <c r="P3254">
        <v>0.30943900000000002</v>
      </c>
      <c r="Q3254"/>
    </row>
    <row r="3255" spans="1:17">
      <c r="A3255" t="s">
        <v>77</v>
      </c>
      <c r="B3255">
        <v>826</v>
      </c>
      <c r="E3255" t="s">
        <v>411</v>
      </c>
      <c r="F3255" s="74">
        <v>45976</v>
      </c>
      <c r="G3255" s="83">
        <v>3652.69</v>
      </c>
      <c r="H3255" t="s">
        <v>109</v>
      </c>
      <c r="I3255">
        <v>2025</v>
      </c>
      <c r="J3255" t="s">
        <v>362</v>
      </c>
      <c r="K3255" t="s">
        <v>336</v>
      </c>
      <c r="L3255">
        <v>11</v>
      </c>
      <c r="M3255" t="s">
        <v>215</v>
      </c>
      <c r="N3255" s="83">
        <v>42244.97</v>
      </c>
      <c r="O3255" s="83">
        <v>136521.29999999999</v>
      </c>
      <c r="P3255">
        <v>0.30943900000000002</v>
      </c>
      <c r="Q3255"/>
    </row>
    <row r="3256" spans="1:17">
      <c r="A3256" t="s">
        <v>77</v>
      </c>
      <c r="B3256">
        <v>827</v>
      </c>
      <c r="E3256" t="s">
        <v>411</v>
      </c>
      <c r="F3256" s="74">
        <v>45977</v>
      </c>
      <c r="G3256" s="83">
        <v>941.47</v>
      </c>
      <c r="H3256" t="s">
        <v>109</v>
      </c>
      <c r="I3256">
        <v>2025</v>
      </c>
      <c r="J3256" t="s">
        <v>362</v>
      </c>
      <c r="K3256" t="s">
        <v>336</v>
      </c>
      <c r="L3256">
        <v>11</v>
      </c>
      <c r="M3256" t="s">
        <v>293</v>
      </c>
      <c r="N3256" s="83">
        <v>42244.97</v>
      </c>
      <c r="O3256" s="83">
        <v>136521.29999999999</v>
      </c>
      <c r="P3256">
        <v>0.30943900000000002</v>
      </c>
      <c r="Q3256"/>
    </row>
    <row r="3257" spans="1:17">
      <c r="A3257" t="s">
        <v>77</v>
      </c>
      <c r="B3257">
        <v>828</v>
      </c>
      <c r="E3257" t="s">
        <v>411</v>
      </c>
      <c r="F3257" s="74">
        <v>45978</v>
      </c>
      <c r="G3257" s="83">
        <v>7390.06</v>
      </c>
      <c r="H3257" t="s">
        <v>109</v>
      </c>
      <c r="I3257">
        <v>2025</v>
      </c>
      <c r="J3257" t="s">
        <v>362</v>
      </c>
      <c r="K3257" t="s">
        <v>336</v>
      </c>
      <c r="L3257">
        <v>11</v>
      </c>
      <c r="M3257" t="s">
        <v>213</v>
      </c>
      <c r="N3257" s="83">
        <v>42244.97</v>
      </c>
      <c r="O3257" s="83">
        <v>136521.29999999999</v>
      </c>
      <c r="P3257">
        <v>0.30943900000000002</v>
      </c>
      <c r="Q3257"/>
    </row>
    <row r="3258" spans="1:17">
      <c r="A3258" t="s">
        <v>77</v>
      </c>
      <c r="B3258">
        <v>829</v>
      </c>
      <c r="E3258" t="s">
        <v>411</v>
      </c>
      <c r="F3258" s="74">
        <v>45979</v>
      </c>
      <c r="G3258" s="83">
        <v>11205.19</v>
      </c>
      <c r="H3258" t="s">
        <v>109</v>
      </c>
      <c r="I3258">
        <v>2025</v>
      </c>
      <c r="J3258" t="s">
        <v>362</v>
      </c>
      <c r="K3258" t="s">
        <v>336</v>
      </c>
      <c r="L3258">
        <v>11</v>
      </c>
      <c r="M3258" t="s">
        <v>216</v>
      </c>
      <c r="N3258" s="83">
        <v>42244.97</v>
      </c>
      <c r="O3258" s="83">
        <v>136521.29999999999</v>
      </c>
      <c r="P3258">
        <v>0.30943900000000002</v>
      </c>
      <c r="Q3258"/>
    </row>
    <row r="3259" spans="1:17">
      <c r="A3259" t="s">
        <v>77</v>
      </c>
      <c r="B3259">
        <v>831</v>
      </c>
      <c r="E3259" t="s">
        <v>411</v>
      </c>
      <c r="F3259" s="74">
        <v>45980</v>
      </c>
      <c r="G3259" s="83">
        <v>12153.84</v>
      </c>
      <c r="H3259" t="s">
        <v>109</v>
      </c>
      <c r="I3259">
        <v>2025</v>
      </c>
      <c r="J3259" t="s">
        <v>362</v>
      </c>
      <c r="K3259" t="s">
        <v>336</v>
      </c>
      <c r="L3259">
        <v>11</v>
      </c>
      <c r="M3259" t="s">
        <v>291</v>
      </c>
      <c r="N3259" s="83">
        <v>42244.97</v>
      </c>
      <c r="O3259" s="83">
        <v>136521.29999999999</v>
      </c>
      <c r="P3259">
        <v>0.30943900000000002</v>
      </c>
      <c r="Q3259"/>
    </row>
    <row r="3260" spans="1:17">
      <c r="A3260" t="s">
        <v>77</v>
      </c>
      <c r="B3260">
        <v>832</v>
      </c>
      <c r="E3260" t="s">
        <v>411</v>
      </c>
      <c r="F3260" s="74">
        <v>45981</v>
      </c>
      <c r="G3260" s="83">
        <v>6254.65</v>
      </c>
      <c r="H3260" t="s">
        <v>109</v>
      </c>
      <c r="I3260">
        <v>2025</v>
      </c>
      <c r="J3260" t="s">
        <v>362</v>
      </c>
      <c r="K3260" t="s">
        <v>336</v>
      </c>
      <c r="L3260">
        <v>11</v>
      </c>
      <c r="M3260" t="s">
        <v>214</v>
      </c>
      <c r="N3260" s="83">
        <v>42244.97</v>
      </c>
      <c r="O3260" s="83">
        <v>136521.29999999999</v>
      </c>
      <c r="P3260">
        <v>0.30943900000000002</v>
      </c>
      <c r="Q3260"/>
    </row>
    <row r="3261" spans="1:17">
      <c r="A3261" t="s">
        <v>77</v>
      </c>
      <c r="B3261">
        <v>833</v>
      </c>
      <c r="E3261" t="s">
        <v>411</v>
      </c>
      <c r="F3261" s="74">
        <v>45982</v>
      </c>
      <c r="G3261" s="83">
        <v>1657.94</v>
      </c>
      <c r="H3261" t="s">
        <v>109</v>
      </c>
      <c r="I3261">
        <v>2025</v>
      </c>
      <c r="J3261" t="s">
        <v>362</v>
      </c>
      <c r="K3261" t="s">
        <v>336</v>
      </c>
      <c r="L3261">
        <v>11</v>
      </c>
      <c r="M3261" t="s">
        <v>217</v>
      </c>
      <c r="N3261" s="83">
        <v>42244.97</v>
      </c>
      <c r="O3261" s="83">
        <v>136521.29999999999</v>
      </c>
      <c r="P3261">
        <v>0.30943900000000002</v>
      </c>
      <c r="Q3261"/>
    </row>
    <row r="3262" spans="1:17">
      <c r="A3262" t="s">
        <v>77</v>
      </c>
      <c r="B3262">
        <v>834</v>
      </c>
      <c r="E3262" t="s">
        <v>411</v>
      </c>
      <c r="F3262" s="74">
        <v>45983</v>
      </c>
      <c r="G3262" s="83">
        <v>3222.72</v>
      </c>
      <c r="H3262" t="s">
        <v>109</v>
      </c>
      <c r="I3262">
        <v>2025</v>
      </c>
      <c r="J3262" t="s">
        <v>362</v>
      </c>
      <c r="K3262" t="s">
        <v>336</v>
      </c>
      <c r="L3262">
        <v>11</v>
      </c>
      <c r="M3262" t="s">
        <v>218</v>
      </c>
      <c r="N3262" s="83">
        <v>42244.97</v>
      </c>
      <c r="O3262" s="83">
        <v>136521.29999999999</v>
      </c>
      <c r="P3262">
        <v>0.30943900000000002</v>
      </c>
      <c r="Q3262"/>
    </row>
    <row r="3263" spans="1:17">
      <c r="A3263" t="s">
        <v>77</v>
      </c>
      <c r="B3263">
        <v>835</v>
      </c>
      <c r="E3263" t="s">
        <v>411</v>
      </c>
      <c r="F3263" s="74">
        <v>45984</v>
      </c>
      <c r="G3263" s="83">
        <v>1341.43</v>
      </c>
      <c r="H3263" t="s">
        <v>109</v>
      </c>
      <c r="I3263">
        <v>2025</v>
      </c>
      <c r="J3263" t="s">
        <v>362</v>
      </c>
      <c r="K3263" t="s">
        <v>336</v>
      </c>
      <c r="L3263">
        <v>11</v>
      </c>
      <c r="M3263" t="s">
        <v>219</v>
      </c>
      <c r="N3263" s="83">
        <v>42244.97</v>
      </c>
      <c r="O3263" s="83">
        <v>136521.29999999999</v>
      </c>
      <c r="P3263">
        <v>0.30943900000000002</v>
      </c>
      <c r="Q3263"/>
    </row>
    <row r="3264" spans="1:17">
      <c r="A3264" t="s">
        <v>77</v>
      </c>
      <c r="B3264">
        <v>836</v>
      </c>
      <c r="E3264" t="s">
        <v>411</v>
      </c>
      <c r="F3264" s="74">
        <v>45985</v>
      </c>
      <c r="G3264" s="83">
        <v>3479.79</v>
      </c>
      <c r="H3264" t="s">
        <v>109</v>
      </c>
      <c r="I3264">
        <v>2025</v>
      </c>
      <c r="J3264" t="s">
        <v>362</v>
      </c>
      <c r="K3264" t="s">
        <v>336</v>
      </c>
      <c r="L3264">
        <v>11</v>
      </c>
      <c r="M3264" t="s">
        <v>220</v>
      </c>
      <c r="N3264" s="83">
        <v>42244.97</v>
      </c>
      <c r="O3264" s="83">
        <v>136521.29999999999</v>
      </c>
      <c r="P3264">
        <v>0.30943900000000002</v>
      </c>
      <c r="Q3264"/>
    </row>
    <row r="3265" spans="1:17">
      <c r="A3265" t="s">
        <v>77</v>
      </c>
      <c r="B3265">
        <v>837</v>
      </c>
      <c r="E3265" t="s">
        <v>411</v>
      </c>
      <c r="F3265" s="74">
        <v>45986</v>
      </c>
      <c r="G3265" s="83">
        <v>7581.24</v>
      </c>
      <c r="H3265" t="s">
        <v>109</v>
      </c>
      <c r="I3265">
        <v>2025</v>
      </c>
      <c r="J3265" t="s">
        <v>362</v>
      </c>
      <c r="K3265" t="s">
        <v>336</v>
      </c>
      <c r="L3265">
        <v>11</v>
      </c>
      <c r="M3265" t="s">
        <v>221</v>
      </c>
      <c r="N3265" s="83">
        <v>42244.97</v>
      </c>
      <c r="O3265" s="83">
        <v>136521.29999999999</v>
      </c>
      <c r="P3265">
        <v>0.30943900000000002</v>
      </c>
      <c r="Q3265"/>
    </row>
    <row r="3266" spans="1:17">
      <c r="A3266" t="s">
        <v>77</v>
      </c>
      <c r="B3266">
        <v>838</v>
      </c>
      <c r="E3266" t="s">
        <v>411</v>
      </c>
      <c r="F3266" s="74">
        <v>45987</v>
      </c>
      <c r="G3266" s="83">
        <v>10293.77</v>
      </c>
      <c r="H3266" t="s">
        <v>109</v>
      </c>
      <c r="I3266">
        <v>2025</v>
      </c>
      <c r="J3266" t="s">
        <v>362</v>
      </c>
      <c r="K3266" t="s">
        <v>336</v>
      </c>
      <c r="L3266">
        <v>11</v>
      </c>
      <c r="M3266" t="s">
        <v>222</v>
      </c>
      <c r="N3266" s="83">
        <v>42244.97</v>
      </c>
      <c r="O3266" s="83">
        <v>136521.29999999999</v>
      </c>
      <c r="P3266">
        <v>0.30943900000000002</v>
      </c>
      <c r="Q3266"/>
    </row>
    <row r="3267" spans="1:17">
      <c r="A3267" t="s">
        <v>77</v>
      </c>
      <c r="B3267">
        <v>839</v>
      </c>
      <c r="E3267" t="s">
        <v>411</v>
      </c>
      <c r="F3267" s="74">
        <v>45988</v>
      </c>
      <c r="G3267" s="83">
        <v>13770.41</v>
      </c>
      <c r="H3267" t="s">
        <v>109</v>
      </c>
      <c r="I3267">
        <v>2025</v>
      </c>
      <c r="J3267" t="s">
        <v>362</v>
      </c>
      <c r="K3267" t="s">
        <v>336</v>
      </c>
      <c r="L3267">
        <v>11</v>
      </c>
      <c r="M3267" t="s">
        <v>223</v>
      </c>
      <c r="N3267" s="83">
        <v>42244.97</v>
      </c>
      <c r="O3267" s="83">
        <v>136521.29999999999</v>
      </c>
      <c r="P3267">
        <v>0.30943900000000002</v>
      </c>
      <c r="Q3267"/>
    </row>
    <row r="3268" spans="1:17">
      <c r="A3268" t="s">
        <v>77</v>
      </c>
      <c r="B3268">
        <v>840</v>
      </c>
      <c r="E3268" t="s">
        <v>411</v>
      </c>
      <c r="F3268" s="74">
        <v>45989</v>
      </c>
      <c r="G3268" s="83">
        <v>7048.89</v>
      </c>
      <c r="H3268" t="s">
        <v>109</v>
      </c>
      <c r="I3268">
        <v>2025</v>
      </c>
      <c r="J3268" t="s">
        <v>362</v>
      </c>
      <c r="K3268" t="s">
        <v>336</v>
      </c>
      <c r="L3268">
        <v>11</v>
      </c>
      <c r="M3268" t="s">
        <v>224</v>
      </c>
      <c r="N3268" s="83">
        <v>42244.97</v>
      </c>
      <c r="O3268" s="83">
        <v>136521.29999999999</v>
      </c>
      <c r="P3268">
        <v>0.30943900000000002</v>
      </c>
      <c r="Q3268"/>
    </row>
    <row r="3269" spans="1:17">
      <c r="A3269" t="s">
        <v>77</v>
      </c>
      <c r="B3269">
        <v>841</v>
      </c>
      <c r="E3269" t="s">
        <v>411</v>
      </c>
      <c r="F3269" s="74">
        <v>45990</v>
      </c>
      <c r="G3269" s="83">
        <v>1565.65</v>
      </c>
      <c r="H3269" t="s">
        <v>109</v>
      </c>
      <c r="I3269">
        <v>2025</v>
      </c>
      <c r="J3269" t="s">
        <v>362</v>
      </c>
      <c r="K3269" t="s">
        <v>336</v>
      </c>
      <c r="L3269">
        <v>11</v>
      </c>
      <c r="M3269" t="s">
        <v>313</v>
      </c>
      <c r="N3269" s="83">
        <v>42244.97</v>
      </c>
      <c r="O3269" s="83">
        <v>136521.29999999999</v>
      </c>
      <c r="P3269">
        <v>0.30943900000000002</v>
      </c>
      <c r="Q3269"/>
    </row>
    <row r="3270" spans="1:17">
      <c r="A3270" t="s">
        <v>77</v>
      </c>
      <c r="B3270">
        <v>844</v>
      </c>
      <c r="E3270" t="s">
        <v>411</v>
      </c>
      <c r="F3270" s="74">
        <v>45991</v>
      </c>
      <c r="G3270" s="83">
        <v>9567.5400000000009</v>
      </c>
      <c r="H3270" t="s">
        <v>109</v>
      </c>
      <c r="I3270">
        <v>2025</v>
      </c>
      <c r="J3270" t="s">
        <v>362</v>
      </c>
      <c r="K3270" t="s">
        <v>336</v>
      </c>
      <c r="L3270">
        <v>11</v>
      </c>
      <c r="M3270" t="s">
        <v>225</v>
      </c>
      <c r="N3270" s="83">
        <v>42244.97</v>
      </c>
      <c r="O3270" s="83">
        <v>136521.29999999999</v>
      </c>
      <c r="P3270">
        <v>0.30943900000000002</v>
      </c>
      <c r="Q3270"/>
    </row>
    <row r="3271" spans="1:17">
      <c r="A3271" t="s">
        <v>77</v>
      </c>
      <c r="B3271">
        <v>845</v>
      </c>
      <c r="E3271" t="s">
        <v>411</v>
      </c>
      <c r="F3271" s="74">
        <v>45992</v>
      </c>
      <c r="G3271" s="83">
        <v>7945.87</v>
      </c>
      <c r="H3271" t="s">
        <v>109</v>
      </c>
      <c r="I3271">
        <v>2025</v>
      </c>
      <c r="J3271" t="s">
        <v>363</v>
      </c>
      <c r="K3271" t="s">
        <v>337</v>
      </c>
      <c r="L3271">
        <v>12</v>
      </c>
      <c r="M3271" t="s">
        <v>314</v>
      </c>
      <c r="N3271" s="83">
        <v>38001.14</v>
      </c>
      <c r="O3271" s="83">
        <v>118578.2</v>
      </c>
      <c r="P3271">
        <v>0.32047300000000001</v>
      </c>
      <c r="Q3271"/>
    </row>
    <row r="3272" spans="1:17">
      <c r="A3272" t="s">
        <v>77</v>
      </c>
      <c r="B3272">
        <v>846</v>
      </c>
      <c r="E3272" t="s">
        <v>411</v>
      </c>
      <c r="F3272" s="74">
        <v>45993</v>
      </c>
      <c r="G3272" s="83">
        <v>12203.18</v>
      </c>
      <c r="H3272" t="s">
        <v>109</v>
      </c>
      <c r="I3272">
        <v>2025</v>
      </c>
      <c r="J3272" t="s">
        <v>363</v>
      </c>
      <c r="K3272" t="s">
        <v>337</v>
      </c>
      <c r="L3272">
        <v>12</v>
      </c>
      <c r="M3272" t="s">
        <v>176</v>
      </c>
      <c r="N3272" s="83">
        <v>38001.14</v>
      </c>
      <c r="O3272" s="83">
        <v>118578.2</v>
      </c>
      <c r="P3272">
        <v>0.32047300000000001</v>
      </c>
      <c r="Q3272"/>
    </row>
    <row r="3273" spans="1:17">
      <c r="A3273" t="s">
        <v>77</v>
      </c>
      <c r="B3273">
        <v>848</v>
      </c>
      <c r="E3273" t="s">
        <v>411</v>
      </c>
      <c r="F3273" s="74">
        <v>46000</v>
      </c>
      <c r="G3273" s="83">
        <v>4962.5200000000004</v>
      </c>
      <c r="H3273" t="s">
        <v>109</v>
      </c>
      <c r="I3273">
        <v>2025</v>
      </c>
      <c r="J3273" t="s">
        <v>363</v>
      </c>
      <c r="K3273" t="s">
        <v>337</v>
      </c>
      <c r="L3273">
        <v>12</v>
      </c>
      <c r="M3273" t="s">
        <v>115</v>
      </c>
      <c r="N3273" s="83">
        <v>38001.14</v>
      </c>
      <c r="O3273" s="83">
        <v>118578.2</v>
      </c>
      <c r="P3273">
        <v>0.32047300000000001</v>
      </c>
      <c r="Q3273"/>
    </row>
    <row r="3274" spans="1:17">
      <c r="A3274" t="s">
        <v>77</v>
      </c>
      <c r="B3274">
        <v>849</v>
      </c>
      <c r="E3274" t="s">
        <v>411</v>
      </c>
      <c r="F3274" s="74">
        <v>46001</v>
      </c>
      <c r="G3274" s="83">
        <v>4276.5600000000004</v>
      </c>
      <c r="H3274" t="s">
        <v>109</v>
      </c>
      <c r="I3274">
        <v>2025</v>
      </c>
      <c r="J3274" t="s">
        <v>363</v>
      </c>
      <c r="K3274" t="s">
        <v>337</v>
      </c>
      <c r="L3274">
        <v>12</v>
      </c>
      <c r="M3274" t="s">
        <v>116</v>
      </c>
      <c r="N3274" s="83">
        <v>38001.14</v>
      </c>
      <c r="O3274" s="83">
        <v>118578.2</v>
      </c>
      <c r="P3274">
        <v>0.32047300000000001</v>
      </c>
      <c r="Q3274"/>
    </row>
    <row r="3275" spans="1:17">
      <c r="A3275" t="s">
        <v>77</v>
      </c>
      <c r="B3275">
        <v>850</v>
      </c>
      <c r="E3275" t="s">
        <v>411</v>
      </c>
      <c r="F3275" s="74">
        <v>46002</v>
      </c>
      <c r="G3275" s="83">
        <v>6535.24</v>
      </c>
      <c r="H3275" t="s">
        <v>109</v>
      </c>
      <c r="I3275">
        <v>2025</v>
      </c>
      <c r="J3275" t="s">
        <v>363</v>
      </c>
      <c r="K3275" t="s">
        <v>337</v>
      </c>
      <c r="L3275">
        <v>12</v>
      </c>
      <c r="M3275" t="s">
        <v>117</v>
      </c>
      <c r="N3275" s="83">
        <v>38001.14</v>
      </c>
      <c r="O3275" s="83">
        <v>118578.2</v>
      </c>
      <c r="P3275">
        <v>0.32047300000000001</v>
      </c>
      <c r="Q3275"/>
    </row>
    <row r="3276" spans="1:17">
      <c r="A3276" t="s">
        <v>77</v>
      </c>
      <c r="B3276">
        <v>851</v>
      </c>
      <c r="E3276" t="s">
        <v>411</v>
      </c>
      <c r="F3276" s="74">
        <v>46003</v>
      </c>
      <c r="G3276" s="83">
        <v>6616.36</v>
      </c>
      <c r="H3276" t="s">
        <v>109</v>
      </c>
      <c r="I3276">
        <v>2025</v>
      </c>
      <c r="J3276" t="s">
        <v>363</v>
      </c>
      <c r="K3276" t="s">
        <v>337</v>
      </c>
      <c r="L3276">
        <v>12</v>
      </c>
      <c r="M3276" t="s">
        <v>118</v>
      </c>
      <c r="N3276" s="83">
        <v>38001.14</v>
      </c>
      <c r="O3276" s="83">
        <v>118578.2</v>
      </c>
      <c r="P3276">
        <v>0.32047300000000001</v>
      </c>
      <c r="Q3276"/>
    </row>
    <row r="3277" spans="1:17">
      <c r="A3277" t="s">
        <v>77</v>
      </c>
      <c r="B3277">
        <v>852</v>
      </c>
      <c r="E3277" t="s">
        <v>411</v>
      </c>
      <c r="F3277" s="74">
        <v>46004</v>
      </c>
      <c r="G3277" s="83">
        <v>3517.17</v>
      </c>
      <c r="H3277" t="s">
        <v>109</v>
      </c>
      <c r="I3277">
        <v>2025</v>
      </c>
      <c r="J3277" t="s">
        <v>363</v>
      </c>
      <c r="K3277" t="s">
        <v>337</v>
      </c>
      <c r="L3277">
        <v>12</v>
      </c>
      <c r="M3277" t="s">
        <v>121</v>
      </c>
      <c r="N3277" s="83">
        <v>38001.14</v>
      </c>
      <c r="O3277" s="83">
        <v>118578.2</v>
      </c>
      <c r="P3277">
        <v>0.32047300000000001</v>
      </c>
      <c r="Q3277"/>
    </row>
    <row r="3278" spans="1:17">
      <c r="A3278" t="s">
        <v>77</v>
      </c>
      <c r="B3278">
        <v>853</v>
      </c>
      <c r="E3278" t="s">
        <v>411</v>
      </c>
      <c r="F3278" s="74">
        <v>46012</v>
      </c>
      <c r="G3278" s="83">
        <v>358.18</v>
      </c>
      <c r="H3278" t="s">
        <v>109</v>
      </c>
      <c r="I3278">
        <v>2025</v>
      </c>
      <c r="J3278" t="s">
        <v>363</v>
      </c>
      <c r="K3278" t="s">
        <v>337</v>
      </c>
      <c r="L3278">
        <v>12</v>
      </c>
      <c r="M3278" t="s">
        <v>307</v>
      </c>
      <c r="N3278" s="83">
        <v>38001.14</v>
      </c>
      <c r="O3278" s="83">
        <v>118578.2</v>
      </c>
      <c r="P3278">
        <v>0.32047300000000001</v>
      </c>
      <c r="Q3278"/>
    </row>
    <row r="3279" spans="1:17">
      <c r="A3279" t="s">
        <v>77</v>
      </c>
      <c r="B3279">
        <v>854</v>
      </c>
      <c r="E3279" t="s">
        <v>411</v>
      </c>
      <c r="F3279" s="74">
        <v>46013</v>
      </c>
      <c r="G3279" s="83">
        <v>252.72</v>
      </c>
      <c r="H3279" t="s">
        <v>109</v>
      </c>
      <c r="I3279">
        <v>2025</v>
      </c>
      <c r="J3279" t="s">
        <v>363</v>
      </c>
      <c r="K3279" t="s">
        <v>337</v>
      </c>
      <c r="L3279">
        <v>12</v>
      </c>
      <c r="M3279" t="s">
        <v>181</v>
      </c>
      <c r="N3279" s="83">
        <v>38001.14</v>
      </c>
      <c r="O3279" s="83">
        <v>118578.2</v>
      </c>
      <c r="P3279">
        <v>0.32047300000000001</v>
      </c>
      <c r="Q3279"/>
    </row>
    <row r="3280" spans="1:17">
      <c r="A3280" t="s">
        <v>77</v>
      </c>
      <c r="B3280">
        <v>855</v>
      </c>
      <c r="E3280" t="s">
        <v>411</v>
      </c>
      <c r="F3280" s="74">
        <v>46015</v>
      </c>
      <c r="G3280" s="83">
        <v>375.44</v>
      </c>
      <c r="H3280" t="s">
        <v>109</v>
      </c>
      <c r="I3280">
        <v>2025</v>
      </c>
      <c r="J3280" t="s">
        <v>363</v>
      </c>
      <c r="K3280" t="s">
        <v>337</v>
      </c>
      <c r="L3280">
        <v>12</v>
      </c>
      <c r="M3280" t="s">
        <v>126</v>
      </c>
      <c r="N3280" s="83">
        <v>38001.14</v>
      </c>
      <c r="O3280" s="83">
        <v>118578.2</v>
      </c>
      <c r="P3280">
        <v>0.32047300000000001</v>
      </c>
      <c r="Q3280"/>
    </row>
    <row r="3281" spans="1:17">
      <c r="A3281" t="s">
        <v>77</v>
      </c>
      <c r="B3281">
        <v>856</v>
      </c>
      <c r="E3281" t="s">
        <v>411</v>
      </c>
      <c r="F3281" s="74">
        <v>46014</v>
      </c>
      <c r="G3281" s="83">
        <v>418.4</v>
      </c>
      <c r="H3281" t="s">
        <v>109</v>
      </c>
      <c r="I3281">
        <v>2025</v>
      </c>
      <c r="J3281" t="s">
        <v>363</v>
      </c>
      <c r="K3281" t="s">
        <v>337</v>
      </c>
      <c r="L3281">
        <v>12</v>
      </c>
      <c r="M3281" t="s">
        <v>125</v>
      </c>
      <c r="N3281" s="83">
        <v>38001.14</v>
      </c>
      <c r="O3281" s="83">
        <v>118578.2</v>
      </c>
      <c r="P3281">
        <v>0.32047300000000001</v>
      </c>
      <c r="Q3281"/>
    </row>
    <row r="3282" spans="1:17">
      <c r="A3282" t="s">
        <v>77</v>
      </c>
      <c r="B3282">
        <v>857</v>
      </c>
      <c r="E3282" t="s">
        <v>411</v>
      </c>
      <c r="F3282" s="74">
        <v>46016</v>
      </c>
      <c r="G3282" s="83">
        <v>620.91</v>
      </c>
      <c r="H3282" t="s">
        <v>109</v>
      </c>
      <c r="I3282">
        <v>2025</v>
      </c>
      <c r="J3282" t="s">
        <v>363</v>
      </c>
      <c r="K3282" t="s">
        <v>337</v>
      </c>
      <c r="L3282">
        <v>12</v>
      </c>
      <c r="M3282" t="s">
        <v>127</v>
      </c>
      <c r="N3282" s="83">
        <v>38001.14</v>
      </c>
      <c r="O3282" s="83">
        <v>118578.2</v>
      </c>
      <c r="P3282">
        <v>0.32047300000000001</v>
      </c>
      <c r="Q3282"/>
    </row>
    <row r="3283" spans="1:17">
      <c r="A3283" t="s">
        <v>77</v>
      </c>
      <c r="B3283">
        <v>858</v>
      </c>
      <c r="E3283" t="s">
        <v>411</v>
      </c>
      <c r="F3283" s="74">
        <v>46017</v>
      </c>
      <c r="G3283" s="83">
        <v>515.45000000000005</v>
      </c>
      <c r="H3283" t="s">
        <v>109</v>
      </c>
      <c r="I3283">
        <v>2025</v>
      </c>
      <c r="J3283" t="s">
        <v>363</v>
      </c>
      <c r="K3283" t="s">
        <v>337</v>
      </c>
      <c r="L3283">
        <v>12</v>
      </c>
      <c r="M3283" t="s">
        <v>128</v>
      </c>
      <c r="N3283" s="83">
        <v>38001.14</v>
      </c>
      <c r="O3283" s="83">
        <v>118578.2</v>
      </c>
      <c r="P3283">
        <v>0.32047300000000001</v>
      </c>
      <c r="Q3283"/>
    </row>
    <row r="3284" spans="1:17">
      <c r="A3284" t="s">
        <v>77</v>
      </c>
      <c r="B3284">
        <v>859</v>
      </c>
      <c r="E3284" t="s">
        <v>411</v>
      </c>
      <c r="F3284" s="74">
        <v>46018</v>
      </c>
      <c r="G3284" s="83">
        <v>4818.1400000000003</v>
      </c>
      <c r="H3284" t="s">
        <v>109</v>
      </c>
      <c r="I3284">
        <v>2025</v>
      </c>
      <c r="J3284" t="s">
        <v>363</v>
      </c>
      <c r="K3284" t="s">
        <v>337</v>
      </c>
      <c r="L3284">
        <v>12</v>
      </c>
      <c r="M3284" t="s">
        <v>227</v>
      </c>
      <c r="N3284" s="83">
        <v>38001.14</v>
      </c>
      <c r="O3284" s="83">
        <v>118578.2</v>
      </c>
      <c r="P3284">
        <v>0.32047300000000001</v>
      </c>
      <c r="Q3284"/>
    </row>
    <row r="3285" spans="1:17">
      <c r="A3285" t="s">
        <v>77</v>
      </c>
      <c r="B3285">
        <v>860</v>
      </c>
      <c r="E3285" t="s">
        <v>411</v>
      </c>
      <c r="F3285" s="74">
        <v>46019</v>
      </c>
      <c r="G3285" s="83">
        <v>420.93</v>
      </c>
      <c r="H3285" t="s">
        <v>109</v>
      </c>
      <c r="I3285">
        <v>2025</v>
      </c>
      <c r="J3285" t="s">
        <v>363</v>
      </c>
      <c r="K3285" t="s">
        <v>337</v>
      </c>
      <c r="L3285">
        <v>12</v>
      </c>
      <c r="M3285" t="s">
        <v>329</v>
      </c>
      <c r="N3285" s="83">
        <v>38001.14</v>
      </c>
      <c r="O3285" s="83">
        <v>118578.2</v>
      </c>
      <c r="P3285">
        <v>0.32047300000000001</v>
      </c>
      <c r="Q3285"/>
    </row>
    <row r="3286" spans="1:17">
      <c r="A3286" t="s">
        <v>77</v>
      </c>
      <c r="B3286">
        <v>861</v>
      </c>
      <c r="E3286" t="s">
        <v>411</v>
      </c>
      <c r="F3286" s="74">
        <v>46020</v>
      </c>
      <c r="G3286" s="83">
        <v>863.85</v>
      </c>
      <c r="H3286" t="s">
        <v>109</v>
      </c>
      <c r="I3286">
        <v>2025</v>
      </c>
      <c r="J3286" t="s">
        <v>363</v>
      </c>
      <c r="K3286" t="s">
        <v>337</v>
      </c>
      <c r="L3286">
        <v>12</v>
      </c>
      <c r="M3286" t="s">
        <v>129</v>
      </c>
      <c r="N3286" s="83">
        <v>38001.14</v>
      </c>
      <c r="O3286" s="83">
        <v>118578.2</v>
      </c>
      <c r="P3286">
        <v>0.32047300000000001</v>
      </c>
      <c r="Q3286"/>
    </row>
    <row r="3287" spans="1:17">
      <c r="A3287" t="s">
        <v>77</v>
      </c>
      <c r="B3287">
        <v>862</v>
      </c>
      <c r="E3287" t="s">
        <v>411</v>
      </c>
      <c r="F3287" s="74">
        <v>46021</v>
      </c>
      <c r="G3287" s="83">
        <v>1392.65</v>
      </c>
      <c r="H3287" t="s">
        <v>109</v>
      </c>
      <c r="I3287">
        <v>2025</v>
      </c>
      <c r="J3287" t="s">
        <v>363</v>
      </c>
      <c r="K3287" t="s">
        <v>337</v>
      </c>
      <c r="L3287">
        <v>12</v>
      </c>
      <c r="M3287" t="s">
        <v>130</v>
      </c>
      <c r="N3287" s="83">
        <v>38001.14</v>
      </c>
      <c r="O3287" s="83">
        <v>118578.2</v>
      </c>
      <c r="P3287">
        <v>0.32047300000000001</v>
      </c>
      <c r="Q3287"/>
    </row>
    <row r="3288" spans="1:17">
      <c r="A3288" t="s">
        <v>77</v>
      </c>
      <c r="B3288">
        <v>863</v>
      </c>
      <c r="E3288" t="s">
        <v>411</v>
      </c>
      <c r="F3288" s="74">
        <v>46005</v>
      </c>
      <c r="G3288" s="83">
        <v>1234.4100000000001</v>
      </c>
      <c r="H3288" t="s">
        <v>109</v>
      </c>
      <c r="I3288">
        <v>2025</v>
      </c>
      <c r="J3288" t="s">
        <v>363</v>
      </c>
      <c r="K3288" t="s">
        <v>337</v>
      </c>
      <c r="L3288">
        <v>12</v>
      </c>
      <c r="M3288" t="s">
        <v>120</v>
      </c>
      <c r="N3288" s="83">
        <v>38001.14</v>
      </c>
      <c r="O3288" s="83">
        <v>118578.2</v>
      </c>
      <c r="P3288">
        <v>0.32047300000000001</v>
      </c>
      <c r="Q3288"/>
    </row>
    <row r="3289" spans="1:17">
      <c r="A3289" t="s">
        <v>77</v>
      </c>
      <c r="B3289">
        <v>864</v>
      </c>
      <c r="E3289" t="s">
        <v>411</v>
      </c>
      <c r="F3289" s="74">
        <v>45994</v>
      </c>
      <c r="G3289" s="83">
        <v>8739.34</v>
      </c>
      <c r="H3289" t="s">
        <v>109</v>
      </c>
      <c r="I3289">
        <v>2025</v>
      </c>
      <c r="J3289" t="s">
        <v>363</v>
      </c>
      <c r="K3289" t="s">
        <v>337</v>
      </c>
      <c r="L3289">
        <v>12</v>
      </c>
      <c r="M3289" t="s">
        <v>177</v>
      </c>
      <c r="N3289" s="83">
        <v>38001.14</v>
      </c>
      <c r="O3289" s="83">
        <v>118578.2</v>
      </c>
      <c r="P3289">
        <v>0.32047300000000001</v>
      </c>
      <c r="Q3289"/>
    </row>
    <row r="3290" spans="1:17">
      <c r="A3290" t="s">
        <v>77</v>
      </c>
      <c r="B3290">
        <v>865</v>
      </c>
      <c r="E3290" t="s">
        <v>411</v>
      </c>
      <c r="F3290" s="74">
        <v>45995</v>
      </c>
      <c r="G3290" s="83">
        <v>7045.4</v>
      </c>
      <c r="H3290" t="s">
        <v>109</v>
      </c>
      <c r="I3290">
        <v>2025</v>
      </c>
      <c r="J3290" t="s">
        <v>363</v>
      </c>
      <c r="K3290" t="s">
        <v>337</v>
      </c>
      <c r="L3290">
        <v>12</v>
      </c>
      <c r="M3290" t="s">
        <v>226</v>
      </c>
      <c r="N3290" s="83">
        <v>38001.14</v>
      </c>
      <c r="O3290" s="83">
        <v>118578.2</v>
      </c>
      <c r="P3290">
        <v>0.32047300000000001</v>
      </c>
      <c r="Q3290"/>
    </row>
    <row r="3291" spans="1:17">
      <c r="A3291" t="s">
        <v>77</v>
      </c>
      <c r="B3291">
        <v>866</v>
      </c>
      <c r="E3291" t="s">
        <v>411</v>
      </c>
      <c r="F3291" s="74">
        <v>45996</v>
      </c>
      <c r="G3291" s="83">
        <v>5210.72</v>
      </c>
      <c r="H3291" t="s">
        <v>109</v>
      </c>
      <c r="I3291">
        <v>2025</v>
      </c>
      <c r="J3291" t="s">
        <v>363</v>
      </c>
      <c r="K3291" t="s">
        <v>337</v>
      </c>
      <c r="L3291">
        <v>12</v>
      </c>
      <c r="M3291" t="s">
        <v>178</v>
      </c>
      <c r="N3291" s="83">
        <v>38001.14</v>
      </c>
      <c r="O3291" s="83">
        <v>118578.2</v>
      </c>
      <c r="P3291">
        <v>0.32047300000000001</v>
      </c>
      <c r="Q3291"/>
    </row>
    <row r="3292" spans="1:17">
      <c r="A3292" t="s">
        <v>77</v>
      </c>
      <c r="B3292">
        <v>867</v>
      </c>
      <c r="E3292" t="s">
        <v>411</v>
      </c>
      <c r="F3292" s="74">
        <v>45997</v>
      </c>
      <c r="G3292" s="83">
        <v>556.33000000000004</v>
      </c>
      <c r="H3292" t="s">
        <v>109</v>
      </c>
      <c r="I3292">
        <v>2025</v>
      </c>
      <c r="J3292" t="s">
        <v>363</v>
      </c>
      <c r="K3292" t="s">
        <v>337</v>
      </c>
      <c r="L3292">
        <v>12</v>
      </c>
      <c r="M3292" t="s">
        <v>179</v>
      </c>
      <c r="N3292" s="83">
        <v>38001.14</v>
      </c>
      <c r="O3292" s="83">
        <v>118578.2</v>
      </c>
      <c r="P3292">
        <v>0.32047300000000001</v>
      </c>
      <c r="Q3292"/>
    </row>
    <row r="3293" spans="1:17">
      <c r="A3293" t="s">
        <v>77</v>
      </c>
      <c r="B3293">
        <v>868</v>
      </c>
      <c r="E3293" t="s">
        <v>411</v>
      </c>
      <c r="F3293" s="74">
        <v>45998</v>
      </c>
      <c r="G3293" s="83">
        <v>1932.92</v>
      </c>
      <c r="H3293" t="s">
        <v>109</v>
      </c>
      <c r="I3293">
        <v>2025</v>
      </c>
      <c r="J3293" t="s">
        <v>363</v>
      </c>
      <c r="K3293" t="s">
        <v>337</v>
      </c>
      <c r="L3293">
        <v>12</v>
      </c>
      <c r="M3293" t="s">
        <v>113</v>
      </c>
      <c r="N3293" s="83">
        <v>38001.14</v>
      </c>
      <c r="O3293" s="83">
        <v>118578.2</v>
      </c>
      <c r="P3293">
        <v>0.32047300000000001</v>
      </c>
      <c r="Q3293"/>
    </row>
    <row r="3294" spans="1:17">
      <c r="A3294" t="s">
        <v>77</v>
      </c>
      <c r="B3294">
        <v>869</v>
      </c>
      <c r="E3294" t="s">
        <v>411</v>
      </c>
      <c r="F3294" s="74">
        <v>45999</v>
      </c>
      <c r="G3294" s="83">
        <v>2798.52</v>
      </c>
      <c r="H3294" t="s">
        <v>109</v>
      </c>
      <c r="I3294">
        <v>2025</v>
      </c>
      <c r="J3294" t="s">
        <v>363</v>
      </c>
      <c r="K3294" t="s">
        <v>337</v>
      </c>
      <c r="L3294">
        <v>12</v>
      </c>
      <c r="M3294" t="s">
        <v>114</v>
      </c>
      <c r="N3294" s="83">
        <v>38001.14</v>
      </c>
      <c r="O3294" s="83">
        <v>118578.2</v>
      </c>
      <c r="P3294">
        <v>0.32047300000000001</v>
      </c>
      <c r="Q3294"/>
    </row>
    <row r="3295" spans="1:17">
      <c r="A3295" t="s">
        <v>77</v>
      </c>
      <c r="B3295">
        <v>870</v>
      </c>
      <c r="E3295" t="s">
        <v>411</v>
      </c>
      <c r="F3295" s="74">
        <v>46006</v>
      </c>
      <c r="G3295" s="83">
        <v>1790.1</v>
      </c>
      <c r="H3295" t="s">
        <v>109</v>
      </c>
      <c r="I3295">
        <v>2025</v>
      </c>
      <c r="J3295" t="s">
        <v>363</v>
      </c>
      <c r="K3295" t="s">
        <v>337</v>
      </c>
      <c r="L3295">
        <v>12</v>
      </c>
      <c r="M3295" t="s">
        <v>119</v>
      </c>
      <c r="N3295" s="83">
        <v>38001.14</v>
      </c>
      <c r="O3295" s="83">
        <v>118578.2</v>
      </c>
      <c r="P3295">
        <v>0.32047300000000001</v>
      </c>
      <c r="Q3295"/>
    </row>
    <row r="3296" spans="1:17">
      <c r="A3296" t="s">
        <v>77</v>
      </c>
      <c r="B3296">
        <v>871</v>
      </c>
      <c r="E3296" t="s">
        <v>411</v>
      </c>
      <c r="F3296" s="74">
        <v>46007</v>
      </c>
      <c r="G3296" s="83">
        <v>8562.07</v>
      </c>
      <c r="H3296" t="s">
        <v>109</v>
      </c>
      <c r="I3296">
        <v>2025</v>
      </c>
      <c r="J3296" t="s">
        <v>363</v>
      </c>
      <c r="K3296" t="s">
        <v>337</v>
      </c>
      <c r="L3296">
        <v>12</v>
      </c>
      <c r="M3296" t="s">
        <v>122</v>
      </c>
      <c r="N3296" s="83">
        <v>38001.14</v>
      </c>
      <c r="O3296" s="83">
        <v>118578.2</v>
      </c>
      <c r="P3296">
        <v>0.32047300000000001</v>
      </c>
      <c r="Q3296"/>
    </row>
    <row r="3297" spans="1:17">
      <c r="A3297" t="s">
        <v>77</v>
      </c>
      <c r="B3297">
        <v>872</v>
      </c>
      <c r="E3297" t="s">
        <v>411</v>
      </c>
      <c r="F3297" s="74">
        <v>46008</v>
      </c>
      <c r="G3297" s="83">
        <v>7962.93</v>
      </c>
      <c r="H3297" t="s">
        <v>109</v>
      </c>
      <c r="I3297">
        <v>2025</v>
      </c>
      <c r="J3297" t="s">
        <v>363</v>
      </c>
      <c r="K3297" t="s">
        <v>337</v>
      </c>
      <c r="L3297">
        <v>12</v>
      </c>
      <c r="M3297" t="s">
        <v>123</v>
      </c>
      <c r="N3297" s="83">
        <v>38001.14</v>
      </c>
      <c r="O3297" s="83">
        <v>118578.2</v>
      </c>
      <c r="P3297">
        <v>0.32047300000000001</v>
      </c>
      <c r="Q3297"/>
    </row>
    <row r="3298" spans="1:17">
      <c r="A3298" t="s">
        <v>77</v>
      </c>
      <c r="B3298">
        <v>873</v>
      </c>
      <c r="E3298" t="s">
        <v>411</v>
      </c>
      <c r="F3298" s="74">
        <v>46009</v>
      </c>
      <c r="G3298" s="83">
        <v>11832.09</v>
      </c>
      <c r="H3298" t="s">
        <v>109</v>
      </c>
      <c r="I3298">
        <v>2025</v>
      </c>
      <c r="J3298" t="s">
        <v>363</v>
      </c>
      <c r="K3298" t="s">
        <v>337</v>
      </c>
      <c r="L3298">
        <v>12</v>
      </c>
      <c r="M3298" t="s">
        <v>180</v>
      </c>
      <c r="N3298" s="83">
        <v>38001.14</v>
      </c>
      <c r="O3298" s="83">
        <v>118578.2</v>
      </c>
      <c r="P3298">
        <v>0.32047300000000001</v>
      </c>
      <c r="Q3298"/>
    </row>
    <row r="3299" spans="1:17">
      <c r="A3299" t="s">
        <v>77</v>
      </c>
      <c r="B3299">
        <v>874</v>
      </c>
      <c r="E3299" t="s">
        <v>411</v>
      </c>
      <c r="F3299" s="74">
        <v>46010</v>
      </c>
      <c r="G3299" s="83">
        <v>2622.72</v>
      </c>
      <c r="H3299" t="s">
        <v>109</v>
      </c>
      <c r="I3299">
        <v>2025</v>
      </c>
      <c r="J3299" t="s">
        <v>363</v>
      </c>
      <c r="K3299" t="s">
        <v>337</v>
      </c>
      <c r="L3299">
        <v>12</v>
      </c>
      <c r="M3299" t="s">
        <v>124</v>
      </c>
      <c r="N3299" s="83">
        <v>38001.14</v>
      </c>
      <c r="O3299" s="83">
        <v>118578.2</v>
      </c>
      <c r="P3299">
        <v>0.32047300000000001</v>
      </c>
      <c r="Q3299"/>
    </row>
    <row r="3300" spans="1:17">
      <c r="A3300" t="s">
        <v>77</v>
      </c>
      <c r="B3300">
        <v>875</v>
      </c>
      <c r="E3300" t="s">
        <v>411</v>
      </c>
      <c r="F3300" s="74">
        <v>46011</v>
      </c>
      <c r="G3300" s="83">
        <v>409.08</v>
      </c>
      <c r="H3300" t="s">
        <v>109</v>
      </c>
      <c r="I3300">
        <v>2025</v>
      </c>
      <c r="J3300" t="s">
        <v>363</v>
      </c>
      <c r="K3300" t="s">
        <v>337</v>
      </c>
      <c r="L3300">
        <v>12</v>
      </c>
      <c r="M3300" t="s">
        <v>182</v>
      </c>
      <c r="N3300" s="83">
        <v>38001.14</v>
      </c>
      <c r="O3300" s="83">
        <v>118578.2</v>
      </c>
      <c r="P3300">
        <v>0.32047300000000001</v>
      </c>
      <c r="Q3300"/>
    </row>
    <row r="3301" spans="1:17">
      <c r="A3301" t="s">
        <v>77</v>
      </c>
      <c r="B3301">
        <v>876</v>
      </c>
      <c r="E3301" t="s">
        <v>411</v>
      </c>
      <c r="F3301" s="74">
        <v>46022</v>
      </c>
      <c r="G3301" s="83">
        <v>1788</v>
      </c>
      <c r="H3301" t="s">
        <v>109</v>
      </c>
      <c r="I3301">
        <v>2025</v>
      </c>
      <c r="J3301" t="s">
        <v>363</v>
      </c>
      <c r="K3301" t="s">
        <v>337</v>
      </c>
      <c r="L3301">
        <v>12</v>
      </c>
      <c r="M3301" t="s">
        <v>131</v>
      </c>
      <c r="N3301" s="83">
        <v>38001.14</v>
      </c>
      <c r="O3301" s="83">
        <v>118578.2</v>
      </c>
      <c r="P3301">
        <v>0.32047300000000001</v>
      </c>
      <c r="Q3301"/>
    </row>
    <row r="3302" spans="1:17">
      <c r="A3302" t="s">
        <v>77</v>
      </c>
      <c r="B3302">
        <v>878</v>
      </c>
      <c r="E3302" t="s">
        <v>411</v>
      </c>
      <c r="F3302" s="74">
        <v>46043</v>
      </c>
      <c r="G3302" s="83">
        <v>11566.73</v>
      </c>
      <c r="H3302" t="s">
        <v>109</v>
      </c>
      <c r="I3302">
        <v>2026</v>
      </c>
      <c r="J3302" t="s">
        <v>364</v>
      </c>
      <c r="K3302" t="s">
        <v>330</v>
      </c>
      <c r="L3302">
        <v>1</v>
      </c>
      <c r="M3302" t="s">
        <v>149</v>
      </c>
      <c r="N3302" s="83">
        <v>44176.88</v>
      </c>
      <c r="O3302" s="83">
        <v>157435.26999999999</v>
      </c>
      <c r="P3302">
        <v>0.28060299999999999</v>
      </c>
      <c r="Q3302"/>
    </row>
    <row r="3303" spans="1:17">
      <c r="A3303" t="s">
        <v>77</v>
      </c>
      <c r="B3303">
        <v>881</v>
      </c>
      <c r="E3303" t="s">
        <v>411</v>
      </c>
      <c r="F3303" s="74">
        <v>46040</v>
      </c>
      <c r="G3303" s="83">
        <v>4077.73</v>
      </c>
      <c r="H3303" t="s">
        <v>109</v>
      </c>
      <c r="I3303">
        <v>2026</v>
      </c>
      <c r="J3303" t="s">
        <v>364</v>
      </c>
      <c r="K3303" t="s">
        <v>330</v>
      </c>
      <c r="L3303">
        <v>1</v>
      </c>
      <c r="M3303" t="s">
        <v>300</v>
      </c>
      <c r="N3303" s="83">
        <v>44176.88</v>
      </c>
      <c r="O3303" s="83">
        <v>157435.26999999999</v>
      </c>
      <c r="P3303">
        <v>0.28060299999999999</v>
      </c>
      <c r="Q3303"/>
    </row>
    <row r="3304" spans="1:17">
      <c r="A3304" t="s">
        <v>77</v>
      </c>
      <c r="B3304">
        <v>885</v>
      </c>
      <c r="E3304" t="s">
        <v>411</v>
      </c>
      <c r="F3304" s="74">
        <v>46048</v>
      </c>
      <c r="G3304" s="83">
        <v>10768.88</v>
      </c>
      <c r="H3304" t="s">
        <v>109</v>
      </c>
      <c r="I3304">
        <v>2026</v>
      </c>
      <c r="J3304" t="s">
        <v>364</v>
      </c>
      <c r="K3304" t="s">
        <v>330</v>
      </c>
      <c r="L3304">
        <v>1</v>
      </c>
      <c r="M3304" t="s">
        <v>229</v>
      </c>
      <c r="N3304" s="83">
        <v>44176.88</v>
      </c>
      <c r="O3304" s="83">
        <v>157435.26999999999</v>
      </c>
      <c r="P3304">
        <v>0.28060299999999999</v>
      </c>
      <c r="Q3304"/>
    </row>
    <row r="3305" spans="1:17">
      <c r="A3305" t="s">
        <v>77</v>
      </c>
      <c r="B3305">
        <v>886</v>
      </c>
      <c r="E3305" t="s">
        <v>411</v>
      </c>
      <c r="F3305" s="74">
        <v>46047</v>
      </c>
      <c r="G3305" s="83">
        <v>2604.7800000000002</v>
      </c>
      <c r="H3305" t="s">
        <v>109</v>
      </c>
      <c r="I3305">
        <v>2026</v>
      </c>
      <c r="J3305" t="s">
        <v>364</v>
      </c>
      <c r="K3305" t="s">
        <v>330</v>
      </c>
      <c r="L3305">
        <v>1</v>
      </c>
      <c r="M3305" t="s">
        <v>230</v>
      </c>
      <c r="N3305" s="83">
        <v>44176.88</v>
      </c>
      <c r="O3305" s="83">
        <v>157435.26999999999</v>
      </c>
      <c r="P3305">
        <v>0.28060299999999999</v>
      </c>
      <c r="Q3305"/>
    </row>
    <row r="3306" spans="1:17">
      <c r="A3306" t="s">
        <v>77</v>
      </c>
      <c r="B3306">
        <v>887</v>
      </c>
      <c r="E3306" t="s">
        <v>411</v>
      </c>
      <c r="F3306" s="74">
        <v>46046</v>
      </c>
      <c r="G3306" s="83">
        <v>1532.73</v>
      </c>
      <c r="H3306" t="s">
        <v>109</v>
      </c>
      <c r="I3306">
        <v>2026</v>
      </c>
      <c r="J3306" t="s">
        <v>364</v>
      </c>
      <c r="K3306" t="s">
        <v>330</v>
      </c>
      <c r="L3306">
        <v>1</v>
      </c>
      <c r="M3306" t="s">
        <v>302</v>
      </c>
      <c r="N3306" s="83">
        <v>44176.88</v>
      </c>
      <c r="O3306" s="83">
        <v>157435.26999999999</v>
      </c>
      <c r="P3306">
        <v>0.28060299999999999</v>
      </c>
      <c r="Q3306"/>
    </row>
    <row r="3307" spans="1:17">
      <c r="A3307" t="s">
        <v>77</v>
      </c>
      <c r="B3307">
        <v>888</v>
      </c>
      <c r="E3307" t="s">
        <v>411</v>
      </c>
      <c r="F3307" s="74">
        <v>46045</v>
      </c>
      <c r="G3307" s="83">
        <v>5676.73</v>
      </c>
      <c r="H3307" t="s">
        <v>109</v>
      </c>
      <c r="I3307">
        <v>2026</v>
      </c>
      <c r="J3307" t="s">
        <v>364</v>
      </c>
      <c r="K3307" t="s">
        <v>330</v>
      </c>
      <c r="L3307">
        <v>1</v>
      </c>
      <c r="M3307" t="s">
        <v>150</v>
      </c>
      <c r="N3307" s="83">
        <v>44176.88</v>
      </c>
      <c r="O3307" s="83">
        <v>157435.26999999999</v>
      </c>
      <c r="P3307">
        <v>0.28060299999999999</v>
      </c>
      <c r="Q3307"/>
    </row>
    <row r="3308" spans="1:17">
      <c r="A3308" t="s">
        <v>77</v>
      </c>
      <c r="B3308">
        <v>889</v>
      </c>
      <c r="E3308" t="s">
        <v>411</v>
      </c>
      <c r="F3308" s="74">
        <v>46044</v>
      </c>
      <c r="G3308" s="83">
        <v>7510.12</v>
      </c>
      <c r="H3308" t="s">
        <v>109</v>
      </c>
      <c r="I3308">
        <v>2026</v>
      </c>
      <c r="J3308" t="s">
        <v>364</v>
      </c>
      <c r="K3308" t="s">
        <v>330</v>
      </c>
      <c r="L3308">
        <v>1</v>
      </c>
      <c r="M3308" t="s">
        <v>301</v>
      </c>
      <c r="N3308" s="83">
        <v>44176.88</v>
      </c>
      <c r="O3308" s="83">
        <v>157435.26999999999</v>
      </c>
      <c r="P3308">
        <v>0.28060299999999999</v>
      </c>
      <c r="Q3308"/>
    </row>
    <row r="3309" spans="1:17">
      <c r="A3309" t="s">
        <v>77</v>
      </c>
      <c r="B3309">
        <v>890</v>
      </c>
      <c r="E3309" t="s">
        <v>411</v>
      </c>
      <c r="F3309" s="74">
        <v>46042</v>
      </c>
      <c r="G3309" s="83">
        <v>13536.63</v>
      </c>
      <c r="H3309" t="s">
        <v>109</v>
      </c>
      <c r="I3309">
        <v>2026</v>
      </c>
      <c r="J3309" t="s">
        <v>364</v>
      </c>
      <c r="K3309" t="s">
        <v>330</v>
      </c>
      <c r="L3309">
        <v>1</v>
      </c>
      <c r="M3309" t="s">
        <v>148</v>
      </c>
      <c r="N3309" s="83">
        <v>44176.88</v>
      </c>
      <c r="O3309" s="83">
        <v>157435.26999999999</v>
      </c>
      <c r="P3309">
        <v>0.28060299999999999</v>
      </c>
      <c r="Q3309"/>
    </row>
    <row r="3310" spans="1:17">
      <c r="A3310" t="s">
        <v>77</v>
      </c>
      <c r="B3310">
        <v>891</v>
      </c>
      <c r="E3310" t="s">
        <v>411</v>
      </c>
      <c r="F3310" s="74">
        <v>46041</v>
      </c>
      <c r="G3310" s="83">
        <v>7956.72</v>
      </c>
      <c r="H3310" t="s">
        <v>109</v>
      </c>
      <c r="I3310">
        <v>2026</v>
      </c>
      <c r="J3310" t="s">
        <v>364</v>
      </c>
      <c r="K3310" t="s">
        <v>330</v>
      </c>
      <c r="L3310">
        <v>1</v>
      </c>
      <c r="M3310" t="s">
        <v>147</v>
      </c>
      <c r="N3310" s="83">
        <v>44176.88</v>
      </c>
      <c r="O3310" s="83">
        <v>157435.26999999999</v>
      </c>
      <c r="P3310">
        <v>0.28060299999999999</v>
      </c>
      <c r="Q3310"/>
    </row>
    <row r="3311" spans="1:17">
      <c r="A3311" t="s">
        <v>77</v>
      </c>
      <c r="B3311">
        <v>892</v>
      </c>
      <c r="E3311" t="s">
        <v>411</v>
      </c>
      <c r="F3311" s="74">
        <v>46039</v>
      </c>
      <c r="G3311" s="83">
        <v>2562.73</v>
      </c>
      <c r="H3311" t="s">
        <v>109</v>
      </c>
      <c r="I3311">
        <v>2026</v>
      </c>
      <c r="J3311" t="s">
        <v>364</v>
      </c>
      <c r="K3311" t="s">
        <v>330</v>
      </c>
      <c r="L3311">
        <v>1</v>
      </c>
      <c r="M3311" t="s">
        <v>146</v>
      </c>
      <c r="N3311" s="83">
        <v>44176.88</v>
      </c>
      <c r="O3311" s="83">
        <v>157435.26999999999</v>
      </c>
      <c r="P3311">
        <v>0.28060299999999999</v>
      </c>
      <c r="Q3311"/>
    </row>
    <row r="3312" spans="1:17">
      <c r="A3312" t="s">
        <v>77</v>
      </c>
      <c r="B3312">
        <v>893</v>
      </c>
      <c r="E3312" t="s">
        <v>411</v>
      </c>
      <c r="F3312" s="74">
        <v>46038</v>
      </c>
      <c r="G3312" s="83">
        <v>11039.75</v>
      </c>
      <c r="H3312" t="s">
        <v>109</v>
      </c>
      <c r="I3312">
        <v>2026</v>
      </c>
      <c r="J3312" t="s">
        <v>364</v>
      </c>
      <c r="K3312" t="s">
        <v>330</v>
      </c>
      <c r="L3312">
        <v>1</v>
      </c>
      <c r="M3312" t="s">
        <v>145</v>
      </c>
      <c r="N3312" s="83">
        <v>44176.88</v>
      </c>
      <c r="O3312" s="83">
        <v>157435.26999999999</v>
      </c>
      <c r="P3312">
        <v>0.28060299999999999</v>
      </c>
      <c r="Q3312"/>
    </row>
    <row r="3313" spans="1:17">
      <c r="A3313" t="s">
        <v>77</v>
      </c>
      <c r="B3313">
        <v>894</v>
      </c>
      <c r="E3313" t="s">
        <v>411</v>
      </c>
      <c r="F3313" s="74">
        <v>46035</v>
      </c>
      <c r="G3313" s="83">
        <v>3947.37</v>
      </c>
      <c r="H3313" t="s">
        <v>109</v>
      </c>
      <c r="I3313">
        <v>2026</v>
      </c>
      <c r="J3313" t="s">
        <v>364</v>
      </c>
      <c r="K3313" t="s">
        <v>330</v>
      </c>
      <c r="L3313">
        <v>1</v>
      </c>
      <c r="M3313" t="s">
        <v>143</v>
      </c>
      <c r="N3313" s="83">
        <v>44176.88</v>
      </c>
      <c r="O3313" s="83">
        <v>157435.26999999999</v>
      </c>
      <c r="P3313">
        <v>0.28060299999999999</v>
      </c>
      <c r="Q3313"/>
    </row>
    <row r="3314" spans="1:17">
      <c r="A3314" t="s">
        <v>77</v>
      </c>
      <c r="B3314">
        <v>895</v>
      </c>
      <c r="E3314" t="s">
        <v>411</v>
      </c>
      <c r="F3314" s="74">
        <v>46034</v>
      </c>
      <c r="G3314" s="83">
        <v>1238.9100000000001</v>
      </c>
      <c r="H3314" t="s">
        <v>109</v>
      </c>
      <c r="I3314">
        <v>2026</v>
      </c>
      <c r="J3314" t="s">
        <v>364</v>
      </c>
      <c r="K3314" t="s">
        <v>330</v>
      </c>
      <c r="L3314">
        <v>1</v>
      </c>
      <c r="M3314" t="s">
        <v>142</v>
      </c>
      <c r="N3314" s="83">
        <v>44176.88</v>
      </c>
      <c r="O3314" s="83">
        <v>157435.26999999999</v>
      </c>
      <c r="P3314">
        <v>0.28060299999999999</v>
      </c>
      <c r="Q3314"/>
    </row>
    <row r="3315" spans="1:17">
      <c r="A3315" t="s">
        <v>77</v>
      </c>
      <c r="B3315">
        <v>896</v>
      </c>
      <c r="E3315" t="s">
        <v>411</v>
      </c>
      <c r="F3315" s="74">
        <v>46037</v>
      </c>
      <c r="G3315" s="83">
        <v>4057.46</v>
      </c>
      <c r="H3315" t="s">
        <v>109</v>
      </c>
      <c r="I3315">
        <v>2026</v>
      </c>
      <c r="J3315" t="s">
        <v>364</v>
      </c>
      <c r="K3315" t="s">
        <v>330</v>
      </c>
      <c r="L3315">
        <v>1</v>
      </c>
      <c r="M3315" t="s">
        <v>299</v>
      </c>
      <c r="N3315" s="83">
        <v>44176.88</v>
      </c>
      <c r="O3315" s="83">
        <v>157435.26999999999</v>
      </c>
      <c r="P3315">
        <v>0.28060299999999999</v>
      </c>
      <c r="Q3315"/>
    </row>
    <row r="3316" spans="1:17">
      <c r="A3316" t="s">
        <v>77</v>
      </c>
      <c r="B3316">
        <v>897</v>
      </c>
      <c r="E3316" t="s">
        <v>411</v>
      </c>
      <c r="F3316" s="74">
        <v>46028</v>
      </c>
      <c r="G3316" s="83">
        <v>9678.67</v>
      </c>
      <c r="H3316" t="s">
        <v>109</v>
      </c>
      <c r="I3316">
        <v>2026</v>
      </c>
      <c r="J3316" t="s">
        <v>364</v>
      </c>
      <c r="K3316" t="s">
        <v>330</v>
      </c>
      <c r="L3316">
        <v>1</v>
      </c>
      <c r="M3316" t="s">
        <v>136</v>
      </c>
      <c r="N3316" s="83">
        <v>44176.88</v>
      </c>
      <c r="O3316" s="83">
        <v>157435.26999999999</v>
      </c>
      <c r="P3316">
        <v>0.28060299999999999</v>
      </c>
      <c r="Q3316"/>
    </row>
    <row r="3317" spans="1:17">
      <c r="A3317" t="s">
        <v>77</v>
      </c>
      <c r="B3317">
        <v>898</v>
      </c>
      <c r="E3317" t="s">
        <v>411</v>
      </c>
      <c r="F3317" s="74">
        <v>46027</v>
      </c>
      <c r="G3317" s="83">
        <v>7392.86</v>
      </c>
      <c r="H3317" t="s">
        <v>109</v>
      </c>
      <c r="I3317">
        <v>2026</v>
      </c>
      <c r="J3317" t="s">
        <v>364</v>
      </c>
      <c r="K3317" t="s">
        <v>330</v>
      </c>
      <c r="L3317">
        <v>1</v>
      </c>
      <c r="M3317" t="s">
        <v>135</v>
      </c>
      <c r="N3317" s="83">
        <v>44176.88</v>
      </c>
      <c r="O3317" s="83">
        <v>157435.26999999999</v>
      </c>
      <c r="P3317">
        <v>0.28060299999999999</v>
      </c>
      <c r="Q3317"/>
    </row>
    <row r="3318" spans="1:17">
      <c r="A3318" t="s">
        <v>77</v>
      </c>
      <c r="B3318">
        <v>899</v>
      </c>
      <c r="E3318" t="s">
        <v>411</v>
      </c>
      <c r="F3318" s="74">
        <v>46026</v>
      </c>
      <c r="G3318" s="83">
        <v>735.81</v>
      </c>
      <c r="H3318" t="s">
        <v>109</v>
      </c>
      <c r="I3318">
        <v>2026</v>
      </c>
      <c r="J3318" t="s">
        <v>364</v>
      </c>
      <c r="K3318" t="s">
        <v>330</v>
      </c>
      <c r="L3318">
        <v>1</v>
      </c>
      <c r="M3318" t="s">
        <v>137</v>
      </c>
      <c r="N3318" s="83">
        <v>44176.88</v>
      </c>
      <c r="O3318" s="83">
        <v>157435.26999999999</v>
      </c>
      <c r="P3318">
        <v>0.28060299999999999</v>
      </c>
      <c r="Q3318"/>
    </row>
    <row r="3319" spans="1:17">
      <c r="A3319" t="s">
        <v>77</v>
      </c>
      <c r="B3319">
        <v>901</v>
      </c>
      <c r="E3319" t="s">
        <v>411</v>
      </c>
      <c r="F3319" s="74">
        <v>46024</v>
      </c>
      <c r="G3319" s="83">
        <v>188.72</v>
      </c>
      <c r="H3319" t="s">
        <v>109</v>
      </c>
      <c r="I3319">
        <v>2026</v>
      </c>
      <c r="J3319" t="s">
        <v>364</v>
      </c>
      <c r="K3319" t="s">
        <v>330</v>
      </c>
      <c r="L3319">
        <v>1</v>
      </c>
      <c r="M3319" t="s">
        <v>133</v>
      </c>
      <c r="N3319" s="83">
        <v>44176.88</v>
      </c>
      <c r="O3319" s="83">
        <v>157435.26999999999</v>
      </c>
      <c r="P3319">
        <v>0.28060299999999999</v>
      </c>
      <c r="Q3319"/>
    </row>
    <row r="3320" spans="1:17">
      <c r="A3320" t="s">
        <v>77</v>
      </c>
      <c r="B3320">
        <v>902</v>
      </c>
      <c r="E3320" t="s">
        <v>411</v>
      </c>
      <c r="F3320" s="74">
        <v>46023</v>
      </c>
      <c r="G3320" s="83">
        <v>823.97</v>
      </c>
      <c r="H3320" t="s">
        <v>109</v>
      </c>
      <c r="I3320">
        <v>2026</v>
      </c>
      <c r="J3320" t="s">
        <v>364</v>
      </c>
      <c r="K3320" t="s">
        <v>330</v>
      </c>
      <c r="L3320">
        <v>1</v>
      </c>
      <c r="M3320" t="s">
        <v>132</v>
      </c>
      <c r="N3320" s="83">
        <v>44176.88</v>
      </c>
      <c r="O3320" s="83">
        <v>157435.26999999999</v>
      </c>
      <c r="P3320">
        <v>0.28060299999999999</v>
      </c>
      <c r="Q3320"/>
    </row>
    <row r="3321" spans="1:17">
      <c r="A3321" t="s">
        <v>77</v>
      </c>
      <c r="B3321">
        <v>903</v>
      </c>
      <c r="E3321" t="s">
        <v>411</v>
      </c>
      <c r="F3321" s="74">
        <v>46049</v>
      </c>
      <c r="G3321" s="83">
        <v>13207.66</v>
      </c>
      <c r="H3321" t="s">
        <v>109</v>
      </c>
      <c r="I3321">
        <v>2026</v>
      </c>
      <c r="J3321" t="s">
        <v>364</v>
      </c>
      <c r="K3321" t="s">
        <v>330</v>
      </c>
      <c r="L3321">
        <v>1</v>
      </c>
      <c r="M3321" t="s">
        <v>228</v>
      </c>
      <c r="N3321" s="83">
        <v>44176.88</v>
      </c>
      <c r="O3321" s="83">
        <v>157435.26999999999</v>
      </c>
      <c r="P3321">
        <v>0.28060299999999999</v>
      </c>
      <c r="Q3321"/>
    </row>
    <row r="3322" spans="1:17">
      <c r="A3322" t="s">
        <v>77</v>
      </c>
      <c r="B3322">
        <v>905</v>
      </c>
      <c r="E3322" t="s">
        <v>411</v>
      </c>
      <c r="F3322" s="74">
        <v>46025</v>
      </c>
      <c r="G3322" s="83">
        <v>0</v>
      </c>
      <c r="H3322" t="s">
        <v>109</v>
      </c>
      <c r="I3322">
        <v>2026</v>
      </c>
      <c r="J3322" t="s">
        <v>364</v>
      </c>
      <c r="K3322" t="s">
        <v>330</v>
      </c>
      <c r="L3322">
        <v>1</v>
      </c>
      <c r="M3322" t="s">
        <v>134</v>
      </c>
      <c r="N3322" s="83">
        <v>44176.88</v>
      </c>
      <c r="O3322" s="83">
        <v>157435.26999999999</v>
      </c>
      <c r="P3322">
        <v>0.28060299999999999</v>
      </c>
      <c r="Q3322"/>
    </row>
    <row r="3323" spans="1:17">
      <c r="A3323" t="s">
        <v>77</v>
      </c>
      <c r="B3323">
        <v>906</v>
      </c>
      <c r="E3323" t="s">
        <v>411</v>
      </c>
      <c r="F3323" s="74">
        <v>46029</v>
      </c>
      <c r="G3323" s="83">
        <v>7512</v>
      </c>
      <c r="H3323" t="s">
        <v>109</v>
      </c>
      <c r="I3323">
        <v>2026</v>
      </c>
      <c r="J3323" t="s">
        <v>364</v>
      </c>
      <c r="K3323" t="s">
        <v>330</v>
      </c>
      <c r="L3323">
        <v>1</v>
      </c>
      <c r="M3323" t="s">
        <v>138</v>
      </c>
      <c r="N3323" s="83">
        <v>44176.88</v>
      </c>
      <c r="O3323" s="83">
        <v>157435.26999999999</v>
      </c>
      <c r="P3323">
        <v>0.28060299999999999</v>
      </c>
      <c r="Q3323"/>
    </row>
    <row r="3324" spans="1:17">
      <c r="A3324" t="s">
        <v>77</v>
      </c>
      <c r="B3324">
        <v>907</v>
      </c>
      <c r="E3324" t="s">
        <v>411</v>
      </c>
      <c r="F3324" s="74">
        <v>46030</v>
      </c>
      <c r="G3324" s="83">
        <v>8155.82</v>
      </c>
      <c r="H3324" t="s">
        <v>109</v>
      </c>
      <c r="I3324">
        <v>2026</v>
      </c>
      <c r="J3324" t="s">
        <v>364</v>
      </c>
      <c r="K3324" t="s">
        <v>330</v>
      </c>
      <c r="L3324">
        <v>1</v>
      </c>
      <c r="M3324" t="s">
        <v>139</v>
      </c>
      <c r="N3324" s="83">
        <v>44176.88</v>
      </c>
      <c r="O3324" s="83">
        <v>157435.26999999999</v>
      </c>
      <c r="P3324">
        <v>0.28060299999999999</v>
      </c>
      <c r="Q3324"/>
    </row>
    <row r="3325" spans="1:17">
      <c r="A3325" t="s">
        <v>77</v>
      </c>
      <c r="B3325">
        <v>909</v>
      </c>
      <c r="E3325" t="s">
        <v>411</v>
      </c>
      <c r="F3325" s="74">
        <v>46033</v>
      </c>
      <c r="G3325" s="83">
        <v>240</v>
      </c>
      <c r="H3325" t="s">
        <v>109</v>
      </c>
      <c r="I3325">
        <v>2026</v>
      </c>
      <c r="J3325" t="s">
        <v>364</v>
      </c>
      <c r="K3325" t="s">
        <v>330</v>
      </c>
      <c r="L3325">
        <v>1</v>
      </c>
      <c r="M3325" t="s">
        <v>141</v>
      </c>
      <c r="N3325" s="83">
        <v>44176.88</v>
      </c>
      <c r="O3325" s="83">
        <v>157435.26999999999</v>
      </c>
      <c r="P3325">
        <v>0.28060299999999999</v>
      </c>
      <c r="Q3325"/>
    </row>
    <row r="3326" spans="1:17">
      <c r="A3326" t="s">
        <v>77</v>
      </c>
      <c r="B3326">
        <v>910</v>
      </c>
      <c r="E3326" t="s">
        <v>411</v>
      </c>
      <c r="F3326" s="74">
        <v>46036</v>
      </c>
      <c r="G3326" s="83">
        <v>4196.2</v>
      </c>
      <c r="H3326" t="s">
        <v>109</v>
      </c>
      <c r="I3326">
        <v>2026</v>
      </c>
      <c r="J3326" t="s">
        <v>364</v>
      </c>
      <c r="K3326" t="s">
        <v>330</v>
      </c>
      <c r="L3326">
        <v>1</v>
      </c>
      <c r="M3326" t="s">
        <v>144</v>
      </c>
      <c r="N3326" s="83">
        <v>44176.88</v>
      </c>
      <c r="O3326" s="83">
        <v>157435.26999999999</v>
      </c>
      <c r="P3326">
        <v>0.28060299999999999</v>
      </c>
      <c r="Q3326"/>
    </row>
    <row r="3327" spans="1:17">
      <c r="A3327" t="s">
        <v>77</v>
      </c>
      <c r="B3327">
        <v>911</v>
      </c>
      <c r="E3327" t="s">
        <v>411</v>
      </c>
      <c r="F3327" s="74">
        <v>46053</v>
      </c>
      <c r="G3327" s="83">
        <v>1788.45</v>
      </c>
      <c r="H3327" t="s">
        <v>109</v>
      </c>
      <c r="I3327">
        <v>2026</v>
      </c>
      <c r="J3327" t="s">
        <v>364</v>
      </c>
      <c r="K3327" t="s">
        <v>330</v>
      </c>
      <c r="L3327">
        <v>1</v>
      </c>
      <c r="M3327" t="s">
        <v>232</v>
      </c>
      <c r="N3327" s="83">
        <v>44176.88</v>
      </c>
      <c r="O3327" s="83">
        <v>157435.26999999999</v>
      </c>
      <c r="P3327">
        <v>0.28060299999999999</v>
      </c>
      <c r="Q3327"/>
    </row>
    <row r="3328" spans="1:17">
      <c r="A3328" t="s">
        <v>77</v>
      </c>
      <c r="B3328">
        <v>912</v>
      </c>
      <c r="E3328" t="s">
        <v>411</v>
      </c>
      <c r="F3328" s="74">
        <v>46051</v>
      </c>
      <c r="G3328" s="83">
        <v>5859.01</v>
      </c>
      <c r="H3328" t="s">
        <v>109</v>
      </c>
      <c r="I3328">
        <v>2026</v>
      </c>
      <c r="J3328" t="s">
        <v>364</v>
      </c>
      <c r="K3328" t="s">
        <v>330</v>
      </c>
      <c r="L3328">
        <v>1</v>
      </c>
      <c r="M3328" t="s">
        <v>151</v>
      </c>
      <c r="N3328" s="83">
        <v>44176.88</v>
      </c>
      <c r="O3328" s="83">
        <v>157435.26999999999</v>
      </c>
      <c r="P3328">
        <v>0.28060299999999999</v>
      </c>
      <c r="Q3328"/>
    </row>
    <row r="3329" spans="1:17">
      <c r="A3329" t="s">
        <v>77</v>
      </c>
      <c r="B3329">
        <v>913</v>
      </c>
      <c r="E3329" t="s">
        <v>411</v>
      </c>
      <c r="F3329" s="74">
        <v>46050</v>
      </c>
      <c r="G3329" s="83">
        <v>3289.62</v>
      </c>
      <c r="H3329" t="s">
        <v>109</v>
      </c>
      <c r="I3329">
        <v>2026</v>
      </c>
      <c r="J3329" t="s">
        <v>364</v>
      </c>
      <c r="K3329" t="s">
        <v>330</v>
      </c>
      <c r="L3329">
        <v>1</v>
      </c>
      <c r="M3329" t="s">
        <v>152</v>
      </c>
      <c r="N3329" s="83">
        <v>44176.88</v>
      </c>
      <c r="O3329" s="83">
        <v>157435.26999999999</v>
      </c>
      <c r="P3329">
        <v>0.28060299999999999</v>
      </c>
      <c r="Q3329"/>
    </row>
    <row r="3330" spans="1:17">
      <c r="A3330" t="s">
        <v>77</v>
      </c>
      <c r="B3330">
        <v>914</v>
      </c>
      <c r="E3330" t="s">
        <v>411</v>
      </c>
      <c r="F3330" s="74">
        <v>46052</v>
      </c>
      <c r="G3330" s="83">
        <v>6011.03</v>
      </c>
      <c r="H3330" t="s">
        <v>109</v>
      </c>
      <c r="I3330">
        <v>2026</v>
      </c>
      <c r="J3330" t="s">
        <v>364</v>
      </c>
      <c r="K3330" t="s">
        <v>330</v>
      </c>
      <c r="L3330">
        <v>1</v>
      </c>
      <c r="M3330" t="s">
        <v>303</v>
      </c>
      <c r="N3330" s="83">
        <v>44176.88</v>
      </c>
      <c r="O3330" s="83">
        <v>157435.26999999999</v>
      </c>
      <c r="P3330">
        <v>0.28060299999999999</v>
      </c>
      <c r="Q3330"/>
    </row>
    <row r="3331" spans="1:17">
      <c r="A3331" t="s">
        <v>77</v>
      </c>
      <c r="B3331">
        <v>915</v>
      </c>
      <c r="E3331" t="s">
        <v>411</v>
      </c>
      <c r="F3331" s="74">
        <v>46031</v>
      </c>
      <c r="G3331" s="83">
        <v>0</v>
      </c>
      <c r="H3331" t="s">
        <v>109</v>
      </c>
      <c r="I3331">
        <v>2026</v>
      </c>
      <c r="J3331" t="s">
        <v>364</v>
      </c>
      <c r="K3331" t="s">
        <v>330</v>
      </c>
      <c r="L3331">
        <v>1</v>
      </c>
      <c r="M3331" t="s">
        <v>140</v>
      </c>
      <c r="N3331" s="83">
        <v>44176.88</v>
      </c>
      <c r="O3331" s="83">
        <v>157435.26999999999</v>
      </c>
      <c r="P3331">
        <v>0.28060299999999999</v>
      </c>
      <c r="Q3331"/>
    </row>
    <row r="3332" spans="1:17">
      <c r="A3332" t="s">
        <v>77</v>
      </c>
      <c r="B3332">
        <v>916</v>
      </c>
      <c r="E3332" t="s">
        <v>411</v>
      </c>
      <c r="F3332" s="74">
        <v>46032</v>
      </c>
      <c r="G3332" s="83">
        <v>278.18</v>
      </c>
      <c r="H3332" t="s">
        <v>109</v>
      </c>
      <c r="I3332">
        <v>2026</v>
      </c>
      <c r="J3332" t="s">
        <v>364</v>
      </c>
      <c r="K3332" t="s">
        <v>330</v>
      </c>
      <c r="L3332">
        <v>1</v>
      </c>
      <c r="M3332" t="s">
        <v>319</v>
      </c>
      <c r="N3332" s="83">
        <v>44176.88</v>
      </c>
      <c r="O3332" s="83">
        <v>157435.26999999999</v>
      </c>
      <c r="P3332">
        <v>0.28060299999999999</v>
      </c>
      <c r="Q3332"/>
    </row>
    <row r="3333" spans="1:17">
      <c r="A3333" t="s">
        <v>77</v>
      </c>
      <c r="B3333">
        <v>917</v>
      </c>
      <c r="E3333" t="s">
        <v>411</v>
      </c>
      <c r="F3333" s="74">
        <v>46054</v>
      </c>
      <c r="G3333" s="83">
        <v>203.81</v>
      </c>
      <c r="H3333" t="s">
        <v>109</v>
      </c>
      <c r="I3333">
        <v>2026</v>
      </c>
      <c r="J3333" t="s">
        <v>365</v>
      </c>
      <c r="K3333" t="s">
        <v>331</v>
      </c>
      <c r="L3333">
        <v>2</v>
      </c>
      <c r="M3333" t="s">
        <v>231</v>
      </c>
      <c r="N3333" s="83">
        <v>24178.77</v>
      </c>
      <c r="O3333" s="83">
        <v>79196.990000000005</v>
      </c>
      <c r="P3333">
        <v>0.30529899999999999</v>
      </c>
      <c r="Q3333"/>
    </row>
    <row r="3334" spans="1:17">
      <c r="A3334" t="s">
        <v>77</v>
      </c>
      <c r="B3334">
        <v>918</v>
      </c>
      <c r="E3334" t="s">
        <v>411</v>
      </c>
      <c r="F3334" s="74">
        <v>46055</v>
      </c>
      <c r="G3334" s="83">
        <v>4229.9799999999996</v>
      </c>
      <c r="H3334" t="s">
        <v>109</v>
      </c>
      <c r="I3334">
        <v>2026</v>
      </c>
      <c r="J3334" t="s">
        <v>365</v>
      </c>
      <c r="K3334" t="s">
        <v>331</v>
      </c>
      <c r="L3334">
        <v>2</v>
      </c>
      <c r="M3334" t="s">
        <v>282</v>
      </c>
      <c r="N3334" s="83">
        <v>24178.77</v>
      </c>
      <c r="O3334" s="83">
        <v>79196.990000000005</v>
      </c>
      <c r="P3334">
        <v>0.30529899999999999</v>
      </c>
      <c r="Q3334"/>
    </row>
    <row r="3335" spans="1:17">
      <c r="A3335" t="s">
        <v>77</v>
      </c>
      <c r="B3335">
        <v>919</v>
      </c>
      <c r="E3335" t="s">
        <v>411</v>
      </c>
      <c r="F3335" s="74">
        <v>46056</v>
      </c>
      <c r="G3335" s="83">
        <v>2472.4</v>
      </c>
      <c r="H3335" t="s">
        <v>109</v>
      </c>
      <c r="I3335">
        <v>2026</v>
      </c>
      <c r="J3335" t="s">
        <v>365</v>
      </c>
      <c r="K3335" t="s">
        <v>331</v>
      </c>
      <c r="L3335">
        <v>2</v>
      </c>
      <c r="M3335" t="s">
        <v>233</v>
      </c>
      <c r="N3335" s="83">
        <v>24178.77</v>
      </c>
      <c r="O3335" s="83">
        <v>79196.990000000005</v>
      </c>
      <c r="P3335">
        <v>0.30529899999999999</v>
      </c>
      <c r="Q3335"/>
    </row>
    <row r="3336" spans="1:17">
      <c r="A3336" t="s">
        <v>77</v>
      </c>
      <c r="B3336">
        <v>920</v>
      </c>
      <c r="E3336" t="s">
        <v>411</v>
      </c>
      <c r="F3336" s="74">
        <v>46057</v>
      </c>
      <c r="G3336" s="83">
        <v>1530.83</v>
      </c>
      <c r="H3336" t="s">
        <v>109</v>
      </c>
      <c r="I3336">
        <v>2026</v>
      </c>
      <c r="J3336" t="s">
        <v>365</v>
      </c>
      <c r="K3336" t="s">
        <v>331</v>
      </c>
      <c r="L3336">
        <v>2</v>
      </c>
      <c r="M3336" t="s">
        <v>234</v>
      </c>
      <c r="N3336" s="83">
        <v>24178.77</v>
      </c>
      <c r="O3336" s="83">
        <v>79196.990000000005</v>
      </c>
      <c r="P3336">
        <v>0.30529899999999999</v>
      </c>
      <c r="Q3336"/>
    </row>
    <row r="3337" spans="1:17">
      <c r="A3337" t="s">
        <v>77</v>
      </c>
      <c r="B3337">
        <v>921</v>
      </c>
      <c r="E3337" t="s">
        <v>411</v>
      </c>
      <c r="F3337" s="74">
        <v>46058</v>
      </c>
      <c r="G3337" s="83">
        <v>4097.16</v>
      </c>
      <c r="H3337" t="s">
        <v>109</v>
      </c>
      <c r="I3337">
        <v>2026</v>
      </c>
      <c r="J3337" t="s">
        <v>365</v>
      </c>
      <c r="K3337" t="s">
        <v>331</v>
      </c>
      <c r="L3337">
        <v>2</v>
      </c>
      <c r="M3337" t="s">
        <v>235</v>
      </c>
      <c r="N3337" s="83">
        <v>24178.77</v>
      </c>
      <c r="O3337" s="83">
        <v>79196.990000000005</v>
      </c>
      <c r="P3337">
        <v>0.30529899999999999</v>
      </c>
      <c r="Q3337"/>
    </row>
    <row r="3338" spans="1:17">
      <c r="A3338" t="s">
        <v>77</v>
      </c>
      <c r="B3338">
        <v>922</v>
      </c>
      <c r="E3338" t="s">
        <v>411</v>
      </c>
      <c r="F3338" s="74">
        <v>46059</v>
      </c>
      <c r="G3338" s="83">
        <v>1916.34</v>
      </c>
      <c r="H3338" t="s">
        <v>109</v>
      </c>
      <c r="I3338">
        <v>2026</v>
      </c>
      <c r="J3338" t="s">
        <v>365</v>
      </c>
      <c r="K3338" t="s">
        <v>331</v>
      </c>
      <c r="L3338">
        <v>2</v>
      </c>
      <c r="M3338" t="s">
        <v>283</v>
      </c>
      <c r="N3338" s="83">
        <v>24178.77</v>
      </c>
      <c r="O3338" s="83">
        <v>79196.990000000005</v>
      </c>
      <c r="P3338">
        <v>0.30529899999999999</v>
      </c>
      <c r="Q3338"/>
    </row>
    <row r="3339" spans="1:17">
      <c r="A3339" t="s">
        <v>77</v>
      </c>
      <c r="B3339">
        <v>923</v>
      </c>
      <c r="E3339" t="s">
        <v>411</v>
      </c>
      <c r="F3339" s="74">
        <v>46060</v>
      </c>
      <c r="G3339" s="83">
        <v>553.63</v>
      </c>
      <c r="H3339" t="s">
        <v>109</v>
      </c>
      <c r="I3339">
        <v>2026</v>
      </c>
      <c r="J3339" t="s">
        <v>365</v>
      </c>
      <c r="K3339" t="s">
        <v>331</v>
      </c>
      <c r="L3339">
        <v>2</v>
      </c>
      <c r="M3339" t="s">
        <v>240</v>
      </c>
      <c r="N3339" s="83">
        <v>24178.77</v>
      </c>
      <c r="O3339" s="83">
        <v>79196.990000000005</v>
      </c>
      <c r="P3339">
        <v>0.30529899999999999</v>
      </c>
      <c r="Q3339"/>
    </row>
    <row r="3340" spans="1:17">
      <c r="A3340" t="s">
        <v>77</v>
      </c>
      <c r="B3340">
        <v>924</v>
      </c>
      <c r="E3340" t="s">
        <v>411</v>
      </c>
      <c r="F3340" s="74">
        <v>46062</v>
      </c>
      <c r="G3340" s="83">
        <v>1198.55</v>
      </c>
      <c r="H3340" t="s">
        <v>109</v>
      </c>
      <c r="I3340">
        <v>2026</v>
      </c>
      <c r="J3340" t="s">
        <v>365</v>
      </c>
      <c r="K3340" t="s">
        <v>331</v>
      </c>
      <c r="L3340">
        <v>2</v>
      </c>
      <c r="M3340" t="s">
        <v>236</v>
      </c>
      <c r="N3340" s="83">
        <v>24178.77</v>
      </c>
      <c r="O3340" s="83">
        <v>79196.990000000005</v>
      </c>
      <c r="P3340">
        <v>0.30529899999999999</v>
      </c>
      <c r="Q3340"/>
    </row>
    <row r="3341" spans="1:17">
      <c r="A3341" t="s">
        <v>77</v>
      </c>
      <c r="B3341">
        <v>925</v>
      </c>
      <c r="E3341" t="s">
        <v>411</v>
      </c>
      <c r="F3341" s="74">
        <v>46061</v>
      </c>
      <c r="G3341" s="83">
        <v>1764</v>
      </c>
      <c r="H3341" t="s">
        <v>109</v>
      </c>
      <c r="I3341">
        <v>2026</v>
      </c>
      <c r="J3341" t="s">
        <v>365</v>
      </c>
      <c r="K3341" t="s">
        <v>331</v>
      </c>
      <c r="L3341">
        <v>2</v>
      </c>
      <c r="M3341" t="s">
        <v>284</v>
      </c>
      <c r="N3341" s="83">
        <v>24178.77</v>
      </c>
      <c r="O3341" s="83">
        <v>79196.990000000005</v>
      </c>
      <c r="P3341">
        <v>0.30529899999999999</v>
      </c>
      <c r="Q3341"/>
    </row>
    <row r="3342" spans="1:17">
      <c r="A3342" t="s">
        <v>77</v>
      </c>
      <c r="B3342">
        <v>926</v>
      </c>
      <c r="E3342" t="s">
        <v>411</v>
      </c>
      <c r="F3342" s="74">
        <v>46063</v>
      </c>
      <c r="G3342" s="83">
        <v>5243.49</v>
      </c>
      <c r="H3342" t="s">
        <v>109</v>
      </c>
      <c r="I3342">
        <v>2026</v>
      </c>
      <c r="J3342" t="s">
        <v>365</v>
      </c>
      <c r="K3342" t="s">
        <v>331</v>
      </c>
      <c r="L3342">
        <v>2</v>
      </c>
      <c r="M3342" t="s">
        <v>237</v>
      </c>
      <c r="N3342" s="83">
        <v>24178.77</v>
      </c>
      <c r="O3342" s="83">
        <v>79196.990000000005</v>
      </c>
      <c r="P3342">
        <v>0.30529899999999999</v>
      </c>
      <c r="Q3342"/>
    </row>
    <row r="3343" spans="1:17">
      <c r="A3343" t="s">
        <v>77</v>
      </c>
      <c r="B3343">
        <v>927</v>
      </c>
      <c r="E3343" t="s">
        <v>411</v>
      </c>
      <c r="F3343" s="74">
        <v>46064</v>
      </c>
      <c r="G3343" s="83">
        <v>4000.72</v>
      </c>
      <c r="H3343" t="s">
        <v>109</v>
      </c>
      <c r="I3343">
        <v>2026</v>
      </c>
      <c r="J3343" t="s">
        <v>365</v>
      </c>
      <c r="K3343" t="s">
        <v>331</v>
      </c>
      <c r="L3343">
        <v>2</v>
      </c>
      <c r="M3343" t="s">
        <v>238</v>
      </c>
      <c r="N3343" s="83">
        <v>24178.77</v>
      </c>
      <c r="O3343" s="83">
        <v>79196.990000000005</v>
      </c>
      <c r="P3343">
        <v>0.30529899999999999</v>
      </c>
      <c r="Q3343"/>
    </row>
    <row r="3344" spans="1:17">
      <c r="A3344" t="s">
        <v>77</v>
      </c>
      <c r="B3344">
        <v>928</v>
      </c>
      <c r="E3344" t="s">
        <v>411</v>
      </c>
      <c r="F3344" s="74">
        <v>46065</v>
      </c>
      <c r="G3344" s="83">
        <v>3417.14</v>
      </c>
      <c r="H3344" t="s">
        <v>109</v>
      </c>
      <c r="I3344">
        <v>2026</v>
      </c>
      <c r="J3344" t="s">
        <v>365</v>
      </c>
      <c r="K3344" t="s">
        <v>331</v>
      </c>
      <c r="L3344">
        <v>2</v>
      </c>
      <c r="M3344" t="s">
        <v>239</v>
      </c>
      <c r="N3344" s="83">
        <v>24178.77</v>
      </c>
      <c r="O3344" s="83">
        <v>79196.990000000005</v>
      </c>
      <c r="P3344">
        <v>0.30529899999999999</v>
      </c>
      <c r="Q3344"/>
    </row>
    <row r="3345" spans="1:17">
      <c r="A3345" t="s">
        <v>77</v>
      </c>
      <c r="B3345">
        <v>929</v>
      </c>
      <c r="E3345" t="s">
        <v>411</v>
      </c>
      <c r="F3345" s="74">
        <v>46066</v>
      </c>
      <c r="G3345" s="83">
        <v>4467.97</v>
      </c>
      <c r="H3345" t="s">
        <v>109</v>
      </c>
      <c r="I3345">
        <v>2026</v>
      </c>
      <c r="J3345" t="s">
        <v>365</v>
      </c>
      <c r="K3345" t="s">
        <v>331</v>
      </c>
      <c r="L3345">
        <v>2</v>
      </c>
      <c r="M3345" t="s">
        <v>246</v>
      </c>
      <c r="N3345" s="83">
        <v>24178.77</v>
      </c>
      <c r="O3345" s="83">
        <v>79196.990000000005</v>
      </c>
      <c r="P3345">
        <v>0.30529899999999999</v>
      </c>
      <c r="Q3345"/>
    </row>
    <row r="3346" spans="1:17">
      <c r="A3346" t="s">
        <v>77</v>
      </c>
      <c r="B3346">
        <v>930</v>
      </c>
      <c r="E3346" t="s">
        <v>411</v>
      </c>
      <c r="F3346" s="74">
        <v>46067</v>
      </c>
      <c r="G3346" s="83">
        <v>2769.28</v>
      </c>
      <c r="H3346" t="s">
        <v>109</v>
      </c>
      <c r="I3346">
        <v>2026</v>
      </c>
      <c r="J3346" t="s">
        <v>365</v>
      </c>
      <c r="K3346" t="s">
        <v>331</v>
      </c>
      <c r="L3346">
        <v>2</v>
      </c>
      <c r="M3346" t="s">
        <v>285</v>
      </c>
      <c r="N3346" s="83">
        <v>24178.77</v>
      </c>
      <c r="O3346" s="83">
        <v>79196.990000000005</v>
      </c>
      <c r="P3346">
        <v>0.30529899999999999</v>
      </c>
      <c r="Q3346"/>
    </row>
    <row r="3347" spans="1:17">
      <c r="A3347" t="s">
        <v>77</v>
      </c>
      <c r="B3347">
        <v>931</v>
      </c>
      <c r="E3347" t="s">
        <v>411</v>
      </c>
      <c r="F3347" s="74">
        <v>46068</v>
      </c>
      <c r="G3347" s="83">
        <v>1460.89</v>
      </c>
      <c r="H3347" t="s">
        <v>109</v>
      </c>
      <c r="I3347">
        <v>2026</v>
      </c>
      <c r="J3347" t="s">
        <v>365</v>
      </c>
      <c r="K3347" t="s">
        <v>331</v>
      </c>
      <c r="L3347">
        <v>2</v>
      </c>
      <c r="M3347" t="s">
        <v>242</v>
      </c>
      <c r="N3347" s="83">
        <v>24178.77</v>
      </c>
      <c r="O3347" s="83">
        <v>79196.990000000005</v>
      </c>
      <c r="P3347">
        <v>0.30529899999999999</v>
      </c>
      <c r="Q3347"/>
    </row>
    <row r="3348" spans="1:17">
      <c r="A3348" t="s">
        <v>77</v>
      </c>
      <c r="B3348">
        <v>932</v>
      </c>
      <c r="E3348" t="s">
        <v>411</v>
      </c>
      <c r="F3348" s="74">
        <v>46069</v>
      </c>
      <c r="G3348" s="83">
        <v>7309.49</v>
      </c>
      <c r="H3348" t="s">
        <v>109</v>
      </c>
      <c r="I3348">
        <v>2026</v>
      </c>
      <c r="J3348" t="s">
        <v>365</v>
      </c>
      <c r="K3348" t="s">
        <v>331</v>
      </c>
      <c r="L3348">
        <v>2</v>
      </c>
      <c r="M3348" t="s">
        <v>241</v>
      </c>
      <c r="N3348" s="83">
        <v>24178.77</v>
      </c>
      <c r="O3348" s="83">
        <v>79196.990000000005</v>
      </c>
      <c r="P3348">
        <v>0.30529899999999999</v>
      </c>
      <c r="Q3348"/>
    </row>
    <row r="3349" spans="1:17">
      <c r="A3349" t="s">
        <v>77</v>
      </c>
      <c r="B3349">
        <v>933</v>
      </c>
      <c r="E3349" t="s">
        <v>411</v>
      </c>
      <c r="F3349" s="74">
        <v>46070</v>
      </c>
      <c r="G3349" s="83">
        <v>4336.63</v>
      </c>
      <c r="H3349" t="s">
        <v>109</v>
      </c>
      <c r="I3349">
        <v>2026</v>
      </c>
      <c r="J3349" t="s">
        <v>365</v>
      </c>
      <c r="K3349" t="s">
        <v>331</v>
      </c>
      <c r="L3349">
        <v>2</v>
      </c>
      <c r="M3349" t="s">
        <v>243</v>
      </c>
      <c r="N3349" s="83">
        <v>24178.77</v>
      </c>
      <c r="O3349" s="83">
        <v>79196.990000000005</v>
      </c>
      <c r="P3349">
        <v>0.30529899999999999</v>
      </c>
      <c r="Q3349"/>
    </row>
    <row r="3350" spans="1:17">
      <c r="A3350" t="s">
        <v>77</v>
      </c>
      <c r="B3350">
        <v>934</v>
      </c>
      <c r="E3350" t="s">
        <v>411</v>
      </c>
      <c r="F3350" s="74">
        <v>46071</v>
      </c>
      <c r="G3350" s="83">
        <v>8593.81</v>
      </c>
      <c r="H3350" t="s">
        <v>109</v>
      </c>
      <c r="I3350">
        <v>2026</v>
      </c>
      <c r="J3350" t="s">
        <v>365</v>
      </c>
      <c r="K3350" t="s">
        <v>331</v>
      </c>
      <c r="L3350">
        <v>2</v>
      </c>
      <c r="M3350" t="s">
        <v>244</v>
      </c>
      <c r="N3350" s="83">
        <v>24178.77</v>
      </c>
      <c r="O3350" s="83">
        <v>79196.990000000005</v>
      </c>
      <c r="P3350">
        <v>0.30529899999999999</v>
      </c>
      <c r="Q3350"/>
    </row>
    <row r="3351" spans="1:17">
      <c r="A3351" t="s">
        <v>77</v>
      </c>
      <c r="B3351">
        <v>935</v>
      </c>
      <c r="E3351" t="s">
        <v>411</v>
      </c>
      <c r="F3351" s="74">
        <v>46072</v>
      </c>
      <c r="G3351" s="83">
        <v>860.31</v>
      </c>
      <c r="H3351" t="s">
        <v>109</v>
      </c>
      <c r="I3351">
        <v>2026</v>
      </c>
      <c r="J3351" t="s">
        <v>365</v>
      </c>
      <c r="K3351" t="s">
        <v>331</v>
      </c>
      <c r="L3351">
        <v>2</v>
      </c>
      <c r="M3351" t="s">
        <v>245</v>
      </c>
      <c r="N3351" s="83">
        <v>24178.77</v>
      </c>
      <c r="O3351" s="83">
        <v>79196.990000000005</v>
      </c>
      <c r="P3351">
        <v>0.30529899999999999</v>
      </c>
      <c r="Q3351"/>
    </row>
    <row r="3352" spans="1:17">
      <c r="A3352" t="s">
        <v>77</v>
      </c>
      <c r="B3352">
        <v>936</v>
      </c>
      <c r="E3352" t="s">
        <v>411</v>
      </c>
      <c r="F3352" s="74">
        <v>46073</v>
      </c>
      <c r="G3352" s="83">
        <v>474.33</v>
      </c>
      <c r="H3352" t="s">
        <v>109</v>
      </c>
      <c r="I3352">
        <v>2026</v>
      </c>
      <c r="J3352" t="s">
        <v>365</v>
      </c>
      <c r="K3352" t="s">
        <v>331</v>
      </c>
      <c r="L3352">
        <v>2</v>
      </c>
      <c r="M3352" t="s">
        <v>304</v>
      </c>
      <c r="N3352" s="83">
        <v>24178.77</v>
      </c>
      <c r="O3352" s="83">
        <v>79196.990000000005</v>
      </c>
      <c r="P3352">
        <v>0.30529899999999999</v>
      </c>
      <c r="Q3352"/>
    </row>
    <row r="3353" spans="1:17">
      <c r="A3353" t="s">
        <v>77</v>
      </c>
      <c r="B3353">
        <v>937</v>
      </c>
      <c r="E3353" t="s">
        <v>411</v>
      </c>
      <c r="F3353" s="74">
        <v>46074</v>
      </c>
      <c r="G3353" s="83">
        <v>2072.23</v>
      </c>
      <c r="H3353" t="s">
        <v>109</v>
      </c>
      <c r="I3353">
        <v>2026</v>
      </c>
      <c r="J3353" t="s">
        <v>365</v>
      </c>
      <c r="K3353" t="s">
        <v>331</v>
      </c>
      <c r="L3353">
        <v>2</v>
      </c>
      <c r="M3353" t="s">
        <v>248</v>
      </c>
      <c r="N3353" s="83">
        <v>24178.77</v>
      </c>
      <c r="O3353" s="83">
        <v>79196.990000000005</v>
      </c>
      <c r="P3353">
        <v>0.30529899999999999</v>
      </c>
      <c r="Q3353"/>
    </row>
    <row r="3354" spans="1:17">
      <c r="A3354" t="s">
        <v>77</v>
      </c>
      <c r="B3354">
        <v>938</v>
      </c>
      <c r="E3354" t="s">
        <v>411</v>
      </c>
      <c r="F3354" s="74">
        <v>46075</v>
      </c>
      <c r="G3354" s="83">
        <v>2875.85</v>
      </c>
      <c r="H3354" t="s">
        <v>109</v>
      </c>
      <c r="I3354">
        <v>2026</v>
      </c>
      <c r="J3354" t="s">
        <v>365</v>
      </c>
      <c r="K3354" t="s">
        <v>331</v>
      </c>
      <c r="L3354">
        <v>2</v>
      </c>
      <c r="M3354" t="s">
        <v>326</v>
      </c>
      <c r="N3354" s="83">
        <v>24178.77</v>
      </c>
      <c r="O3354" s="83">
        <v>79196.990000000005</v>
      </c>
      <c r="P3354">
        <v>0.30529899999999999</v>
      </c>
      <c r="Q3354"/>
    </row>
    <row r="3355" spans="1:17">
      <c r="A3355" t="s">
        <v>77</v>
      </c>
      <c r="B3355">
        <v>939</v>
      </c>
      <c r="E3355" t="s">
        <v>411</v>
      </c>
      <c r="F3355" s="74">
        <v>46076</v>
      </c>
      <c r="G3355" s="83">
        <v>2851.34</v>
      </c>
      <c r="H3355" t="s">
        <v>109</v>
      </c>
      <c r="I3355">
        <v>2026</v>
      </c>
      <c r="J3355" t="s">
        <v>365</v>
      </c>
      <c r="K3355" t="s">
        <v>331</v>
      </c>
      <c r="L3355">
        <v>2</v>
      </c>
      <c r="M3355" t="s">
        <v>247</v>
      </c>
      <c r="N3355" s="83">
        <v>24178.77</v>
      </c>
      <c r="O3355" s="83">
        <v>79196.990000000005</v>
      </c>
      <c r="P3355">
        <v>0.30529899999999999</v>
      </c>
      <c r="Q3355"/>
    </row>
    <row r="3356" spans="1:17">
      <c r="A3356" t="s">
        <v>77</v>
      </c>
      <c r="B3356">
        <v>940</v>
      </c>
      <c r="E3356" t="s">
        <v>411</v>
      </c>
      <c r="F3356" s="74">
        <v>46077</v>
      </c>
      <c r="G3356" s="83">
        <v>4507.34</v>
      </c>
      <c r="H3356" t="s">
        <v>109</v>
      </c>
      <c r="I3356">
        <v>2026</v>
      </c>
      <c r="J3356" t="s">
        <v>365</v>
      </c>
      <c r="K3356" t="s">
        <v>331</v>
      </c>
      <c r="L3356">
        <v>2</v>
      </c>
      <c r="M3356" t="s">
        <v>249</v>
      </c>
      <c r="N3356" s="83">
        <v>24178.77</v>
      </c>
      <c r="O3356" s="83">
        <v>79196.990000000005</v>
      </c>
      <c r="P3356">
        <v>0.30529899999999999</v>
      </c>
      <c r="Q3356"/>
    </row>
    <row r="3357" spans="1:17">
      <c r="A3357" t="s">
        <v>77</v>
      </c>
      <c r="B3357">
        <v>941</v>
      </c>
      <c r="E3357" t="s">
        <v>411</v>
      </c>
      <c r="F3357" s="74">
        <v>46078</v>
      </c>
      <c r="G3357" s="83">
        <v>3724.83</v>
      </c>
      <c r="H3357" t="s">
        <v>109</v>
      </c>
      <c r="I3357">
        <v>2026</v>
      </c>
      <c r="J3357" t="s">
        <v>365</v>
      </c>
      <c r="K3357" t="s">
        <v>331</v>
      </c>
      <c r="L3357">
        <v>2</v>
      </c>
      <c r="M3357" t="s">
        <v>250</v>
      </c>
      <c r="N3357" s="83">
        <v>24178.77</v>
      </c>
      <c r="O3357" s="83">
        <v>79196.990000000005</v>
      </c>
      <c r="P3357">
        <v>0.30529899999999999</v>
      </c>
      <c r="Q3357"/>
    </row>
    <row r="3358" spans="1:17">
      <c r="A3358" t="s">
        <v>77</v>
      </c>
      <c r="B3358">
        <v>942</v>
      </c>
      <c r="E3358" t="s">
        <v>411</v>
      </c>
      <c r="F3358" s="74">
        <v>46080</v>
      </c>
      <c r="G3358" s="83">
        <v>1478.85</v>
      </c>
      <c r="H3358" t="s">
        <v>109</v>
      </c>
      <c r="I3358">
        <v>2026</v>
      </c>
      <c r="J3358" t="s">
        <v>365</v>
      </c>
      <c r="K3358" t="s">
        <v>331</v>
      </c>
      <c r="L3358">
        <v>2</v>
      </c>
      <c r="M3358" t="s">
        <v>252</v>
      </c>
      <c r="N3358" s="83">
        <v>24178.77</v>
      </c>
      <c r="O3358" s="83">
        <v>79196.990000000005</v>
      </c>
      <c r="P3358">
        <v>0.30529899999999999</v>
      </c>
      <c r="Q3358"/>
    </row>
    <row r="3359" spans="1:17">
      <c r="A3359" t="s">
        <v>77</v>
      </c>
      <c r="B3359">
        <v>943</v>
      </c>
      <c r="E3359" t="s">
        <v>411</v>
      </c>
      <c r="F3359" s="74">
        <v>46081</v>
      </c>
      <c r="G3359" s="83">
        <v>371.64</v>
      </c>
      <c r="H3359" t="s">
        <v>109</v>
      </c>
      <c r="I3359">
        <v>2026</v>
      </c>
      <c r="J3359" t="s">
        <v>365</v>
      </c>
      <c r="K3359" t="s">
        <v>331</v>
      </c>
      <c r="L3359">
        <v>2</v>
      </c>
      <c r="M3359" t="s">
        <v>305</v>
      </c>
      <c r="N3359" s="83">
        <v>24178.77</v>
      </c>
      <c r="O3359" s="83">
        <v>79196.990000000005</v>
      </c>
      <c r="P3359">
        <v>0.30529899999999999</v>
      </c>
      <c r="Q3359"/>
    </row>
    <row r="3360" spans="1:17">
      <c r="A3360" t="s">
        <v>77</v>
      </c>
      <c r="B3360">
        <v>944</v>
      </c>
      <c r="E3360" t="s">
        <v>411</v>
      </c>
      <c r="F3360" s="74">
        <v>46079</v>
      </c>
      <c r="G3360" s="83">
        <v>414.15</v>
      </c>
      <c r="H3360" t="s">
        <v>109</v>
      </c>
      <c r="I3360">
        <v>2026</v>
      </c>
      <c r="J3360" t="s">
        <v>365</v>
      </c>
      <c r="K3360" t="s">
        <v>331</v>
      </c>
      <c r="L3360">
        <v>2</v>
      </c>
      <c r="M3360" t="s">
        <v>251</v>
      </c>
      <c r="N3360" s="83">
        <v>24178.77</v>
      </c>
      <c r="O3360" s="83">
        <v>79196.990000000005</v>
      </c>
      <c r="P3360">
        <v>0.30529899999999999</v>
      </c>
      <c r="Q3360"/>
    </row>
    <row r="3361" spans="1:17">
      <c r="A3361" t="s">
        <v>77</v>
      </c>
      <c r="B3361">
        <v>960</v>
      </c>
      <c r="E3361" t="s">
        <v>411</v>
      </c>
      <c r="F3361" s="74">
        <v>46082</v>
      </c>
      <c r="G3361" s="83">
        <v>1</v>
      </c>
      <c r="H3361" t="s">
        <v>109</v>
      </c>
      <c r="I3361">
        <v>2026</v>
      </c>
      <c r="J3361" t="s">
        <v>366</v>
      </c>
      <c r="K3361" t="s">
        <v>20</v>
      </c>
      <c r="L3361">
        <v>3</v>
      </c>
      <c r="M3361" t="s">
        <v>231</v>
      </c>
      <c r="N3361" s="83">
        <v>35408.29</v>
      </c>
      <c r="O3361" s="83">
        <v>134363.17000000001</v>
      </c>
      <c r="P3361">
        <v>0.26352700000000001</v>
      </c>
      <c r="Q3361"/>
    </row>
    <row r="3362" spans="1:17">
      <c r="A3362" t="s">
        <v>77</v>
      </c>
      <c r="B3362">
        <v>961</v>
      </c>
      <c r="E3362" t="s">
        <v>411</v>
      </c>
      <c r="F3362" s="74">
        <v>46083</v>
      </c>
      <c r="G3362" s="83">
        <v>1</v>
      </c>
      <c r="H3362" t="s">
        <v>109</v>
      </c>
      <c r="I3362">
        <v>2026</v>
      </c>
      <c r="J3362" t="s">
        <v>366</v>
      </c>
      <c r="K3362" t="s">
        <v>20</v>
      </c>
      <c r="L3362">
        <v>3</v>
      </c>
      <c r="M3362" t="s">
        <v>282</v>
      </c>
      <c r="N3362" s="83">
        <v>35408.29</v>
      </c>
      <c r="O3362" s="83">
        <v>134363.17000000001</v>
      </c>
      <c r="P3362">
        <v>0.26352700000000001</v>
      </c>
      <c r="Q3362"/>
    </row>
    <row r="3363" spans="1:17">
      <c r="A3363" t="s">
        <v>77</v>
      </c>
      <c r="B3363">
        <v>962</v>
      </c>
      <c r="E3363" t="s">
        <v>411</v>
      </c>
      <c r="F3363" s="74">
        <v>46084</v>
      </c>
      <c r="G3363" s="83">
        <v>1</v>
      </c>
      <c r="H3363" t="s">
        <v>109</v>
      </c>
      <c r="I3363">
        <v>2026</v>
      </c>
      <c r="J3363" t="s">
        <v>366</v>
      </c>
      <c r="K3363" t="s">
        <v>20</v>
      </c>
      <c r="L3363">
        <v>3</v>
      </c>
      <c r="M3363" t="s">
        <v>233</v>
      </c>
      <c r="N3363" s="83">
        <v>35408.29</v>
      </c>
      <c r="O3363" s="83">
        <v>134363.17000000001</v>
      </c>
      <c r="P3363">
        <v>0.26352700000000001</v>
      </c>
      <c r="Q3363"/>
    </row>
    <row r="3364" spans="1:17">
      <c r="A3364" t="s">
        <v>77</v>
      </c>
      <c r="B3364">
        <v>963</v>
      </c>
      <c r="E3364" t="s">
        <v>411</v>
      </c>
      <c r="F3364" s="74">
        <v>46085</v>
      </c>
      <c r="G3364" s="83">
        <v>1</v>
      </c>
      <c r="H3364" t="s">
        <v>109</v>
      </c>
      <c r="I3364">
        <v>2026</v>
      </c>
      <c r="J3364" t="s">
        <v>366</v>
      </c>
      <c r="K3364" t="s">
        <v>20</v>
      </c>
      <c r="L3364">
        <v>3</v>
      </c>
      <c r="M3364" t="s">
        <v>234</v>
      </c>
      <c r="N3364" s="83">
        <v>35408.29</v>
      </c>
      <c r="O3364" s="83">
        <v>134363.17000000001</v>
      </c>
      <c r="P3364">
        <v>0.26352700000000001</v>
      </c>
      <c r="Q3364"/>
    </row>
    <row r="3365" spans="1:17">
      <c r="A3365" t="s">
        <v>77</v>
      </c>
      <c r="B3365">
        <v>964</v>
      </c>
      <c r="E3365" t="s">
        <v>411</v>
      </c>
      <c r="F3365" s="74">
        <v>46086</v>
      </c>
      <c r="G3365" s="83">
        <v>1</v>
      </c>
      <c r="H3365" t="s">
        <v>109</v>
      </c>
      <c r="I3365">
        <v>2026</v>
      </c>
      <c r="J3365" t="s">
        <v>366</v>
      </c>
      <c r="K3365" t="s">
        <v>20</v>
      </c>
      <c r="L3365">
        <v>3</v>
      </c>
      <c r="M3365" t="s">
        <v>235</v>
      </c>
      <c r="N3365" s="83">
        <v>35408.29</v>
      </c>
      <c r="O3365" s="83">
        <v>134363.17000000001</v>
      </c>
      <c r="P3365">
        <v>0.26352700000000001</v>
      </c>
      <c r="Q3365"/>
    </row>
    <row r="3366" spans="1:17">
      <c r="A3366" t="s">
        <v>77</v>
      </c>
      <c r="B3366">
        <v>965</v>
      </c>
      <c r="E3366" t="s">
        <v>411</v>
      </c>
      <c r="F3366" s="74">
        <v>46087</v>
      </c>
      <c r="G3366" s="83">
        <v>1</v>
      </c>
      <c r="H3366" t="s">
        <v>109</v>
      </c>
      <c r="I3366">
        <v>2026</v>
      </c>
      <c r="J3366" t="s">
        <v>366</v>
      </c>
      <c r="K3366" t="s">
        <v>20</v>
      </c>
      <c r="L3366">
        <v>3</v>
      </c>
      <c r="M3366" t="s">
        <v>283</v>
      </c>
      <c r="N3366" s="83">
        <v>35408.29</v>
      </c>
      <c r="O3366" s="83">
        <v>134363.17000000001</v>
      </c>
      <c r="P3366">
        <v>0.26352700000000001</v>
      </c>
      <c r="Q3366"/>
    </row>
    <row r="3367" spans="1:17">
      <c r="A3367" t="s">
        <v>77</v>
      </c>
      <c r="B3367">
        <v>966</v>
      </c>
      <c r="E3367" t="s">
        <v>411</v>
      </c>
      <c r="F3367" s="74">
        <v>46088</v>
      </c>
      <c r="G3367" s="83">
        <v>1</v>
      </c>
      <c r="H3367" t="s">
        <v>109</v>
      </c>
      <c r="I3367">
        <v>2026</v>
      </c>
      <c r="J3367" t="s">
        <v>366</v>
      </c>
      <c r="K3367" t="s">
        <v>20</v>
      </c>
      <c r="L3367">
        <v>3</v>
      </c>
      <c r="M3367" t="s">
        <v>240</v>
      </c>
      <c r="N3367" s="83">
        <v>35408.29</v>
      </c>
      <c r="O3367" s="83">
        <v>134363.17000000001</v>
      </c>
      <c r="P3367">
        <v>0.26352700000000001</v>
      </c>
      <c r="Q3367"/>
    </row>
    <row r="3368" spans="1:17">
      <c r="A3368" t="s">
        <v>77</v>
      </c>
      <c r="B3368">
        <v>967</v>
      </c>
      <c r="E3368" t="s">
        <v>411</v>
      </c>
      <c r="F3368" s="74">
        <v>46089</v>
      </c>
      <c r="G3368" s="83">
        <v>1</v>
      </c>
      <c r="H3368" t="s">
        <v>109</v>
      </c>
      <c r="I3368">
        <v>2026</v>
      </c>
      <c r="J3368" t="s">
        <v>366</v>
      </c>
      <c r="K3368" t="s">
        <v>20</v>
      </c>
      <c r="L3368">
        <v>3</v>
      </c>
      <c r="M3368" t="s">
        <v>284</v>
      </c>
      <c r="N3368" s="83">
        <v>35408.29</v>
      </c>
      <c r="O3368" s="83">
        <v>134363.17000000001</v>
      </c>
      <c r="P3368">
        <v>0.26352700000000001</v>
      </c>
      <c r="Q3368"/>
    </row>
    <row r="3369" spans="1:17">
      <c r="A3369" t="s">
        <v>77</v>
      </c>
      <c r="B3369">
        <v>968</v>
      </c>
      <c r="E3369" t="s">
        <v>411</v>
      </c>
      <c r="F3369" s="74">
        <v>46090</v>
      </c>
      <c r="G3369" s="83">
        <v>1</v>
      </c>
      <c r="H3369" t="s">
        <v>109</v>
      </c>
      <c r="I3369">
        <v>2026</v>
      </c>
      <c r="J3369" t="s">
        <v>366</v>
      </c>
      <c r="K3369" t="s">
        <v>20</v>
      </c>
      <c r="L3369">
        <v>3</v>
      </c>
      <c r="M3369" t="s">
        <v>236</v>
      </c>
      <c r="N3369" s="83">
        <v>35408.29</v>
      </c>
      <c r="O3369" s="83">
        <v>134363.17000000001</v>
      </c>
      <c r="P3369">
        <v>0.26352700000000001</v>
      </c>
      <c r="Q3369"/>
    </row>
    <row r="3370" spans="1:17">
      <c r="A3370" t="s">
        <v>77</v>
      </c>
      <c r="B3370">
        <v>969</v>
      </c>
      <c r="E3370" t="s">
        <v>411</v>
      </c>
      <c r="F3370" s="74">
        <v>46091</v>
      </c>
      <c r="G3370" s="83">
        <v>1</v>
      </c>
      <c r="H3370" t="s">
        <v>109</v>
      </c>
      <c r="I3370">
        <v>2026</v>
      </c>
      <c r="J3370" t="s">
        <v>366</v>
      </c>
      <c r="K3370" t="s">
        <v>20</v>
      </c>
      <c r="L3370">
        <v>3</v>
      </c>
      <c r="M3370" t="s">
        <v>237</v>
      </c>
      <c r="N3370" s="83">
        <v>35408.29</v>
      </c>
      <c r="O3370" s="83">
        <v>134363.17000000001</v>
      </c>
      <c r="P3370">
        <v>0.26352700000000001</v>
      </c>
      <c r="Q3370"/>
    </row>
    <row r="3371" spans="1:17">
      <c r="A3371" t="s">
        <v>77</v>
      </c>
      <c r="B3371">
        <v>970</v>
      </c>
      <c r="E3371" t="s">
        <v>411</v>
      </c>
      <c r="F3371" s="74">
        <v>46092</v>
      </c>
      <c r="G3371" s="83">
        <v>1</v>
      </c>
      <c r="H3371" t="s">
        <v>109</v>
      </c>
      <c r="I3371">
        <v>2026</v>
      </c>
      <c r="J3371" t="s">
        <v>366</v>
      </c>
      <c r="K3371" t="s">
        <v>20</v>
      </c>
      <c r="L3371">
        <v>3</v>
      </c>
      <c r="M3371" t="s">
        <v>238</v>
      </c>
      <c r="N3371" s="83">
        <v>35408.29</v>
      </c>
      <c r="O3371" s="83">
        <v>134363.17000000001</v>
      </c>
      <c r="P3371">
        <v>0.26352700000000001</v>
      </c>
      <c r="Q3371"/>
    </row>
    <row r="3372" spans="1:17">
      <c r="A3372" t="s">
        <v>77</v>
      </c>
      <c r="B3372">
        <v>971</v>
      </c>
      <c r="E3372" t="s">
        <v>411</v>
      </c>
      <c r="F3372" s="74">
        <v>46093</v>
      </c>
      <c r="G3372" s="83">
        <v>1</v>
      </c>
      <c r="H3372" t="s">
        <v>109</v>
      </c>
      <c r="I3372">
        <v>2026</v>
      </c>
      <c r="J3372" t="s">
        <v>366</v>
      </c>
      <c r="K3372" t="s">
        <v>20</v>
      </c>
      <c r="L3372">
        <v>3</v>
      </c>
      <c r="M3372" t="s">
        <v>239</v>
      </c>
      <c r="N3372" s="83">
        <v>35408.29</v>
      </c>
      <c r="O3372" s="83">
        <v>134363.17000000001</v>
      </c>
      <c r="P3372">
        <v>0.26352700000000001</v>
      </c>
      <c r="Q3372"/>
    </row>
    <row r="3373" spans="1:17">
      <c r="A3373" t="s">
        <v>77</v>
      </c>
      <c r="B3373">
        <v>972</v>
      </c>
      <c r="E3373" t="s">
        <v>411</v>
      </c>
      <c r="F3373" s="74">
        <v>46094</v>
      </c>
      <c r="G3373" s="83">
        <v>1</v>
      </c>
      <c r="H3373" t="s">
        <v>109</v>
      </c>
      <c r="I3373">
        <v>2026</v>
      </c>
      <c r="J3373" t="s">
        <v>366</v>
      </c>
      <c r="K3373" t="s">
        <v>20</v>
      </c>
      <c r="L3373">
        <v>3</v>
      </c>
      <c r="M3373" t="s">
        <v>246</v>
      </c>
      <c r="N3373" s="83">
        <v>35408.29</v>
      </c>
      <c r="O3373" s="83">
        <v>134363.17000000001</v>
      </c>
      <c r="P3373">
        <v>0.26352700000000001</v>
      </c>
      <c r="Q3373"/>
    </row>
    <row r="3374" spans="1:17">
      <c r="A3374" t="s">
        <v>77</v>
      </c>
      <c r="B3374">
        <v>973</v>
      </c>
      <c r="E3374" t="s">
        <v>411</v>
      </c>
      <c r="F3374" s="74">
        <v>46095</v>
      </c>
      <c r="G3374" s="83">
        <v>1</v>
      </c>
      <c r="H3374" t="s">
        <v>109</v>
      </c>
      <c r="I3374">
        <v>2026</v>
      </c>
      <c r="J3374" t="s">
        <v>366</v>
      </c>
      <c r="K3374" t="s">
        <v>20</v>
      </c>
      <c r="L3374">
        <v>3</v>
      </c>
      <c r="M3374" t="s">
        <v>285</v>
      </c>
      <c r="N3374" s="83">
        <v>35408.29</v>
      </c>
      <c r="O3374" s="83">
        <v>134363.17000000001</v>
      </c>
      <c r="P3374">
        <v>0.26352700000000001</v>
      </c>
      <c r="Q3374"/>
    </row>
    <row r="3375" spans="1:17">
      <c r="A3375" t="s">
        <v>77</v>
      </c>
      <c r="B3375">
        <v>974</v>
      </c>
      <c r="E3375" t="s">
        <v>411</v>
      </c>
      <c r="F3375" s="74">
        <v>46096</v>
      </c>
      <c r="G3375" s="83">
        <v>1</v>
      </c>
      <c r="H3375" t="s">
        <v>109</v>
      </c>
      <c r="I3375">
        <v>2026</v>
      </c>
      <c r="J3375" t="s">
        <v>366</v>
      </c>
      <c r="K3375" t="s">
        <v>20</v>
      </c>
      <c r="L3375">
        <v>3</v>
      </c>
      <c r="M3375" t="s">
        <v>242</v>
      </c>
      <c r="N3375" s="83">
        <v>35408.29</v>
      </c>
      <c r="O3375" s="83">
        <v>134363.17000000001</v>
      </c>
      <c r="P3375">
        <v>0.26352700000000001</v>
      </c>
      <c r="Q3375"/>
    </row>
    <row r="3376" spans="1:17">
      <c r="A3376" t="s">
        <v>77</v>
      </c>
      <c r="B3376">
        <v>975</v>
      </c>
      <c r="E3376" t="s">
        <v>411</v>
      </c>
      <c r="F3376" s="74">
        <v>46097</v>
      </c>
      <c r="G3376" s="83">
        <v>1</v>
      </c>
      <c r="H3376" t="s">
        <v>109</v>
      </c>
      <c r="I3376">
        <v>2026</v>
      </c>
      <c r="J3376" t="s">
        <v>366</v>
      </c>
      <c r="K3376" t="s">
        <v>20</v>
      </c>
      <c r="L3376">
        <v>3</v>
      </c>
      <c r="M3376" t="s">
        <v>241</v>
      </c>
      <c r="N3376" s="83">
        <v>35408.29</v>
      </c>
      <c r="O3376" s="83">
        <v>134363.17000000001</v>
      </c>
      <c r="P3376">
        <v>0.26352700000000001</v>
      </c>
      <c r="Q3376"/>
    </row>
    <row r="3377" spans="1:17">
      <c r="A3377" t="s">
        <v>77</v>
      </c>
      <c r="B3377">
        <v>976</v>
      </c>
      <c r="E3377" t="s">
        <v>411</v>
      </c>
      <c r="F3377" s="74">
        <v>46098</v>
      </c>
      <c r="G3377" s="83">
        <v>1</v>
      </c>
      <c r="H3377" t="s">
        <v>109</v>
      </c>
      <c r="I3377">
        <v>2026</v>
      </c>
      <c r="J3377" t="s">
        <v>366</v>
      </c>
      <c r="K3377" t="s">
        <v>20</v>
      </c>
      <c r="L3377">
        <v>3</v>
      </c>
      <c r="M3377" t="s">
        <v>243</v>
      </c>
      <c r="N3377" s="83">
        <v>35408.29</v>
      </c>
      <c r="O3377" s="83">
        <v>134363.17000000001</v>
      </c>
      <c r="P3377">
        <v>0.26352700000000001</v>
      </c>
      <c r="Q3377"/>
    </row>
    <row r="3378" spans="1:17">
      <c r="A3378" t="s">
        <v>77</v>
      </c>
      <c r="B3378">
        <v>977</v>
      </c>
      <c r="E3378" t="s">
        <v>411</v>
      </c>
      <c r="F3378" s="74">
        <v>46099</v>
      </c>
      <c r="G3378" s="83">
        <v>1</v>
      </c>
      <c r="H3378" t="s">
        <v>109</v>
      </c>
      <c r="I3378">
        <v>2026</v>
      </c>
      <c r="J3378" t="s">
        <v>366</v>
      </c>
      <c r="K3378" t="s">
        <v>20</v>
      </c>
      <c r="L3378">
        <v>3</v>
      </c>
      <c r="M3378" t="s">
        <v>244</v>
      </c>
      <c r="N3378" s="83">
        <v>35408.29</v>
      </c>
      <c r="O3378" s="83">
        <v>134363.17000000001</v>
      </c>
      <c r="P3378">
        <v>0.26352700000000001</v>
      </c>
      <c r="Q3378"/>
    </row>
    <row r="3379" spans="1:17">
      <c r="A3379" t="s">
        <v>77</v>
      </c>
      <c r="B3379">
        <v>978</v>
      </c>
      <c r="E3379" t="s">
        <v>411</v>
      </c>
      <c r="F3379" s="74">
        <v>46100</v>
      </c>
      <c r="G3379" s="83">
        <v>1</v>
      </c>
      <c r="H3379" t="s">
        <v>109</v>
      </c>
      <c r="I3379">
        <v>2026</v>
      </c>
      <c r="J3379" t="s">
        <v>366</v>
      </c>
      <c r="K3379" t="s">
        <v>20</v>
      </c>
      <c r="L3379">
        <v>3</v>
      </c>
      <c r="M3379" t="s">
        <v>245</v>
      </c>
      <c r="N3379" s="83">
        <v>35408.29</v>
      </c>
      <c r="O3379" s="83">
        <v>134363.17000000001</v>
      </c>
      <c r="P3379">
        <v>0.26352700000000001</v>
      </c>
      <c r="Q3379"/>
    </row>
    <row r="3380" spans="1:17">
      <c r="A3380" t="s">
        <v>77</v>
      </c>
      <c r="B3380">
        <v>979</v>
      </c>
      <c r="E3380" t="s">
        <v>411</v>
      </c>
      <c r="F3380" s="74">
        <v>46101</v>
      </c>
      <c r="G3380" s="83">
        <v>1</v>
      </c>
      <c r="H3380" t="s">
        <v>109</v>
      </c>
      <c r="I3380">
        <v>2026</v>
      </c>
      <c r="J3380" t="s">
        <v>366</v>
      </c>
      <c r="K3380" t="s">
        <v>20</v>
      </c>
      <c r="L3380">
        <v>3</v>
      </c>
      <c r="M3380" t="s">
        <v>304</v>
      </c>
      <c r="N3380" s="83">
        <v>35408.29</v>
      </c>
      <c r="O3380" s="83">
        <v>134363.17000000001</v>
      </c>
      <c r="P3380">
        <v>0.26352700000000001</v>
      </c>
      <c r="Q3380"/>
    </row>
    <row r="3381" spans="1:17">
      <c r="A3381" t="s">
        <v>77</v>
      </c>
      <c r="B3381">
        <v>980</v>
      </c>
      <c r="E3381" t="s">
        <v>411</v>
      </c>
      <c r="F3381" s="74">
        <v>46102</v>
      </c>
      <c r="G3381" s="83">
        <v>1</v>
      </c>
      <c r="H3381" t="s">
        <v>109</v>
      </c>
      <c r="I3381">
        <v>2026</v>
      </c>
      <c r="J3381" t="s">
        <v>366</v>
      </c>
      <c r="K3381" t="s">
        <v>20</v>
      </c>
      <c r="L3381">
        <v>3</v>
      </c>
      <c r="M3381" t="s">
        <v>248</v>
      </c>
      <c r="N3381" s="83">
        <v>35408.29</v>
      </c>
      <c r="O3381" s="83">
        <v>134363.17000000001</v>
      </c>
      <c r="P3381">
        <v>0.26352700000000001</v>
      </c>
      <c r="Q3381"/>
    </row>
    <row r="3382" spans="1:17">
      <c r="A3382" t="s">
        <v>77</v>
      </c>
      <c r="B3382">
        <v>981</v>
      </c>
      <c r="E3382" t="s">
        <v>411</v>
      </c>
      <c r="F3382" s="74">
        <v>46103</v>
      </c>
      <c r="G3382" s="83">
        <v>1</v>
      </c>
      <c r="H3382" t="s">
        <v>109</v>
      </c>
      <c r="I3382">
        <v>2026</v>
      </c>
      <c r="J3382" t="s">
        <v>366</v>
      </c>
      <c r="K3382" t="s">
        <v>20</v>
      </c>
      <c r="L3382">
        <v>3</v>
      </c>
      <c r="M3382" t="s">
        <v>326</v>
      </c>
      <c r="N3382" s="83">
        <v>35408.29</v>
      </c>
      <c r="O3382" s="83">
        <v>134363.17000000001</v>
      </c>
      <c r="P3382">
        <v>0.26352700000000001</v>
      </c>
      <c r="Q3382"/>
    </row>
    <row r="3383" spans="1:17">
      <c r="A3383" t="s">
        <v>77</v>
      </c>
      <c r="B3383">
        <v>982</v>
      </c>
      <c r="E3383" t="s">
        <v>411</v>
      </c>
      <c r="F3383" s="74">
        <v>46104</v>
      </c>
      <c r="G3383" s="83">
        <v>1</v>
      </c>
      <c r="H3383" t="s">
        <v>109</v>
      </c>
      <c r="I3383">
        <v>2026</v>
      </c>
      <c r="J3383" t="s">
        <v>366</v>
      </c>
      <c r="K3383" t="s">
        <v>20</v>
      </c>
      <c r="L3383">
        <v>3</v>
      </c>
      <c r="M3383" t="s">
        <v>247</v>
      </c>
      <c r="N3383" s="83">
        <v>35408.29</v>
      </c>
      <c r="O3383" s="83">
        <v>134363.17000000001</v>
      </c>
      <c r="P3383">
        <v>0.26352700000000001</v>
      </c>
      <c r="Q3383"/>
    </row>
    <row r="3384" spans="1:17">
      <c r="A3384" t="s">
        <v>77</v>
      </c>
      <c r="B3384">
        <v>983</v>
      </c>
      <c r="E3384" t="s">
        <v>411</v>
      </c>
      <c r="F3384" s="74">
        <v>46105</v>
      </c>
      <c r="G3384" s="83">
        <v>1</v>
      </c>
      <c r="H3384" t="s">
        <v>109</v>
      </c>
      <c r="I3384">
        <v>2026</v>
      </c>
      <c r="J3384" t="s">
        <v>366</v>
      </c>
      <c r="K3384" t="s">
        <v>20</v>
      </c>
      <c r="L3384">
        <v>3</v>
      </c>
      <c r="M3384" t="s">
        <v>249</v>
      </c>
      <c r="N3384" s="83">
        <v>35408.29</v>
      </c>
      <c r="O3384" s="83">
        <v>134363.17000000001</v>
      </c>
      <c r="P3384">
        <v>0.26352700000000001</v>
      </c>
      <c r="Q3384"/>
    </row>
    <row r="3385" spans="1:17">
      <c r="A3385" t="s">
        <v>77</v>
      </c>
      <c r="B3385">
        <v>984</v>
      </c>
      <c r="E3385" t="s">
        <v>411</v>
      </c>
      <c r="F3385" s="74">
        <v>46106</v>
      </c>
      <c r="G3385" s="83">
        <v>1</v>
      </c>
      <c r="H3385" t="s">
        <v>109</v>
      </c>
      <c r="I3385">
        <v>2026</v>
      </c>
      <c r="J3385" t="s">
        <v>366</v>
      </c>
      <c r="K3385" t="s">
        <v>20</v>
      </c>
      <c r="L3385">
        <v>3</v>
      </c>
      <c r="M3385" t="s">
        <v>250</v>
      </c>
      <c r="N3385" s="83">
        <v>35408.29</v>
      </c>
      <c r="O3385" s="83">
        <v>134363.17000000001</v>
      </c>
      <c r="P3385">
        <v>0.26352700000000001</v>
      </c>
      <c r="Q3385"/>
    </row>
    <row r="3386" spans="1:17">
      <c r="A3386" t="s">
        <v>77</v>
      </c>
      <c r="B3386">
        <v>985</v>
      </c>
      <c r="E3386" t="s">
        <v>411</v>
      </c>
      <c r="F3386" s="74">
        <v>46107</v>
      </c>
      <c r="G3386" s="83">
        <v>1</v>
      </c>
      <c r="H3386" t="s">
        <v>109</v>
      </c>
      <c r="I3386">
        <v>2026</v>
      </c>
      <c r="J3386" t="s">
        <v>366</v>
      </c>
      <c r="K3386" t="s">
        <v>20</v>
      </c>
      <c r="L3386">
        <v>3</v>
      </c>
      <c r="M3386" t="s">
        <v>251</v>
      </c>
      <c r="N3386" s="83">
        <v>35408.29</v>
      </c>
      <c r="O3386" s="83">
        <v>134363.17000000001</v>
      </c>
      <c r="P3386">
        <v>0.26352700000000001</v>
      </c>
      <c r="Q3386"/>
    </row>
    <row r="3387" spans="1:17">
      <c r="A3387" t="s">
        <v>77</v>
      </c>
      <c r="B3387">
        <v>986</v>
      </c>
      <c r="E3387" t="s">
        <v>411</v>
      </c>
      <c r="F3387" s="74">
        <v>46108</v>
      </c>
      <c r="G3387" s="83">
        <v>1</v>
      </c>
      <c r="H3387" t="s">
        <v>109</v>
      </c>
      <c r="I3387">
        <v>2026</v>
      </c>
      <c r="J3387" t="s">
        <v>366</v>
      </c>
      <c r="K3387" t="s">
        <v>20</v>
      </c>
      <c r="L3387">
        <v>3</v>
      </c>
      <c r="M3387" t="s">
        <v>252</v>
      </c>
      <c r="N3387" s="83">
        <v>35408.29</v>
      </c>
      <c r="O3387" s="83">
        <v>134363.17000000001</v>
      </c>
      <c r="P3387">
        <v>0.26352700000000001</v>
      </c>
      <c r="Q3387"/>
    </row>
    <row r="3388" spans="1:17">
      <c r="A3388" t="s">
        <v>77</v>
      </c>
      <c r="B3388">
        <v>987</v>
      </c>
      <c r="E3388" t="s">
        <v>411</v>
      </c>
      <c r="F3388" s="74">
        <v>46109</v>
      </c>
      <c r="G3388" s="83">
        <v>1</v>
      </c>
      <c r="H3388" t="s">
        <v>109</v>
      </c>
      <c r="I3388">
        <v>2026</v>
      </c>
      <c r="J3388" t="s">
        <v>366</v>
      </c>
      <c r="K3388" t="s">
        <v>20</v>
      </c>
      <c r="L3388">
        <v>3</v>
      </c>
      <c r="M3388" t="s">
        <v>305</v>
      </c>
      <c r="N3388" s="83">
        <v>35408.29</v>
      </c>
      <c r="O3388" s="83">
        <v>134363.17000000001</v>
      </c>
      <c r="P3388">
        <v>0.26352700000000001</v>
      </c>
      <c r="Q3388"/>
    </row>
    <row r="3389" spans="1:17">
      <c r="A3389" t="s">
        <v>77</v>
      </c>
      <c r="B3389">
        <v>991</v>
      </c>
      <c r="E3389" t="s">
        <v>411</v>
      </c>
      <c r="F3389" s="74">
        <v>46110</v>
      </c>
      <c r="G3389" s="83">
        <v>1</v>
      </c>
      <c r="H3389" t="s">
        <v>109</v>
      </c>
      <c r="I3389">
        <v>2026</v>
      </c>
      <c r="J3389" t="s">
        <v>366</v>
      </c>
      <c r="K3389" t="s">
        <v>20</v>
      </c>
      <c r="L3389">
        <v>3</v>
      </c>
      <c r="M3389" t="s">
        <v>315</v>
      </c>
      <c r="N3389" s="83">
        <v>35408.29</v>
      </c>
      <c r="O3389" s="83">
        <v>134363.17000000001</v>
      </c>
      <c r="P3389">
        <v>0.26352700000000001</v>
      </c>
      <c r="Q3389"/>
    </row>
    <row r="3390" spans="1:17">
      <c r="A3390" t="s">
        <v>77</v>
      </c>
      <c r="B3390">
        <v>993</v>
      </c>
      <c r="E3390" t="s">
        <v>411</v>
      </c>
      <c r="F3390" s="74">
        <v>46111</v>
      </c>
      <c r="G3390" s="83">
        <v>121072.38</v>
      </c>
      <c r="H3390" t="s">
        <v>109</v>
      </c>
      <c r="I3390">
        <v>2026</v>
      </c>
      <c r="J3390" t="s">
        <v>366</v>
      </c>
      <c r="K3390" t="s">
        <v>20</v>
      </c>
      <c r="L3390">
        <v>3</v>
      </c>
      <c r="M3390" t="s">
        <v>253</v>
      </c>
      <c r="N3390" s="83">
        <v>35408.29</v>
      </c>
      <c r="O3390" s="83">
        <v>134363.17000000001</v>
      </c>
      <c r="P3390">
        <v>0.26352700000000001</v>
      </c>
      <c r="Q3390"/>
    </row>
    <row r="3391" spans="1:17">
      <c r="A3391" t="s">
        <v>77</v>
      </c>
      <c r="B3391">
        <v>994</v>
      </c>
      <c r="E3391" t="s">
        <v>411</v>
      </c>
      <c r="F3391" s="74">
        <v>46112</v>
      </c>
      <c r="G3391" s="83">
        <v>13261.79</v>
      </c>
      <c r="H3391" t="s">
        <v>109</v>
      </c>
      <c r="I3391">
        <v>2026</v>
      </c>
      <c r="J3391" t="s">
        <v>366</v>
      </c>
      <c r="K3391" t="s">
        <v>20</v>
      </c>
      <c r="L3391">
        <v>3</v>
      </c>
      <c r="M3391" t="s">
        <v>323</v>
      </c>
      <c r="N3391" s="83">
        <v>35408.29</v>
      </c>
      <c r="O3391" s="83">
        <v>134363.17000000001</v>
      </c>
      <c r="P3391">
        <v>0.26352700000000001</v>
      </c>
      <c r="Q3391"/>
    </row>
    <row r="3392" spans="1:17">
      <c r="A3392" t="s">
        <v>77</v>
      </c>
      <c r="B3392">
        <v>995</v>
      </c>
      <c r="E3392" t="s">
        <v>411</v>
      </c>
      <c r="F3392" s="74">
        <v>46113</v>
      </c>
      <c r="G3392" s="83">
        <v>13946.05</v>
      </c>
      <c r="H3392" t="s">
        <v>109</v>
      </c>
      <c r="I3392">
        <v>2026</v>
      </c>
      <c r="J3392" t="s">
        <v>367</v>
      </c>
      <c r="K3392" t="s">
        <v>332</v>
      </c>
      <c r="L3392">
        <v>4</v>
      </c>
      <c r="M3392" t="s">
        <v>308</v>
      </c>
      <c r="N3392" s="83">
        <v>42832.480000000003</v>
      </c>
      <c r="O3392" s="83">
        <v>118949.01</v>
      </c>
      <c r="P3392">
        <v>0.36009099999999999</v>
      </c>
      <c r="Q3392"/>
    </row>
    <row r="3393" spans="1:17">
      <c r="A3393" t="s">
        <v>77</v>
      </c>
      <c r="B3393">
        <v>996</v>
      </c>
      <c r="E3393" t="s">
        <v>411</v>
      </c>
      <c r="F3393" s="74">
        <v>46114</v>
      </c>
      <c r="G3393" s="83">
        <v>7918.18</v>
      </c>
      <c r="H3393" t="s">
        <v>109</v>
      </c>
      <c r="I3393">
        <v>2026</v>
      </c>
      <c r="J3393" t="s">
        <v>367</v>
      </c>
      <c r="K3393" t="s">
        <v>332</v>
      </c>
      <c r="L3393">
        <v>4</v>
      </c>
      <c r="M3393" t="s">
        <v>316</v>
      </c>
      <c r="N3393" s="83">
        <v>42832.480000000003</v>
      </c>
      <c r="O3393" s="83">
        <v>118949.01</v>
      </c>
      <c r="P3393">
        <v>0.36009099999999999</v>
      </c>
      <c r="Q3393"/>
    </row>
    <row r="3394" spans="1:17">
      <c r="A3394" t="s">
        <v>77</v>
      </c>
      <c r="B3394">
        <v>997</v>
      </c>
      <c r="E3394" t="s">
        <v>411</v>
      </c>
      <c r="F3394" s="74">
        <v>46115</v>
      </c>
      <c r="G3394" s="83">
        <v>2247.09</v>
      </c>
      <c r="H3394" t="s">
        <v>109</v>
      </c>
      <c r="I3394">
        <v>2026</v>
      </c>
      <c r="J3394" t="s">
        <v>367</v>
      </c>
      <c r="K3394" t="s">
        <v>332</v>
      </c>
      <c r="L3394">
        <v>4</v>
      </c>
      <c r="M3394" t="s">
        <v>183</v>
      </c>
      <c r="N3394" s="83">
        <v>42832.480000000003</v>
      </c>
      <c r="O3394" s="83">
        <v>118949.01</v>
      </c>
      <c r="P3394">
        <v>0.36009099999999999</v>
      </c>
      <c r="Q3394"/>
    </row>
    <row r="3395" spans="1:17">
      <c r="A3395" t="s">
        <v>77</v>
      </c>
      <c r="B3395">
        <v>998</v>
      </c>
      <c r="E3395" t="s">
        <v>411</v>
      </c>
      <c r="F3395" s="74">
        <v>46116</v>
      </c>
      <c r="G3395" s="83">
        <v>1470.35</v>
      </c>
      <c r="H3395" t="s">
        <v>109</v>
      </c>
      <c r="I3395">
        <v>2026</v>
      </c>
      <c r="J3395" t="s">
        <v>367</v>
      </c>
      <c r="K3395" t="s">
        <v>332</v>
      </c>
      <c r="L3395">
        <v>4</v>
      </c>
      <c r="M3395" t="s">
        <v>309</v>
      </c>
      <c r="N3395" s="83">
        <v>42832.480000000003</v>
      </c>
      <c r="O3395" s="83">
        <v>118949.01</v>
      </c>
      <c r="P3395">
        <v>0.36009099999999999</v>
      </c>
      <c r="Q3395"/>
    </row>
    <row r="3396" spans="1:17">
      <c r="A3396" t="s">
        <v>77</v>
      </c>
      <c r="B3396">
        <v>999</v>
      </c>
      <c r="E3396" t="s">
        <v>411</v>
      </c>
      <c r="F3396" s="74">
        <v>46117</v>
      </c>
      <c r="G3396" s="83">
        <v>3261.62</v>
      </c>
      <c r="H3396" t="s">
        <v>109</v>
      </c>
      <c r="I3396">
        <v>2026</v>
      </c>
      <c r="J3396" t="s">
        <v>367</v>
      </c>
      <c r="K3396" t="s">
        <v>332</v>
      </c>
      <c r="L3396">
        <v>4</v>
      </c>
      <c r="M3396" t="s">
        <v>184</v>
      </c>
      <c r="N3396" s="83">
        <v>42832.480000000003</v>
      </c>
      <c r="O3396" s="83">
        <v>118949.01</v>
      </c>
      <c r="P3396">
        <v>0.36009099999999999</v>
      </c>
      <c r="Q3396"/>
    </row>
    <row r="3397" spans="1:17">
      <c r="A3397" t="s">
        <v>77</v>
      </c>
      <c r="B3397">
        <v>1000</v>
      </c>
      <c r="E3397" t="s">
        <v>411</v>
      </c>
      <c r="F3397" s="74">
        <v>46118</v>
      </c>
      <c r="G3397" s="83">
        <v>371.99</v>
      </c>
      <c r="H3397" t="s">
        <v>109</v>
      </c>
      <c r="I3397">
        <v>2026</v>
      </c>
      <c r="J3397" t="s">
        <v>367</v>
      </c>
      <c r="K3397" t="s">
        <v>332</v>
      </c>
      <c r="L3397">
        <v>4</v>
      </c>
      <c r="M3397" t="s">
        <v>286</v>
      </c>
      <c r="N3397" s="83">
        <v>42832.480000000003</v>
      </c>
      <c r="O3397" s="83">
        <v>118949.01</v>
      </c>
      <c r="P3397">
        <v>0.36009099999999999</v>
      </c>
      <c r="Q3397"/>
    </row>
    <row r="3398" spans="1:17">
      <c r="A3398" t="s">
        <v>77</v>
      </c>
      <c r="B3398">
        <v>1001</v>
      </c>
      <c r="E3398" t="s">
        <v>411</v>
      </c>
      <c r="F3398" s="74">
        <v>46119</v>
      </c>
      <c r="G3398" s="83">
        <v>3140.01</v>
      </c>
      <c r="H3398" t="s">
        <v>109</v>
      </c>
      <c r="I3398">
        <v>2026</v>
      </c>
      <c r="J3398" t="s">
        <v>367</v>
      </c>
      <c r="K3398" t="s">
        <v>332</v>
      </c>
      <c r="L3398">
        <v>4</v>
      </c>
      <c r="M3398" t="s">
        <v>185</v>
      </c>
      <c r="N3398" s="83">
        <v>42832.480000000003</v>
      </c>
      <c r="O3398" s="83">
        <v>118949.01</v>
      </c>
      <c r="P3398">
        <v>0.36009099999999999</v>
      </c>
      <c r="Q3398"/>
    </row>
    <row r="3399" spans="1:17">
      <c r="A3399" t="s">
        <v>77</v>
      </c>
      <c r="B3399">
        <v>1002</v>
      </c>
      <c r="E3399" t="s">
        <v>411</v>
      </c>
      <c r="F3399" s="74">
        <v>46120</v>
      </c>
      <c r="G3399" s="83">
        <v>8700.81</v>
      </c>
      <c r="H3399" t="s">
        <v>109</v>
      </c>
      <c r="I3399">
        <v>2026</v>
      </c>
      <c r="J3399" t="s">
        <v>367</v>
      </c>
      <c r="K3399" t="s">
        <v>332</v>
      </c>
      <c r="L3399">
        <v>4</v>
      </c>
      <c r="M3399" t="s">
        <v>310</v>
      </c>
      <c r="N3399" s="83">
        <v>42832.480000000003</v>
      </c>
      <c r="O3399" s="83">
        <v>118949.01</v>
      </c>
      <c r="P3399">
        <v>0.36009099999999999</v>
      </c>
      <c r="Q3399"/>
    </row>
    <row r="3400" spans="1:17">
      <c r="A3400" t="s">
        <v>77</v>
      </c>
      <c r="B3400">
        <v>1003</v>
      </c>
      <c r="E3400" t="s">
        <v>411</v>
      </c>
      <c r="F3400" s="74">
        <v>46121</v>
      </c>
      <c r="G3400" s="83">
        <v>10060.64</v>
      </c>
      <c r="H3400" t="s">
        <v>109</v>
      </c>
      <c r="I3400">
        <v>2026</v>
      </c>
      <c r="J3400" t="s">
        <v>367</v>
      </c>
      <c r="K3400" t="s">
        <v>332</v>
      </c>
      <c r="L3400">
        <v>4</v>
      </c>
      <c r="M3400" t="s">
        <v>186</v>
      </c>
      <c r="N3400" s="83">
        <v>42832.480000000003</v>
      </c>
      <c r="O3400" s="83">
        <v>118949.01</v>
      </c>
      <c r="P3400">
        <v>0.36009099999999999</v>
      </c>
      <c r="Q3400"/>
    </row>
    <row r="3401" spans="1:17">
      <c r="A3401" t="s">
        <v>77</v>
      </c>
      <c r="B3401">
        <v>1004</v>
      </c>
      <c r="E3401" t="s">
        <v>411</v>
      </c>
      <c r="F3401" s="74">
        <v>46124</v>
      </c>
      <c r="G3401" s="83">
        <v>565.71</v>
      </c>
      <c r="H3401" t="s">
        <v>109</v>
      </c>
      <c r="I3401">
        <v>2026</v>
      </c>
      <c r="J3401" t="s">
        <v>367</v>
      </c>
      <c r="K3401" t="s">
        <v>332</v>
      </c>
      <c r="L3401">
        <v>4</v>
      </c>
      <c r="M3401" t="s">
        <v>317</v>
      </c>
      <c r="N3401" s="83">
        <v>42832.480000000003</v>
      </c>
      <c r="O3401" s="83">
        <v>118949.01</v>
      </c>
      <c r="P3401">
        <v>0.36009099999999999</v>
      </c>
      <c r="Q3401"/>
    </row>
    <row r="3402" spans="1:17">
      <c r="A3402" t="s">
        <v>77</v>
      </c>
      <c r="B3402">
        <v>1005</v>
      </c>
      <c r="E3402" t="s">
        <v>411</v>
      </c>
      <c r="F3402" s="74">
        <v>46123</v>
      </c>
      <c r="G3402" s="83">
        <v>1112.3499999999999</v>
      </c>
      <c r="H3402" t="s">
        <v>109</v>
      </c>
      <c r="I3402">
        <v>2026</v>
      </c>
      <c r="J3402" t="s">
        <v>367</v>
      </c>
      <c r="K3402" t="s">
        <v>332</v>
      </c>
      <c r="L3402">
        <v>4</v>
      </c>
      <c r="M3402" t="s">
        <v>187</v>
      </c>
      <c r="N3402" s="83">
        <v>42832.480000000003</v>
      </c>
      <c r="O3402" s="83">
        <v>118949.01</v>
      </c>
      <c r="P3402">
        <v>0.36009099999999999</v>
      </c>
      <c r="Q3402"/>
    </row>
    <row r="3403" spans="1:17">
      <c r="A3403" t="s">
        <v>77</v>
      </c>
      <c r="B3403">
        <v>1006</v>
      </c>
      <c r="E3403" t="s">
        <v>411</v>
      </c>
      <c r="F3403" s="74">
        <v>46122</v>
      </c>
      <c r="G3403" s="83">
        <v>6815.05</v>
      </c>
      <c r="H3403" t="s">
        <v>109</v>
      </c>
      <c r="I3403">
        <v>2026</v>
      </c>
      <c r="J3403" t="s">
        <v>367</v>
      </c>
      <c r="K3403" t="s">
        <v>332</v>
      </c>
      <c r="L3403">
        <v>4</v>
      </c>
      <c r="M3403" t="s">
        <v>287</v>
      </c>
      <c r="N3403" s="83">
        <v>42832.480000000003</v>
      </c>
      <c r="O3403" s="83">
        <v>118949.01</v>
      </c>
      <c r="P3403">
        <v>0.36009099999999999</v>
      </c>
      <c r="Q3403"/>
    </row>
    <row r="3404" spans="1:17">
      <c r="A3404" t="s">
        <v>77</v>
      </c>
      <c r="B3404">
        <v>1007</v>
      </c>
      <c r="E3404" t="s">
        <v>411</v>
      </c>
      <c r="F3404" s="74">
        <v>46125</v>
      </c>
      <c r="G3404" s="83">
        <v>3242.09</v>
      </c>
      <c r="H3404" t="s">
        <v>109</v>
      </c>
      <c r="I3404">
        <v>2026</v>
      </c>
      <c r="J3404" t="s">
        <v>367</v>
      </c>
      <c r="K3404" t="s">
        <v>332</v>
      </c>
      <c r="L3404">
        <v>4</v>
      </c>
      <c r="M3404" t="s">
        <v>188</v>
      </c>
      <c r="N3404" s="83">
        <v>42832.480000000003</v>
      </c>
      <c r="O3404" s="83">
        <v>118949.01</v>
      </c>
      <c r="P3404">
        <v>0.36009099999999999</v>
      </c>
      <c r="Q3404"/>
    </row>
    <row r="3405" spans="1:17">
      <c r="A3405" t="s">
        <v>77</v>
      </c>
      <c r="B3405">
        <v>1008</v>
      </c>
      <c r="E3405" t="s">
        <v>411</v>
      </c>
      <c r="F3405" s="74">
        <v>46126</v>
      </c>
      <c r="G3405" s="83">
        <v>11446.2</v>
      </c>
      <c r="H3405" t="s">
        <v>109</v>
      </c>
      <c r="I3405">
        <v>2026</v>
      </c>
      <c r="J3405" t="s">
        <v>367</v>
      </c>
      <c r="K3405" t="s">
        <v>332</v>
      </c>
      <c r="L3405">
        <v>4</v>
      </c>
      <c r="M3405" t="s">
        <v>189</v>
      </c>
      <c r="N3405" s="83">
        <v>42832.480000000003</v>
      </c>
      <c r="O3405" s="83">
        <v>118949.01</v>
      </c>
      <c r="P3405">
        <v>0.36009099999999999</v>
      </c>
      <c r="Q3405"/>
    </row>
    <row r="3406" spans="1:17">
      <c r="A3406" t="s">
        <v>77</v>
      </c>
      <c r="B3406">
        <v>1009</v>
      </c>
      <c r="E3406" t="s">
        <v>411</v>
      </c>
      <c r="F3406" s="74">
        <v>46127</v>
      </c>
      <c r="G3406" s="83">
        <v>8252.02</v>
      </c>
      <c r="H3406" t="s">
        <v>109</v>
      </c>
      <c r="I3406">
        <v>2026</v>
      </c>
      <c r="J3406" t="s">
        <v>367</v>
      </c>
      <c r="K3406" t="s">
        <v>332</v>
      </c>
      <c r="L3406">
        <v>4</v>
      </c>
      <c r="M3406" t="s">
        <v>190</v>
      </c>
      <c r="N3406" s="83">
        <v>42832.480000000003</v>
      </c>
      <c r="O3406" s="83">
        <v>118949.01</v>
      </c>
      <c r="P3406">
        <v>0.36009099999999999</v>
      </c>
      <c r="Q3406"/>
    </row>
    <row r="3407" spans="1:17">
      <c r="A3407" t="s">
        <v>77</v>
      </c>
      <c r="B3407">
        <v>1011</v>
      </c>
      <c r="E3407" t="s">
        <v>411</v>
      </c>
      <c r="F3407" s="74">
        <v>46128</v>
      </c>
      <c r="G3407" s="83">
        <v>4465.3100000000004</v>
      </c>
      <c r="H3407" t="s">
        <v>109</v>
      </c>
      <c r="I3407">
        <v>2026</v>
      </c>
      <c r="J3407" t="s">
        <v>367</v>
      </c>
      <c r="K3407" t="s">
        <v>332</v>
      </c>
      <c r="L3407">
        <v>4</v>
      </c>
      <c r="M3407" t="s">
        <v>191</v>
      </c>
      <c r="N3407" s="83">
        <v>42832.480000000003</v>
      </c>
      <c r="O3407" s="83">
        <v>118949.01</v>
      </c>
      <c r="P3407">
        <v>0.36009099999999999</v>
      </c>
      <c r="Q3407"/>
    </row>
    <row r="3408" spans="1:17">
      <c r="A3408" t="s">
        <v>77</v>
      </c>
      <c r="B3408">
        <v>1012</v>
      </c>
      <c r="E3408" t="s">
        <v>411</v>
      </c>
      <c r="F3408" s="74">
        <v>46131</v>
      </c>
      <c r="G3408" s="83">
        <v>137.27000000000001</v>
      </c>
      <c r="H3408" t="s">
        <v>109</v>
      </c>
      <c r="I3408">
        <v>2026</v>
      </c>
      <c r="J3408" t="s">
        <v>367</v>
      </c>
      <c r="K3408" t="s">
        <v>332</v>
      </c>
      <c r="L3408">
        <v>4</v>
      </c>
      <c r="M3408" t="s">
        <v>311</v>
      </c>
      <c r="N3408" s="83">
        <v>42832.480000000003</v>
      </c>
      <c r="O3408" s="83">
        <v>118949.01</v>
      </c>
      <c r="P3408">
        <v>0.36009099999999999</v>
      </c>
      <c r="Q3408"/>
    </row>
    <row r="3409" spans="1:17">
      <c r="A3409" t="s">
        <v>77</v>
      </c>
      <c r="B3409">
        <v>1013</v>
      </c>
      <c r="E3409" t="s">
        <v>411</v>
      </c>
      <c r="F3409" s="74">
        <v>46130</v>
      </c>
      <c r="G3409" s="83">
        <v>338.9</v>
      </c>
      <c r="H3409" t="s">
        <v>109</v>
      </c>
      <c r="I3409">
        <v>2026</v>
      </c>
      <c r="J3409" t="s">
        <v>367</v>
      </c>
      <c r="K3409" t="s">
        <v>332</v>
      </c>
      <c r="L3409">
        <v>4</v>
      </c>
      <c r="M3409" t="s">
        <v>322</v>
      </c>
      <c r="N3409" s="83">
        <v>42832.480000000003</v>
      </c>
      <c r="O3409" s="83">
        <v>118949.01</v>
      </c>
      <c r="P3409">
        <v>0.36009099999999999</v>
      </c>
      <c r="Q3409"/>
    </row>
    <row r="3410" spans="1:17">
      <c r="A3410" t="s">
        <v>77</v>
      </c>
      <c r="B3410">
        <v>1014</v>
      </c>
      <c r="E3410" t="s">
        <v>411</v>
      </c>
      <c r="F3410" s="74">
        <v>46129</v>
      </c>
      <c r="G3410" s="83">
        <v>2287.64</v>
      </c>
      <c r="H3410" t="s">
        <v>109</v>
      </c>
      <c r="I3410">
        <v>2026</v>
      </c>
      <c r="J3410" t="s">
        <v>367</v>
      </c>
      <c r="K3410" t="s">
        <v>332</v>
      </c>
      <c r="L3410">
        <v>4</v>
      </c>
      <c r="M3410" t="s">
        <v>192</v>
      </c>
      <c r="N3410" s="83">
        <v>42832.480000000003</v>
      </c>
      <c r="O3410" s="83">
        <v>118949.01</v>
      </c>
      <c r="P3410">
        <v>0.36009099999999999</v>
      </c>
      <c r="Q3410"/>
    </row>
    <row r="3411" spans="1:17">
      <c r="A3411" t="s">
        <v>77</v>
      </c>
      <c r="B3411">
        <v>1015</v>
      </c>
      <c r="E3411" t="s">
        <v>411</v>
      </c>
      <c r="F3411" s="74">
        <v>46132</v>
      </c>
      <c r="G3411" s="83">
        <v>1881.41</v>
      </c>
      <c r="H3411" t="s">
        <v>109</v>
      </c>
      <c r="I3411">
        <v>2026</v>
      </c>
      <c r="J3411" t="s">
        <v>367</v>
      </c>
      <c r="K3411" t="s">
        <v>332</v>
      </c>
      <c r="L3411">
        <v>4</v>
      </c>
      <c r="M3411" t="s">
        <v>288</v>
      </c>
      <c r="N3411" s="83">
        <v>42832.480000000003</v>
      </c>
      <c r="O3411" s="83">
        <v>118949.01</v>
      </c>
      <c r="P3411">
        <v>0.36009099999999999</v>
      </c>
      <c r="Q3411"/>
    </row>
    <row r="3412" spans="1:17">
      <c r="A3412" t="s">
        <v>77</v>
      </c>
      <c r="B3412">
        <v>1016</v>
      </c>
      <c r="E3412" t="s">
        <v>411</v>
      </c>
      <c r="F3412" s="74">
        <v>46133</v>
      </c>
      <c r="G3412" s="83">
        <v>2502.5300000000002</v>
      </c>
      <c r="H3412" t="s">
        <v>109</v>
      </c>
      <c r="I3412">
        <v>2026</v>
      </c>
      <c r="J3412" t="s">
        <v>367</v>
      </c>
      <c r="K3412" t="s">
        <v>332</v>
      </c>
      <c r="L3412">
        <v>4</v>
      </c>
      <c r="M3412" t="s">
        <v>193</v>
      </c>
      <c r="N3412" s="83">
        <v>42832.480000000003</v>
      </c>
      <c r="O3412" s="83">
        <v>118949.01</v>
      </c>
      <c r="P3412">
        <v>0.36009099999999999</v>
      </c>
      <c r="Q3412"/>
    </row>
    <row r="3413" spans="1:17">
      <c r="A3413" t="s">
        <v>77</v>
      </c>
      <c r="B3413">
        <v>1017</v>
      </c>
      <c r="E3413" t="s">
        <v>411</v>
      </c>
      <c r="F3413" s="74">
        <v>46134</v>
      </c>
      <c r="G3413" s="83">
        <v>4821.42</v>
      </c>
      <c r="H3413" t="s">
        <v>109</v>
      </c>
      <c r="I3413">
        <v>2026</v>
      </c>
      <c r="J3413" t="s">
        <v>367</v>
      </c>
      <c r="K3413" t="s">
        <v>332</v>
      </c>
      <c r="L3413">
        <v>4</v>
      </c>
      <c r="M3413" t="s">
        <v>194</v>
      </c>
      <c r="N3413" s="83">
        <v>42832.480000000003</v>
      </c>
      <c r="O3413" s="83">
        <v>118949.01</v>
      </c>
      <c r="P3413">
        <v>0.36009099999999999</v>
      </c>
      <c r="Q3413"/>
    </row>
    <row r="3414" spans="1:17">
      <c r="A3414" t="s">
        <v>77</v>
      </c>
      <c r="B3414">
        <v>1018</v>
      </c>
      <c r="E3414" t="s">
        <v>411</v>
      </c>
      <c r="F3414" s="74">
        <v>46135</v>
      </c>
      <c r="G3414" s="83">
        <v>2180.1799999999998</v>
      </c>
      <c r="H3414" t="s">
        <v>109</v>
      </c>
      <c r="I3414">
        <v>2026</v>
      </c>
      <c r="J3414" t="s">
        <v>367</v>
      </c>
      <c r="K3414" t="s">
        <v>332</v>
      </c>
      <c r="L3414">
        <v>4</v>
      </c>
      <c r="M3414" t="s">
        <v>195</v>
      </c>
      <c r="N3414" s="83">
        <v>42832.480000000003</v>
      </c>
      <c r="O3414" s="83">
        <v>118949.01</v>
      </c>
      <c r="P3414">
        <v>0.36009099999999999</v>
      </c>
      <c r="Q3414"/>
    </row>
    <row r="3415" spans="1:17">
      <c r="A3415" t="s">
        <v>77</v>
      </c>
      <c r="B3415">
        <v>1019</v>
      </c>
      <c r="E3415" t="s">
        <v>411</v>
      </c>
      <c r="F3415" s="74">
        <v>46136</v>
      </c>
      <c r="G3415" s="83">
        <v>1297.6600000000001</v>
      </c>
      <c r="H3415" t="s">
        <v>109</v>
      </c>
      <c r="I3415">
        <v>2026</v>
      </c>
      <c r="J3415" t="s">
        <v>367</v>
      </c>
      <c r="K3415" t="s">
        <v>332</v>
      </c>
      <c r="L3415">
        <v>4</v>
      </c>
      <c r="M3415" t="s">
        <v>196</v>
      </c>
      <c r="N3415" s="83">
        <v>42832.480000000003</v>
      </c>
      <c r="O3415" s="83">
        <v>118949.01</v>
      </c>
      <c r="P3415">
        <v>0.36009099999999999</v>
      </c>
      <c r="Q3415"/>
    </row>
    <row r="3416" spans="1:17">
      <c r="A3416" t="s">
        <v>77</v>
      </c>
      <c r="B3416">
        <v>1020</v>
      </c>
      <c r="E3416" t="s">
        <v>411</v>
      </c>
      <c r="F3416" s="74">
        <v>46137</v>
      </c>
      <c r="G3416" s="83">
        <v>987.89</v>
      </c>
      <c r="H3416" t="s">
        <v>109</v>
      </c>
      <c r="I3416">
        <v>2026</v>
      </c>
      <c r="J3416" t="s">
        <v>367</v>
      </c>
      <c r="K3416" t="s">
        <v>332</v>
      </c>
      <c r="L3416">
        <v>4</v>
      </c>
      <c r="M3416" t="s">
        <v>289</v>
      </c>
      <c r="N3416" s="83">
        <v>42832.480000000003</v>
      </c>
      <c r="O3416" s="83">
        <v>118949.01</v>
      </c>
      <c r="P3416">
        <v>0.36009099999999999</v>
      </c>
      <c r="Q3416"/>
    </row>
    <row r="3417" spans="1:17">
      <c r="A3417" t="s">
        <v>77</v>
      </c>
      <c r="B3417">
        <v>1021</v>
      </c>
      <c r="E3417" t="s">
        <v>411</v>
      </c>
      <c r="F3417" s="74">
        <v>46138</v>
      </c>
      <c r="G3417" s="83">
        <v>566.16999999999996</v>
      </c>
      <c r="H3417" t="s">
        <v>109</v>
      </c>
      <c r="I3417">
        <v>2026</v>
      </c>
      <c r="J3417" t="s">
        <v>367</v>
      </c>
      <c r="K3417" t="s">
        <v>332</v>
      </c>
      <c r="L3417">
        <v>4</v>
      </c>
      <c r="M3417" t="s">
        <v>197</v>
      </c>
      <c r="N3417" s="83">
        <v>42832.480000000003</v>
      </c>
      <c r="O3417" s="83">
        <v>118949.01</v>
      </c>
      <c r="P3417">
        <v>0.36009099999999999</v>
      </c>
      <c r="Q3417"/>
    </row>
    <row r="3418" spans="1:17">
      <c r="A3418" t="s">
        <v>77</v>
      </c>
      <c r="B3418">
        <v>1022</v>
      </c>
      <c r="E3418" t="s">
        <v>411</v>
      </c>
      <c r="F3418" s="74">
        <v>46139</v>
      </c>
      <c r="G3418" s="83">
        <v>2720.02</v>
      </c>
      <c r="H3418" t="s">
        <v>109</v>
      </c>
      <c r="I3418">
        <v>2026</v>
      </c>
      <c r="J3418" t="s">
        <v>367</v>
      </c>
      <c r="K3418" t="s">
        <v>332</v>
      </c>
      <c r="L3418">
        <v>4</v>
      </c>
      <c r="M3418" t="s">
        <v>198</v>
      </c>
      <c r="N3418" s="83">
        <v>42832.480000000003</v>
      </c>
      <c r="O3418" s="83">
        <v>118949.01</v>
      </c>
      <c r="P3418">
        <v>0.36009099999999999</v>
      </c>
      <c r="Q3418"/>
    </row>
    <row r="3419" spans="1:17">
      <c r="A3419" t="s">
        <v>77</v>
      </c>
      <c r="B3419">
        <v>1023</v>
      </c>
      <c r="E3419" t="s">
        <v>411</v>
      </c>
      <c r="F3419" s="74">
        <v>46140</v>
      </c>
      <c r="G3419" s="83">
        <v>6683.56</v>
      </c>
      <c r="H3419" t="s">
        <v>109</v>
      </c>
      <c r="I3419">
        <v>2026</v>
      </c>
      <c r="J3419" t="s">
        <v>367</v>
      </c>
      <c r="K3419" t="s">
        <v>332</v>
      </c>
      <c r="L3419">
        <v>4</v>
      </c>
      <c r="M3419" t="s">
        <v>199</v>
      </c>
      <c r="N3419" s="83">
        <v>42832.480000000003</v>
      </c>
      <c r="O3419" s="83">
        <v>118949.01</v>
      </c>
      <c r="P3419">
        <v>0.36009099999999999</v>
      </c>
      <c r="Q3419"/>
    </row>
    <row r="3420" spans="1:17">
      <c r="A3420" t="s">
        <v>77</v>
      </c>
      <c r="B3420">
        <v>1024</v>
      </c>
      <c r="E3420" t="s">
        <v>411</v>
      </c>
      <c r="F3420" s="74">
        <v>46141</v>
      </c>
      <c r="G3420" s="83">
        <v>5167.42</v>
      </c>
      <c r="H3420" t="s">
        <v>109</v>
      </c>
      <c r="I3420">
        <v>2026</v>
      </c>
      <c r="J3420" t="s">
        <v>367</v>
      </c>
      <c r="K3420" t="s">
        <v>332</v>
      </c>
      <c r="L3420">
        <v>4</v>
      </c>
      <c r="M3420" t="s">
        <v>200</v>
      </c>
      <c r="N3420" s="83">
        <v>42832.480000000003</v>
      </c>
      <c r="O3420" s="83">
        <v>118949.01</v>
      </c>
      <c r="P3420">
        <v>0.36009099999999999</v>
      </c>
      <c r="Q3420"/>
    </row>
    <row r="3421" spans="1:17">
      <c r="A3421" t="s">
        <v>77</v>
      </c>
      <c r="B3421">
        <v>1025</v>
      </c>
      <c r="E3421" t="s">
        <v>411</v>
      </c>
      <c r="F3421" s="74">
        <v>46142</v>
      </c>
      <c r="G3421" s="83">
        <v>361.47</v>
      </c>
      <c r="H3421" t="s">
        <v>109</v>
      </c>
      <c r="I3421">
        <v>2026</v>
      </c>
      <c r="J3421" t="s">
        <v>367</v>
      </c>
      <c r="K3421" t="s">
        <v>332</v>
      </c>
      <c r="L3421">
        <v>4</v>
      </c>
      <c r="M3421" t="s">
        <v>201</v>
      </c>
      <c r="N3421" s="83">
        <v>42832.480000000003</v>
      </c>
      <c r="O3421" s="83">
        <v>118949.01</v>
      </c>
      <c r="P3421">
        <v>0.36009099999999999</v>
      </c>
      <c r="Q3421"/>
    </row>
    <row r="3422" spans="1:17">
      <c r="A3422" t="s">
        <v>77</v>
      </c>
      <c r="B3422">
        <v>1027</v>
      </c>
      <c r="E3422" t="s">
        <v>411</v>
      </c>
      <c r="F3422" s="74">
        <v>46143</v>
      </c>
      <c r="G3422" s="83">
        <v>632.29</v>
      </c>
      <c r="H3422" t="s">
        <v>109</v>
      </c>
      <c r="I3422">
        <v>2026</v>
      </c>
      <c r="J3422" t="s">
        <v>374</v>
      </c>
      <c r="K3422" t="s">
        <v>19</v>
      </c>
      <c r="L3422">
        <v>5</v>
      </c>
      <c r="M3422" t="s">
        <v>324</v>
      </c>
      <c r="N3422" s="83">
        <v>48303.16</v>
      </c>
      <c r="O3422" s="83">
        <v>180720.26</v>
      </c>
      <c r="P3422">
        <v>0.26728099999999999</v>
      </c>
      <c r="Q3422"/>
    </row>
    <row r="3423" spans="1:17">
      <c r="A3423" t="s">
        <v>77</v>
      </c>
      <c r="B3423">
        <v>1028</v>
      </c>
      <c r="E3423" t="s">
        <v>411</v>
      </c>
      <c r="F3423" s="74">
        <v>46144</v>
      </c>
      <c r="G3423" s="83">
        <v>11254.18</v>
      </c>
      <c r="H3423" t="s">
        <v>109</v>
      </c>
      <c r="I3423">
        <v>2026</v>
      </c>
      <c r="J3423" t="s">
        <v>374</v>
      </c>
      <c r="K3423" t="s">
        <v>19</v>
      </c>
      <c r="L3423">
        <v>5</v>
      </c>
      <c r="M3423" t="s">
        <v>154</v>
      </c>
      <c r="N3423" s="83">
        <v>48303.16</v>
      </c>
      <c r="O3423" s="83">
        <v>180720.26</v>
      </c>
      <c r="P3423">
        <v>0.26728099999999999</v>
      </c>
      <c r="Q3423"/>
    </row>
    <row r="3424" spans="1:17">
      <c r="A3424" t="s">
        <v>77</v>
      </c>
      <c r="B3424">
        <v>1029</v>
      </c>
      <c r="E3424" t="s">
        <v>411</v>
      </c>
      <c r="F3424" s="74">
        <v>46145</v>
      </c>
      <c r="G3424" s="83">
        <v>1653.27</v>
      </c>
      <c r="H3424" t="s">
        <v>109</v>
      </c>
      <c r="I3424">
        <v>2026</v>
      </c>
      <c r="J3424" t="s">
        <v>374</v>
      </c>
      <c r="K3424" t="s">
        <v>19</v>
      </c>
      <c r="L3424">
        <v>5</v>
      </c>
      <c r="M3424" t="s">
        <v>318</v>
      </c>
      <c r="N3424" s="83">
        <v>48303.16</v>
      </c>
      <c r="O3424" s="83">
        <v>180720.26</v>
      </c>
      <c r="P3424">
        <v>0.26728099999999999</v>
      </c>
      <c r="Q3424"/>
    </row>
    <row r="3425" spans="1:17">
      <c r="A3425" t="s">
        <v>77</v>
      </c>
      <c r="B3425">
        <v>1030</v>
      </c>
      <c r="E3425" t="s">
        <v>411</v>
      </c>
      <c r="F3425" s="74">
        <v>46146</v>
      </c>
      <c r="G3425" s="83">
        <v>11788.57</v>
      </c>
      <c r="H3425" t="s">
        <v>109</v>
      </c>
      <c r="I3425">
        <v>2026</v>
      </c>
      <c r="J3425" t="s">
        <v>374</v>
      </c>
      <c r="K3425" t="s">
        <v>19</v>
      </c>
      <c r="L3425">
        <v>5</v>
      </c>
      <c r="M3425" t="s">
        <v>153</v>
      </c>
      <c r="N3425" s="83">
        <v>48303.16</v>
      </c>
      <c r="O3425" s="83">
        <v>180720.26</v>
      </c>
      <c r="P3425">
        <v>0.26728099999999999</v>
      </c>
      <c r="Q3425"/>
    </row>
    <row r="3426" spans="1:17">
      <c r="A3426" t="s">
        <v>77</v>
      </c>
      <c r="B3426">
        <v>1031</v>
      </c>
      <c r="E3426" t="s">
        <v>411</v>
      </c>
      <c r="F3426" s="74">
        <v>46147</v>
      </c>
      <c r="G3426" s="83">
        <v>14061.82</v>
      </c>
      <c r="H3426" t="s">
        <v>109</v>
      </c>
      <c r="I3426">
        <v>2026</v>
      </c>
      <c r="J3426" t="s">
        <v>374</v>
      </c>
      <c r="K3426" t="s">
        <v>19</v>
      </c>
      <c r="L3426">
        <v>5</v>
      </c>
      <c r="M3426" t="s">
        <v>155</v>
      </c>
      <c r="N3426" s="83">
        <v>48303.16</v>
      </c>
      <c r="O3426" s="83">
        <v>180720.26</v>
      </c>
      <c r="P3426">
        <v>0.26728099999999999</v>
      </c>
      <c r="Q3426"/>
    </row>
    <row r="3427" spans="1:17">
      <c r="A3427" t="s">
        <v>77</v>
      </c>
      <c r="B3427">
        <v>1032</v>
      </c>
      <c r="E3427" t="s">
        <v>411</v>
      </c>
      <c r="F3427" s="74">
        <v>46148</v>
      </c>
      <c r="G3427" s="83">
        <v>18165.62</v>
      </c>
      <c r="H3427" t="s">
        <v>109</v>
      </c>
      <c r="I3427">
        <v>2026</v>
      </c>
      <c r="J3427" t="s">
        <v>374</v>
      </c>
      <c r="K3427" t="s">
        <v>19</v>
      </c>
      <c r="L3427">
        <v>5</v>
      </c>
      <c r="M3427" t="s">
        <v>156</v>
      </c>
      <c r="N3427" s="83">
        <v>48303.16</v>
      </c>
      <c r="O3427" s="83">
        <v>180720.26</v>
      </c>
      <c r="P3427">
        <v>0.26728099999999999</v>
      </c>
      <c r="Q3427"/>
    </row>
    <row r="3428" spans="1:17">
      <c r="A3428" t="s">
        <v>77</v>
      </c>
      <c r="B3428">
        <v>1033</v>
      </c>
      <c r="E3428" t="s">
        <v>411</v>
      </c>
      <c r="F3428" s="74">
        <v>46149</v>
      </c>
      <c r="G3428" s="83">
        <v>6312.01</v>
      </c>
      <c r="H3428" t="s">
        <v>109</v>
      </c>
      <c r="I3428">
        <v>2026</v>
      </c>
      <c r="J3428" t="s">
        <v>374</v>
      </c>
      <c r="K3428" t="s">
        <v>19</v>
      </c>
      <c r="L3428">
        <v>5</v>
      </c>
      <c r="M3428" t="s">
        <v>157</v>
      </c>
      <c r="N3428" s="83">
        <v>48303.16</v>
      </c>
      <c r="O3428" s="83">
        <v>180720.26</v>
      </c>
      <c r="P3428">
        <v>0.26728099999999999</v>
      </c>
      <c r="Q3428"/>
    </row>
    <row r="3429" spans="1:17">
      <c r="A3429" t="s">
        <v>77</v>
      </c>
      <c r="B3429">
        <v>1034</v>
      </c>
      <c r="E3429" t="s">
        <v>411</v>
      </c>
      <c r="F3429" s="74">
        <v>46150</v>
      </c>
      <c r="G3429" s="83">
        <v>759.19</v>
      </c>
      <c r="H3429" t="s">
        <v>109</v>
      </c>
      <c r="I3429">
        <v>2026</v>
      </c>
      <c r="J3429" t="s">
        <v>374</v>
      </c>
      <c r="K3429" t="s">
        <v>19</v>
      </c>
      <c r="L3429">
        <v>5</v>
      </c>
      <c r="M3429" t="s">
        <v>158</v>
      </c>
      <c r="N3429" s="83">
        <v>48303.16</v>
      </c>
      <c r="O3429" s="83">
        <v>180720.26</v>
      </c>
      <c r="P3429">
        <v>0.26728099999999999</v>
      </c>
      <c r="Q3429"/>
    </row>
    <row r="3430" spans="1:17">
      <c r="A3430" t="s">
        <v>77</v>
      </c>
      <c r="B3430">
        <v>1035</v>
      </c>
      <c r="E3430" t="s">
        <v>411</v>
      </c>
      <c r="F3430" s="74">
        <v>46151</v>
      </c>
      <c r="G3430" s="83">
        <v>1026.47</v>
      </c>
      <c r="H3430" t="s">
        <v>109</v>
      </c>
      <c r="I3430">
        <v>2026</v>
      </c>
      <c r="J3430" t="s">
        <v>374</v>
      </c>
      <c r="K3430" t="s">
        <v>19</v>
      </c>
      <c r="L3430">
        <v>5</v>
      </c>
      <c r="M3430" t="s">
        <v>278</v>
      </c>
      <c r="N3430" s="83">
        <v>48303.16</v>
      </c>
      <c r="O3430" s="83">
        <v>180720.26</v>
      </c>
      <c r="P3430">
        <v>0.26728099999999999</v>
      </c>
      <c r="Q3430"/>
    </row>
    <row r="3431" spans="1:17">
      <c r="A3431" t="s">
        <v>77</v>
      </c>
      <c r="B3431">
        <v>1036</v>
      </c>
      <c r="E3431" t="s">
        <v>411</v>
      </c>
      <c r="F3431" s="74">
        <v>46152</v>
      </c>
      <c r="G3431" s="83">
        <v>173.26</v>
      </c>
      <c r="H3431" t="s">
        <v>109</v>
      </c>
      <c r="I3431">
        <v>2026</v>
      </c>
      <c r="J3431" t="s">
        <v>374</v>
      </c>
      <c r="K3431" t="s">
        <v>19</v>
      </c>
      <c r="L3431">
        <v>5</v>
      </c>
      <c r="M3431" t="s">
        <v>160</v>
      </c>
      <c r="N3431" s="83">
        <v>48303.16</v>
      </c>
      <c r="O3431" s="83">
        <v>180720.26</v>
      </c>
      <c r="P3431">
        <v>0.26728099999999999</v>
      </c>
      <c r="Q3431"/>
    </row>
    <row r="3432" spans="1:17">
      <c r="A3432" t="s">
        <v>77</v>
      </c>
      <c r="B3432">
        <v>1037</v>
      </c>
      <c r="E3432" t="s">
        <v>411</v>
      </c>
      <c r="F3432" s="74">
        <v>46153</v>
      </c>
      <c r="G3432" s="83">
        <v>2591.62</v>
      </c>
      <c r="H3432" t="s">
        <v>109</v>
      </c>
      <c r="I3432">
        <v>2026</v>
      </c>
      <c r="J3432" t="s">
        <v>374</v>
      </c>
      <c r="K3432" t="s">
        <v>19</v>
      </c>
      <c r="L3432">
        <v>5</v>
      </c>
      <c r="M3432" t="s">
        <v>320</v>
      </c>
      <c r="N3432" s="83">
        <v>48303.16</v>
      </c>
      <c r="O3432" s="83">
        <v>180720.26</v>
      </c>
      <c r="P3432">
        <v>0.26728099999999999</v>
      </c>
      <c r="Q3432"/>
    </row>
    <row r="3433" spans="1:17">
      <c r="A3433" t="s">
        <v>77</v>
      </c>
      <c r="B3433">
        <v>1038</v>
      </c>
      <c r="E3433" t="s">
        <v>411</v>
      </c>
      <c r="F3433" s="74">
        <v>46154</v>
      </c>
      <c r="G3433" s="83">
        <v>2078.7399999999998</v>
      </c>
      <c r="H3433" t="s">
        <v>109</v>
      </c>
      <c r="I3433">
        <v>2026</v>
      </c>
      <c r="J3433" t="s">
        <v>374</v>
      </c>
      <c r="K3433" t="s">
        <v>19</v>
      </c>
      <c r="L3433">
        <v>5</v>
      </c>
      <c r="M3433" t="s">
        <v>159</v>
      </c>
      <c r="N3433" s="83">
        <v>48303.16</v>
      </c>
      <c r="O3433" s="83">
        <v>180720.26</v>
      </c>
      <c r="P3433">
        <v>0.26728099999999999</v>
      </c>
      <c r="Q3433"/>
    </row>
    <row r="3434" spans="1:17">
      <c r="A3434" t="s">
        <v>77</v>
      </c>
      <c r="B3434">
        <v>1039</v>
      </c>
      <c r="E3434" t="s">
        <v>411</v>
      </c>
      <c r="F3434" s="74">
        <v>46155</v>
      </c>
      <c r="G3434" s="83">
        <v>1682.12</v>
      </c>
      <c r="H3434" t="s">
        <v>109</v>
      </c>
      <c r="I3434">
        <v>2026</v>
      </c>
      <c r="J3434" t="s">
        <v>374</v>
      </c>
      <c r="K3434" t="s">
        <v>19</v>
      </c>
      <c r="L3434">
        <v>5</v>
      </c>
      <c r="M3434" t="s">
        <v>161</v>
      </c>
      <c r="N3434" s="83">
        <v>48303.16</v>
      </c>
      <c r="O3434" s="83">
        <v>180720.26</v>
      </c>
      <c r="P3434">
        <v>0.26728099999999999</v>
      </c>
      <c r="Q3434"/>
    </row>
    <row r="3435" spans="1:17">
      <c r="A3435" t="s">
        <v>77</v>
      </c>
      <c r="B3435">
        <v>1040</v>
      </c>
      <c r="E3435" t="s">
        <v>411</v>
      </c>
      <c r="F3435" s="74">
        <v>46156</v>
      </c>
      <c r="G3435" s="83">
        <v>4895.67</v>
      </c>
      <c r="H3435" t="s">
        <v>109</v>
      </c>
      <c r="I3435">
        <v>2026</v>
      </c>
      <c r="J3435" t="s">
        <v>374</v>
      </c>
      <c r="K3435" t="s">
        <v>19</v>
      </c>
      <c r="L3435">
        <v>5</v>
      </c>
      <c r="M3435" t="s">
        <v>279</v>
      </c>
      <c r="N3435" s="83">
        <v>48303.16</v>
      </c>
      <c r="O3435" s="83">
        <v>180720.26</v>
      </c>
      <c r="P3435">
        <v>0.26728099999999999</v>
      </c>
      <c r="Q3435"/>
    </row>
    <row r="3436" spans="1:17">
      <c r="A3436" t="s">
        <v>77</v>
      </c>
      <c r="B3436">
        <v>1041</v>
      </c>
      <c r="E3436" t="s">
        <v>411</v>
      </c>
      <c r="F3436" s="74">
        <v>46157</v>
      </c>
      <c r="G3436" s="83">
        <v>1865.95</v>
      </c>
      <c r="H3436" t="s">
        <v>109</v>
      </c>
      <c r="I3436">
        <v>2026</v>
      </c>
      <c r="J3436" t="s">
        <v>374</v>
      </c>
      <c r="K3436" t="s">
        <v>19</v>
      </c>
      <c r="L3436">
        <v>5</v>
      </c>
      <c r="M3436" t="s">
        <v>162</v>
      </c>
      <c r="N3436" s="83">
        <v>48303.16</v>
      </c>
      <c r="O3436" s="83">
        <v>180720.26</v>
      </c>
      <c r="P3436">
        <v>0.26728099999999999</v>
      </c>
      <c r="Q3436"/>
    </row>
    <row r="3437" spans="1:17">
      <c r="A3437" t="s">
        <v>77</v>
      </c>
      <c r="B3437">
        <v>1042</v>
      </c>
      <c r="E3437" t="s">
        <v>411</v>
      </c>
      <c r="F3437" s="74">
        <v>46158</v>
      </c>
      <c r="G3437" s="83">
        <v>3335.02</v>
      </c>
      <c r="H3437" t="s">
        <v>109</v>
      </c>
      <c r="I3437">
        <v>2026</v>
      </c>
      <c r="J3437" t="s">
        <v>374</v>
      </c>
      <c r="K3437" t="s">
        <v>19</v>
      </c>
      <c r="L3437">
        <v>5</v>
      </c>
      <c r="M3437" t="s">
        <v>163</v>
      </c>
      <c r="N3437" s="83">
        <v>48303.16</v>
      </c>
      <c r="O3437" s="83">
        <v>180720.26</v>
      </c>
      <c r="P3437">
        <v>0.26728099999999999</v>
      </c>
      <c r="Q3437"/>
    </row>
    <row r="3438" spans="1:17">
      <c r="A3438" t="s">
        <v>77</v>
      </c>
      <c r="B3438">
        <v>1043</v>
      </c>
      <c r="E3438" t="s">
        <v>411</v>
      </c>
      <c r="F3438" s="74">
        <v>46159</v>
      </c>
      <c r="G3438" s="83">
        <v>416.24</v>
      </c>
      <c r="H3438" t="s">
        <v>109</v>
      </c>
      <c r="I3438">
        <v>2026</v>
      </c>
      <c r="J3438" t="s">
        <v>374</v>
      </c>
      <c r="K3438" t="s">
        <v>19</v>
      </c>
      <c r="L3438">
        <v>5</v>
      </c>
      <c r="M3438" t="s">
        <v>164</v>
      </c>
      <c r="N3438" s="83">
        <v>48303.16</v>
      </c>
      <c r="O3438" s="83">
        <v>180720.26</v>
      </c>
      <c r="P3438">
        <v>0.26728099999999999</v>
      </c>
      <c r="Q3438"/>
    </row>
    <row r="3439" spans="1:17">
      <c r="A3439" t="s">
        <v>77</v>
      </c>
      <c r="B3439">
        <v>1044</v>
      </c>
      <c r="E3439" t="s">
        <v>411</v>
      </c>
      <c r="F3439" s="74">
        <v>46160</v>
      </c>
      <c r="G3439" s="83">
        <v>9086.8799999999992</v>
      </c>
      <c r="H3439" t="s">
        <v>109</v>
      </c>
      <c r="I3439">
        <v>2026</v>
      </c>
      <c r="J3439" t="s">
        <v>374</v>
      </c>
      <c r="K3439" t="s">
        <v>19</v>
      </c>
      <c r="L3439">
        <v>5</v>
      </c>
      <c r="M3439" t="s">
        <v>280</v>
      </c>
      <c r="N3439" s="83">
        <v>48303.16</v>
      </c>
      <c r="O3439" s="83">
        <v>180720.26</v>
      </c>
      <c r="P3439">
        <v>0.26728099999999999</v>
      </c>
      <c r="Q3439"/>
    </row>
    <row r="3440" spans="1:17">
      <c r="A3440" t="s">
        <v>77</v>
      </c>
      <c r="B3440">
        <v>1045</v>
      </c>
      <c r="E3440" t="s">
        <v>411</v>
      </c>
      <c r="F3440" s="74">
        <v>46161</v>
      </c>
      <c r="G3440" s="83">
        <v>4636.79</v>
      </c>
      <c r="H3440" t="s">
        <v>109</v>
      </c>
      <c r="I3440">
        <v>2026</v>
      </c>
      <c r="J3440" t="s">
        <v>374</v>
      </c>
      <c r="K3440" t="s">
        <v>19</v>
      </c>
      <c r="L3440">
        <v>5</v>
      </c>
      <c r="M3440" t="s">
        <v>165</v>
      </c>
      <c r="N3440" s="83">
        <v>48303.16</v>
      </c>
      <c r="O3440" s="83">
        <v>180720.26</v>
      </c>
      <c r="P3440">
        <v>0.26728099999999999</v>
      </c>
      <c r="Q3440"/>
    </row>
    <row r="3441" spans="1:17">
      <c r="A3441" t="s">
        <v>77</v>
      </c>
      <c r="B3441">
        <v>1046</v>
      </c>
      <c r="E3441" t="s">
        <v>411</v>
      </c>
      <c r="F3441" s="74">
        <v>46162</v>
      </c>
      <c r="G3441" s="83">
        <v>15098.18</v>
      </c>
      <c r="H3441" t="s">
        <v>109</v>
      </c>
      <c r="I3441">
        <v>2026</v>
      </c>
      <c r="J3441" t="s">
        <v>374</v>
      </c>
      <c r="K3441" t="s">
        <v>19</v>
      </c>
      <c r="L3441">
        <v>5</v>
      </c>
      <c r="M3441" t="s">
        <v>166</v>
      </c>
      <c r="N3441" s="83">
        <v>48303.16</v>
      </c>
      <c r="O3441" s="83">
        <v>180720.26</v>
      </c>
      <c r="P3441">
        <v>0.26728099999999999</v>
      </c>
      <c r="Q3441"/>
    </row>
    <row r="3442" spans="1:17">
      <c r="A3442" t="s">
        <v>77</v>
      </c>
      <c r="B3442">
        <v>1047</v>
      </c>
      <c r="E3442" t="s">
        <v>411</v>
      </c>
      <c r="F3442" s="74">
        <v>46163</v>
      </c>
      <c r="G3442" s="83">
        <v>11885.83</v>
      </c>
      <c r="H3442" t="s">
        <v>109</v>
      </c>
      <c r="I3442">
        <v>2026</v>
      </c>
      <c r="J3442" t="s">
        <v>374</v>
      </c>
      <c r="K3442" t="s">
        <v>19</v>
      </c>
      <c r="L3442">
        <v>5</v>
      </c>
      <c r="M3442" t="s">
        <v>167</v>
      </c>
      <c r="N3442" s="83">
        <v>48303.16</v>
      </c>
      <c r="O3442" s="83">
        <v>180720.26</v>
      </c>
      <c r="P3442">
        <v>0.26728099999999999</v>
      </c>
      <c r="Q3442"/>
    </row>
    <row r="3443" spans="1:17">
      <c r="A3443" t="s">
        <v>77</v>
      </c>
      <c r="B3443">
        <v>1048</v>
      </c>
      <c r="E3443" t="s">
        <v>411</v>
      </c>
      <c r="F3443" s="74">
        <v>46164</v>
      </c>
      <c r="G3443" s="83">
        <v>5557.14</v>
      </c>
      <c r="H3443" t="s">
        <v>109</v>
      </c>
      <c r="I3443">
        <v>2026</v>
      </c>
      <c r="J3443" t="s">
        <v>374</v>
      </c>
      <c r="K3443" t="s">
        <v>19</v>
      </c>
      <c r="L3443">
        <v>5</v>
      </c>
      <c r="M3443" t="s">
        <v>168</v>
      </c>
      <c r="N3443" s="83">
        <v>48303.16</v>
      </c>
      <c r="O3443" s="83">
        <v>180720.26</v>
      </c>
      <c r="P3443">
        <v>0.26728099999999999</v>
      </c>
      <c r="Q3443"/>
    </row>
    <row r="3444" spans="1:17">
      <c r="A3444" t="s">
        <v>77</v>
      </c>
      <c r="B3444">
        <v>1049</v>
      </c>
      <c r="E3444" t="s">
        <v>411</v>
      </c>
      <c r="F3444" s="74">
        <v>46165</v>
      </c>
      <c r="G3444" s="83">
        <v>6701.48</v>
      </c>
      <c r="H3444" t="s">
        <v>109</v>
      </c>
      <c r="I3444">
        <v>2026</v>
      </c>
      <c r="J3444" t="s">
        <v>374</v>
      </c>
      <c r="K3444" t="s">
        <v>19</v>
      </c>
      <c r="L3444">
        <v>5</v>
      </c>
      <c r="M3444" t="s">
        <v>175</v>
      </c>
      <c r="N3444" s="83">
        <v>48303.16</v>
      </c>
      <c r="O3444" s="83">
        <v>180720.26</v>
      </c>
      <c r="P3444">
        <v>0.26728099999999999</v>
      </c>
      <c r="Q3444"/>
    </row>
    <row r="3445" spans="1:17">
      <c r="A3445" t="s">
        <v>77</v>
      </c>
      <c r="B3445">
        <v>1050</v>
      </c>
      <c r="E3445" t="s">
        <v>411</v>
      </c>
      <c r="F3445" s="74">
        <v>46166</v>
      </c>
      <c r="G3445" s="83">
        <v>3977.21</v>
      </c>
      <c r="H3445" t="s">
        <v>109</v>
      </c>
      <c r="I3445">
        <v>2026</v>
      </c>
      <c r="J3445" t="s">
        <v>374</v>
      </c>
      <c r="K3445" t="s">
        <v>19</v>
      </c>
      <c r="L3445">
        <v>5</v>
      </c>
      <c r="M3445" t="s">
        <v>281</v>
      </c>
      <c r="N3445" s="83">
        <v>48303.16</v>
      </c>
      <c r="O3445" s="83">
        <v>180720.26</v>
      </c>
      <c r="P3445">
        <v>0.26728099999999999</v>
      </c>
      <c r="Q3445"/>
    </row>
    <row r="3446" spans="1:17">
      <c r="A3446" t="s">
        <v>77</v>
      </c>
      <c r="B3446">
        <v>1051</v>
      </c>
      <c r="E3446" t="s">
        <v>411</v>
      </c>
      <c r="F3446" s="74">
        <v>46167</v>
      </c>
      <c r="G3446" s="83">
        <v>1677.27</v>
      </c>
      <c r="H3446" t="s">
        <v>109</v>
      </c>
      <c r="I3446">
        <v>2026</v>
      </c>
      <c r="J3446" t="s">
        <v>374</v>
      </c>
      <c r="K3446" t="s">
        <v>19</v>
      </c>
      <c r="L3446">
        <v>5</v>
      </c>
      <c r="M3446" t="s">
        <v>169</v>
      </c>
      <c r="N3446" s="83">
        <v>48303.16</v>
      </c>
      <c r="O3446" s="83">
        <v>180720.26</v>
      </c>
      <c r="P3446">
        <v>0.26728099999999999</v>
      </c>
      <c r="Q3446"/>
    </row>
    <row r="3447" spans="1:17">
      <c r="A3447" t="s">
        <v>77</v>
      </c>
      <c r="B3447">
        <v>1052</v>
      </c>
      <c r="E3447" t="s">
        <v>411</v>
      </c>
      <c r="F3447" s="74">
        <v>46168</v>
      </c>
      <c r="G3447" s="83">
        <v>6244.51</v>
      </c>
      <c r="H3447" t="s">
        <v>109</v>
      </c>
      <c r="I3447">
        <v>2026</v>
      </c>
      <c r="J3447" t="s">
        <v>374</v>
      </c>
      <c r="K3447" t="s">
        <v>19</v>
      </c>
      <c r="L3447">
        <v>5</v>
      </c>
      <c r="M3447" t="s">
        <v>170</v>
      </c>
      <c r="N3447" s="83">
        <v>48303.16</v>
      </c>
      <c r="O3447" s="83">
        <v>180720.26</v>
      </c>
      <c r="P3447">
        <v>0.26728099999999999</v>
      </c>
      <c r="Q3447"/>
    </row>
    <row r="3448" spans="1:17">
      <c r="A3448" t="s">
        <v>77</v>
      </c>
      <c r="B3448">
        <v>1053</v>
      </c>
      <c r="E3448" t="s">
        <v>411</v>
      </c>
      <c r="F3448" s="74">
        <v>46169</v>
      </c>
      <c r="G3448" s="83">
        <v>9526.82</v>
      </c>
      <c r="H3448" t="s">
        <v>109</v>
      </c>
      <c r="I3448">
        <v>2026</v>
      </c>
      <c r="J3448" t="s">
        <v>374</v>
      </c>
      <c r="K3448" t="s">
        <v>19</v>
      </c>
      <c r="L3448">
        <v>5</v>
      </c>
      <c r="M3448" t="s">
        <v>171</v>
      </c>
      <c r="N3448" s="83">
        <v>48303.16</v>
      </c>
      <c r="O3448" s="83">
        <v>180720.26</v>
      </c>
      <c r="P3448">
        <v>0.26728099999999999</v>
      </c>
      <c r="Q3448"/>
    </row>
    <row r="3449" spans="1:17">
      <c r="A3449" t="s">
        <v>77</v>
      </c>
      <c r="B3449">
        <v>1054</v>
      </c>
      <c r="E3449" t="s">
        <v>411</v>
      </c>
      <c r="F3449" s="74">
        <v>46170</v>
      </c>
      <c r="G3449" s="83">
        <v>8968.39</v>
      </c>
      <c r="H3449" t="s">
        <v>109</v>
      </c>
      <c r="I3449">
        <v>2026</v>
      </c>
      <c r="J3449" t="s">
        <v>374</v>
      </c>
      <c r="K3449" t="s">
        <v>19</v>
      </c>
      <c r="L3449">
        <v>5</v>
      </c>
      <c r="M3449" t="s">
        <v>172</v>
      </c>
      <c r="N3449" s="83">
        <v>48303.16</v>
      </c>
      <c r="O3449" s="83">
        <v>180720.26</v>
      </c>
      <c r="P3449">
        <v>0.26728099999999999</v>
      </c>
      <c r="Q3449"/>
    </row>
    <row r="3450" spans="1:17">
      <c r="A3450" t="s">
        <v>77</v>
      </c>
      <c r="B3450">
        <v>1055</v>
      </c>
      <c r="E3450" t="s">
        <v>411</v>
      </c>
      <c r="F3450" s="74">
        <v>46171</v>
      </c>
      <c r="G3450" s="83">
        <v>7113.62</v>
      </c>
      <c r="H3450" t="s">
        <v>109</v>
      </c>
      <c r="I3450">
        <v>2026</v>
      </c>
      <c r="J3450" t="s">
        <v>374</v>
      </c>
      <c r="K3450" t="s">
        <v>19</v>
      </c>
      <c r="L3450">
        <v>5</v>
      </c>
      <c r="M3450" t="s">
        <v>173</v>
      </c>
      <c r="N3450" s="83">
        <v>48303.16</v>
      </c>
      <c r="O3450" s="83">
        <v>180720.26</v>
      </c>
      <c r="P3450">
        <v>0.26728099999999999</v>
      </c>
      <c r="Q3450"/>
    </row>
    <row r="3451" spans="1:17">
      <c r="A3451" t="s">
        <v>77</v>
      </c>
      <c r="B3451">
        <v>1056</v>
      </c>
      <c r="E3451" t="s">
        <v>411</v>
      </c>
      <c r="F3451" s="74">
        <v>46172</v>
      </c>
      <c r="G3451" s="83">
        <v>1828.92</v>
      </c>
      <c r="H3451" t="s">
        <v>109</v>
      </c>
      <c r="I3451">
        <v>2026</v>
      </c>
      <c r="J3451" t="s">
        <v>374</v>
      </c>
      <c r="K3451" t="s">
        <v>19</v>
      </c>
      <c r="L3451">
        <v>5</v>
      </c>
      <c r="M3451" t="s">
        <v>174</v>
      </c>
      <c r="N3451" s="83">
        <v>48303.16</v>
      </c>
      <c r="O3451" s="83">
        <v>180720.26</v>
      </c>
      <c r="P3451">
        <v>0.26728099999999999</v>
      </c>
      <c r="Q3451"/>
    </row>
    <row r="3452" spans="1:17">
      <c r="A3452" t="s">
        <v>77</v>
      </c>
      <c r="B3452">
        <v>1058</v>
      </c>
      <c r="E3452" t="s">
        <v>411</v>
      </c>
      <c r="F3452" s="74">
        <v>46173</v>
      </c>
      <c r="G3452" s="83">
        <v>5725.18</v>
      </c>
      <c r="H3452" t="s">
        <v>109</v>
      </c>
      <c r="I3452">
        <v>2026</v>
      </c>
      <c r="J3452" t="s">
        <v>374</v>
      </c>
      <c r="K3452" t="s">
        <v>19</v>
      </c>
      <c r="L3452">
        <v>5</v>
      </c>
      <c r="M3452" t="s">
        <v>306</v>
      </c>
      <c r="N3452" s="83">
        <v>48303.16</v>
      </c>
      <c r="O3452" s="83">
        <v>180720.26</v>
      </c>
      <c r="P3452">
        <v>0.26728099999999999</v>
      </c>
      <c r="Q3452"/>
    </row>
    <row r="3453" spans="1:17">
      <c r="A3453" t="s">
        <v>77</v>
      </c>
      <c r="B3453">
        <v>1059</v>
      </c>
      <c r="E3453" t="s">
        <v>411</v>
      </c>
      <c r="F3453" s="74">
        <v>46174</v>
      </c>
      <c r="G3453" s="83">
        <v>4758.3900000000003</v>
      </c>
      <c r="H3453" t="s">
        <v>109</v>
      </c>
      <c r="I3453">
        <v>2026</v>
      </c>
      <c r="J3453" t="s">
        <v>1590</v>
      </c>
      <c r="K3453" t="s">
        <v>18</v>
      </c>
      <c r="L3453">
        <v>6</v>
      </c>
      <c r="M3453" t="s">
        <v>314</v>
      </c>
      <c r="N3453" s="83">
        <v>49217.25</v>
      </c>
      <c r="O3453" s="83">
        <v>215125.58</v>
      </c>
      <c r="P3453">
        <v>0.22878399999999999</v>
      </c>
      <c r="Q3453"/>
    </row>
    <row r="3454" spans="1:17">
      <c r="A3454" t="s">
        <v>77</v>
      </c>
      <c r="B3454">
        <v>1060</v>
      </c>
      <c r="E3454" t="s">
        <v>411</v>
      </c>
      <c r="F3454" s="74">
        <v>46175</v>
      </c>
      <c r="G3454" s="83">
        <v>9952.1</v>
      </c>
      <c r="H3454" t="s">
        <v>109</v>
      </c>
      <c r="I3454">
        <v>2026</v>
      </c>
      <c r="J3454" t="s">
        <v>1590</v>
      </c>
      <c r="K3454" t="s">
        <v>18</v>
      </c>
      <c r="L3454">
        <v>6</v>
      </c>
      <c r="M3454" t="s">
        <v>176</v>
      </c>
      <c r="N3454" s="83">
        <v>49217.25</v>
      </c>
      <c r="O3454" s="83">
        <v>215125.58</v>
      </c>
      <c r="P3454">
        <v>0.22878399999999999</v>
      </c>
      <c r="Q3454"/>
    </row>
    <row r="3455" spans="1:17">
      <c r="A3455" t="s">
        <v>77</v>
      </c>
      <c r="B3455">
        <v>1061</v>
      </c>
      <c r="E3455" t="s">
        <v>411</v>
      </c>
      <c r="F3455" s="74">
        <v>46176</v>
      </c>
      <c r="G3455" s="83">
        <v>8517.41</v>
      </c>
      <c r="H3455" t="s">
        <v>109</v>
      </c>
      <c r="I3455">
        <v>2026</v>
      </c>
      <c r="J3455" t="s">
        <v>1590</v>
      </c>
      <c r="K3455" t="s">
        <v>18</v>
      </c>
      <c r="L3455">
        <v>6</v>
      </c>
      <c r="M3455" t="s">
        <v>177</v>
      </c>
      <c r="N3455" s="83">
        <v>49217.25</v>
      </c>
      <c r="O3455" s="83">
        <v>215125.58</v>
      </c>
      <c r="P3455">
        <v>0.22878399999999999</v>
      </c>
      <c r="Q3455"/>
    </row>
    <row r="3456" spans="1:17">
      <c r="A3456" t="s">
        <v>77</v>
      </c>
      <c r="B3456">
        <v>1062</v>
      </c>
      <c r="E3456" t="s">
        <v>411</v>
      </c>
      <c r="F3456" s="74">
        <v>46177</v>
      </c>
      <c r="G3456" s="83">
        <v>4241.12</v>
      </c>
      <c r="H3456" t="s">
        <v>109</v>
      </c>
      <c r="I3456">
        <v>2026</v>
      </c>
      <c r="J3456" t="s">
        <v>1590</v>
      </c>
      <c r="K3456" t="s">
        <v>18</v>
      </c>
      <c r="L3456">
        <v>6</v>
      </c>
      <c r="M3456" t="s">
        <v>226</v>
      </c>
      <c r="N3456" s="83">
        <v>49217.25</v>
      </c>
      <c r="O3456" s="83">
        <v>215125.58</v>
      </c>
      <c r="P3456">
        <v>0.22878399999999999</v>
      </c>
      <c r="Q3456"/>
    </row>
    <row r="3457" spans="1:17">
      <c r="A3457" t="s">
        <v>77</v>
      </c>
      <c r="B3457">
        <v>1063</v>
      </c>
      <c r="E3457" t="s">
        <v>411</v>
      </c>
      <c r="F3457" s="74">
        <v>46178</v>
      </c>
      <c r="G3457" s="83">
        <v>14737.36</v>
      </c>
      <c r="H3457" t="s">
        <v>109</v>
      </c>
      <c r="I3457">
        <v>2026</v>
      </c>
      <c r="J3457" t="s">
        <v>1590</v>
      </c>
      <c r="K3457" t="s">
        <v>18</v>
      </c>
      <c r="L3457">
        <v>6</v>
      </c>
      <c r="M3457" t="s">
        <v>178</v>
      </c>
      <c r="N3457" s="83">
        <v>49217.25</v>
      </c>
      <c r="O3457" s="83">
        <v>215125.58</v>
      </c>
      <c r="P3457">
        <v>0.22878399999999999</v>
      </c>
      <c r="Q3457"/>
    </row>
    <row r="3458" spans="1:17">
      <c r="A3458" t="s">
        <v>77</v>
      </c>
      <c r="B3458">
        <v>1064</v>
      </c>
      <c r="E3458" t="s">
        <v>411</v>
      </c>
      <c r="F3458" s="74">
        <v>46179</v>
      </c>
      <c r="G3458" s="83">
        <v>9973.9699999999993</v>
      </c>
      <c r="H3458" t="s">
        <v>109</v>
      </c>
      <c r="I3458">
        <v>2026</v>
      </c>
      <c r="J3458" t="s">
        <v>1590</v>
      </c>
      <c r="K3458" t="s">
        <v>18</v>
      </c>
      <c r="L3458">
        <v>6</v>
      </c>
      <c r="M3458" t="s">
        <v>179</v>
      </c>
      <c r="N3458" s="83">
        <v>49217.25</v>
      </c>
      <c r="O3458" s="83">
        <v>215125.58</v>
      </c>
      <c r="P3458">
        <v>0.22878399999999999</v>
      </c>
      <c r="Q3458"/>
    </row>
    <row r="3459" spans="1:17">
      <c r="A3459" t="s">
        <v>77</v>
      </c>
      <c r="B3459">
        <v>1065</v>
      </c>
      <c r="E3459" t="s">
        <v>411</v>
      </c>
      <c r="F3459" s="74">
        <v>46180</v>
      </c>
      <c r="G3459" s="83">
        <v>876.17</v>
      </c>
      <c r="H3459" t="s">
        <v>109</v>
      </c>
      <c r="I3459">
        <v>2026</v>
      </c>
      <c r="J3459" t="s">
        <v>1590</v>
      </c>
      <c r="K3459" t="s">
        <v>18</v>
      </c>
      <c r="L3459">
        <v>6</v>
      </c>
      <c r="M3459" t="s">
        <v>113</v>
      </c>
      <c r="N3459" s="83">
        <v>49217.25</v>
      </c>
      <c r="O3459" s="83">
        <v>215125.58</v>
      </c>
      <c r="P3459">
        <v>0.22878399999999999</v>
      </c>
      <c r="Q3459"/>
    </row>
    <row r="3460" spans="1:17">
      <c r="A3460" t="s">
        <v>77</v>
      </c>
      <c r="B3460">
        <v>1066</v>
      </c>
      <c r="E3460" t="s">
        <v>411</v>
      </c>
      <c r="F3460" s="74">
        <v>46181</v>
      </c>
      <c r="G3460" s="83">
        <v>6882.2</v>
      </c>
      <c r="H3460" t="s">
        <v>109</v>
      </c>
      <c r="I3460">
        <v>2026</v>
      </c>
      <c r="J3460" t="s">
        <v>1590</v>
      </c>
      <c r="K3460" t="s">
        <v>18</v>
      </c>
      <c r="L3460">
        <v>6</v>
      </c>
      <c r="M3460" t="s">
        <v>114</v>
      </c>
      <c r="N3460" s="83">
        <v>49217.25</v>
      </c>
      <c r="O3460" s="83">
        <v>215125.58</v>
      </c>
      <c r="P3460">
        <v>0.22878399999999999</v>
      </c>
      <c r="Q3460"/>
    </row>
    <row r="3461" spans="1:17">
      <c r="A3461" t="s">
        <v>77</v>
      </c>
      <c r="B3461">
        <v>1067</v>
      </c>
      <c r="E3461" t="s">
        <v>411</v>
      </c>
      <c r="F3461" s="74">
        <v>46182</v>
      </c>
      <c r="G3461" s="83">
        <v>9393.84</v>
      </c>
      <c r="H3461" t="s">
        <v>109</v>
      </c>
      <c r="I3461">
        <v>2026</v>
      </c>
      <c r="J3461" t="s">
        <v>1590</v>
      </c>
      <c r="K3461" t="s">
        <v>18</v>
      </c>
      <c r="L3461">
        <v>6</v>
      </c>
      <c r="M3461" t="s">
        <v>115</v>
      </c>
      <c r="N3461" s="83">
        <v>49217.25</v>
      </c>
      <c r="O3461" s="83">
        <v>215125.58</v>
      </c>
      <c r="P3461">
        <v>0.22878399999999999</v>
      </c>
      <c r="Q3461"/>
    </row>
    <row r="3462" spans="1:17">
      <c r="A3462" t="s">
        <v>77</v>
      </c>
      <c r="B3462">
        <v>1068</v>
      </c>
      <c r="E3462" t="s">
        <v>411</v>
      </c>
      <c r="F3462" s="74">
        <v>46183</v>
      </c>
      <c r="G3462" s="83">
        <v>8049.8</v>
      </c>
      <c r="H3462" t="s">
        <v>109</v>
      </c>
      <c r="I3462">
        <v>2026</v>
      </c>
      <c r="J3462" t="s">
        <v>1590</v>
      </c>
      <c r="K3462" t="s">
        <v>18</v>
      </c>
      <c r="L3462">
        <v>6</v>
      </c>
      <c r="M3462" t="s">
        <v>116</v>
      </c>
      <c r="N3462" s="83">
        <v>49217.25</v>
      </c>
      <c r="O3462" s="83">
        <v>215125.58</v>
      </c>
      <c r="P3462">
        <v>0.22878399999999999</v>
      </c>
      <c r="Q3462"/>
    </row>
    <row r="3463" spans="1:17">
      <c r="A3463" t="s">
        <v>77</v>
      </c>
      <c r="B3463">
        <v>1069</v>
      </c>
      <c r="E3463" t="s">
        <v>411</v>
      </c>
      <c r="F3463" s="74">
        <v>46184</v>
      </c>
      <c r="G3463" s="83">
        <v>9788.17</v>
      </c>
      <c r="H3463" t="s">
        <v>109</v>
      </c>
      <c r="I3463">
        <v>2026</v>
      </c>
      <c r="J3463" t="s">
        <v>1590</v>
      </c>
      <c r="K3463" t="s">
        <v>18</v>
      </c>
      <c r="L3463">
        <v>6</v>
      </c>
      <c r="M3463" t="s">
        <v>117</v>
      </c>
      <c r="N3463" s="83">
        <v>49217.25</v>
      </c>
      <c r="O3463" s="83">
        <v>215125.58</v>
      </c>
      <c r="P3463">
        <v>0.22878399999999999</v>
      </c>
      <c r="Q3463"/>
    </row>
    <row r="3464" spans="1:17">
      <c r="A3464" t="s">
        <v>77</v>
      </c>
      <c r="B3464">
        <v>1070</v>
      </c>
      <c r="E3464" t="s">
        <v>411</v>
      </c>
      <c r="F3464" s="74">
        <v>46185</v>
      </c>
      <c r="G3464" s="83">
        <v>4994.8500000000004</v>
      </c>
      <c r="H3464" t="s">
        <v>109</v>
      </c>
      <c r="I3464">
        <v>2026</v>
      </c>
      <c r="J3464" t="s">
        <v>1590</v>
      </c>
      <c r="K3464" t="s">
        <v>18</v>
      </c>
      <c r="L3464">
        <v>6</v>
      </c>
      <c r="M3464" t="s">
        <v>118</v>
      </c>
      <c r="N3464" s="83">
        <v>49217.25</v>
      </c>
      <c r="O3464" s="83">
        <v>215125.58</v>
      </c>
      <c r="P3464">
        <v>0.22878399999999999</v>
      </c>
      <c r="Q3464"/>
    </row>
    <row r="3465" spans="1:17">
      <c r="A3465" t="s">
        <v>77</v>
      </c>
      <c r="B3465">
        <v>1071</v>
      </c>
      <c r="E3465" t="s">
        <v>411</v>
      </c>
      <c r="F3465" s="74">
        <v>46186</v>
      </c>
      <c r="G3465" s="83">
        <v>1728.73</v>
      </c>
      <c r="H3465" t="s">
        <v>109</v>
      </c>
      <c r="I3465">
        <v>2026</v>
      </c>
      <c r="J3465" t="s">
        <v>1590</v>
      </c>
      <c r="K3465" t="s">
        <v>18</v>
      </c>
      <c r="L3465">
        <v>6</v>
      </c>
      <c r="M3465" t="s">
        <v>121</v>
      </c>
      <c r="N3465" s="83">
        <v>49217.25</v>
      </c>
      <c r="O3465" s="83">
        <v>215125.58</v>
      </c>
      <c r="P3465">
        <v>0.22878399999999999</v>
      </c>
      <c r="Q3465"/>
    </row>
    <row r="3466" spans="1:17">
      <c r="A3466" t="s">
        <v>77</v>
      </c>
      <c r="B3466">
        <v>1072</v>
      </c>
      <c r="E3466" t="s">
        <v>411</v>
      </c>
      <c r="F3466" s="74">
        <v>46187</v>
      </c>
      <c r="G3466" s="83">
        <v>2087.0300000000002</v>
      </c>
      <c r="H3466" t="s">
        <v>109</v>
      </c>
      <c r="I3466">
        <v>2026</v>
      </c>
      <c r="J3466" t="s">
        <v>1590</v>
      </c>
      <c r="K3466" t="s">
        <v>18</v>
      </c>
      <c r="L3466">
        <v>6</v>
      </c>
      <c r="M3466" t="s">
        <v>120</v>
      </c>
      <c r="N3466" s="83">
        <v>49217.25</v>
      </c>
      <c r="O3466" s="83">
        <v>215125.58</v>
      </c>
      <c r="P3466">
        <v>0.22878399999999999</v>
      </c>
      <c r="Q3466"/>
    </row>
    <row r="3467" spans="1:17">
      <c r="A3467" t="s">
        <v>77</v>
      </c>
      <c r="B3467">
        <v>1073</v>
      </c>
      <c r="E3467" t="s">
        <v>411</v>
      </c>
      <c r="F3467" s="74">
        <v>46188</v>
      </c>
      <c r="G3467" s="83">
        <v>10761.39</v>
      </c>
      <c r="H3467" t="s">
        <v>109</v>
      </c>
      <c r="I3467">
        <v>2026</v>
      </c>
      <c r="J3467" t="s">
        <v>1590</v>
      </c>
      <c r="K3467" t="s">
        <v>18</v>
      </c>
      <c r="L3467">
        <v>6</v>
      </c>
      <c r="M3467" t="s">
        <v>119</v>
      </c>
      <c r="N3467" s="83">
        <v>49217.25</v>
      </c>
      <c r="O3467" s="83">
        <v>215125.58</v>
      </c>
      <c r="P3467">
        <v>0.22878399999999999</v>
      </c>
      <c r="Q3467"/>
    </row>
    <row r="3468" spans="1:17">
      <c r="A3468" t="s">
        <v>77</v>
      </c>
      <c r="B3468">
        <v>1074</v>
      </c>
      <c r="E3468" t="s">
        <v>411</v>
      </c>
      <c r="F3468" s="74">
        <v>46189</v>
      </c>
      <c r="G3468" s="83">
        <v>9806.84</v>
      </c>
      <c r="H3468" t="s">
        <v>109</v>
      </c>
      <c r="I3468">
        <v>2026</v>
      </c>
      <c r="J3468" t="s">
        <v>1590</v>
      </c>
      <c r="K3468" t="s">
        <v>18</v>
      </c>
      <c r="L3468">
        <v>6</v>
      </c>
      <c r="M3468" t="s">
        <v>122</v>
      </c>
      <c r="N3468" s="83">
        <v>49217.25</v>
      </c>
      <c r="O3468" s="83">
        <v>215125.58</v>
      </c>
      <c r="P3468">
        <v>0.22878399999999999</v>
      </c>
      <c r="Q3468"/>
    </row>
    <row r="3469" spans="1:17">
      <c r="A3469" t="s">
        <v>77</v>
      </c>
      <c r="B3469">
        <v>1075</v>
      </c>
      <c r="E3469" t="s">
        <v>411</v>
      </c>
      <c r="F3469" s="74">
        <v>46190</v>
      </c>
      <c r="G3469" s="83">
        <v>9832.61</v>
      </c>
      <c r="H3469" t="s">
        <v>109</v>
      </c>
      <c r="I3469">
        <v>2026</v>
      </c>
      <c r="J3469" t="s">
        <v>1590</v>
      </c>
      <c r="K3469" t="s">
        <v>18</v>
      </c>
      <c r="L3469">
        <v>6</v>
      </c>
      <c r="M3469" t="s">
        <v>123</v>
      </c>
      <c r="N3469" s="83">
        <v>49217.25</v>
      </c>
      <c r="O3469" s="83">
        <v>215125.58</v>
      </c>
      <c r="P3469">
        <v>0.22878399999999999</v>
      </c>
      <c r="Q3469"/>
    </row>
    <row r="3470" spans="1:17">
      <c r="A3470" t="s">
        <v>77</v>
      </c>
      <c r="B3470">
        <v>1076</v>
      </c>
      <c r="E3470" t="s">
        <v>411</v>
      </c>
      <c r="F3470" s="74">
        <v>46191</v>
      </c>
      <c r="G3470" s="83">
        <v>5967.98</v>
      </c>
      <c r="H3470" t="s">
        <v>109</v>
      </c>
      <c r="I3470">
        <v>2026</v>
      </c>
      <c r="J3470" t="s">
        <v>1590</v>
      </c>
      <c r="K3470" t="s">
        <v>18</v>
      </c>
      <c r="L3470">
        <v>6</v>
      </c>
      <c r="M3470" t="s">
        <v>180</v>
      </c>
      <c r="N3470" s="83">
        <v>49217.25</v>
      </c>
      <c r="O3470" s="83">
        <v>215125.58</v>
      </c>
      <c r="P3470">
        <v>0.22878399999999999</v>
      </c>
      <c r="Q3470"/>
    </row>
    <row r="3471" spans="1:17">
      <c r="A3471" t="s">
        <v>77</v>
      </c>
      <c r="B3471">
        <v>1077</v>
      </c>
      <c r="E3471" t="s">
        <v>411</v>
      </c>
      <c r="F3471" s="74">
        <v>46192</v>
      </c>
      <c r="G3471" s="83">
        <v>4580.87</v>
      </c>
      <c r="H3471" t="s">
        <v>109</v>
      </c>
      <c r="I3471">
        <v>2026</v>
      </c>
      <c r="J3471" t="s">
        <v>1590</v>
      </c>
      <c r="K3471" t="s">
        <v>18</v>
      </c>
      <c r="L3471">
        <v>6</v>
      </c>
      <c r="M3471" t="s">
        <v>124</v>
      </c>
      <c r="N3471" s="83">
        <v>49217.25</v>
      </c>
      <c r="O3471" s="83">
        <v>215125.58</v>
      </c>
      <c r="P3471">
        <v>0.22878399999999999</v>
      </c>
      <c r="Q3471"/>
    </row>
    <row r="3472" spans="1:17">
      <c r="A3472" t="s">
        <v>77</v>
      </c>
      <c r="B3472">
        <v>1078</v>
      </c>
      <c r="E3472" t="s">
        <v>411</v>
      </c>
      <c r="F3472" s="74">
        <v>46193</v>
      </c>
      <c r="G3472" s="83">
        <v>2518.71</v>
      </c>
      <c r="H3472" t="s">
        <v>109</v>
      </c>
      <c r="I3472">
        <v>2026</v>
      </c>
      <c r="J3472" t="s">
        <v>1590</v>
      </c>
      <c r="K3472" t="s">
        <v>18</v>
      </c>
      <c r="L3472">
        <v>6</v>
      </c>
      <c r="M3472" t="s">
        <v>182</v>
      </c>
      <c r="N3472" s="83">
        <v>49217.25</v>
      </c>
      <c r="O3472" s="83">
        <v>215125.58</v>
      </c>
      <c r="P3472">
        <v>0.22878399999999999</v>
      </c>
      <c r="Q3472"/>
    </row>
    <row r="3473" spans="1:17">
      <c r="A3473" t="s">
        <v>77</v>
      </c>
      <c r="B3473">
        <v>1079</v>
      </c>
      <c r="E3473" t="s">
        <v>411</v>
      </c>
      <c r="F3473" s="74">
        <v>46194</v>
      </c>
      <c r="G3473" s="83">
        <v>4025.16</v>
      </c>
      <c r="H3473" t="s">
        <v>109</v>
      </c>
      <c r="I3473">
        <v>2026</v>
      </c>
      <c r="J3473" t="s">
        <v>1590</v>
      </c>
      <c r="K3473" t="s">
        <v>18</v>
      </c>
      <c r="L3473">
        <v>6</v>
      </c>
      <c r="M3473" t="s">
        <v>307</v>
      </c>
      <c r="N3473" s="83">
        <v>49217.25</v>
      </c>
      <c r="O3473" s="83">
        <v>215125.58</v>
      </c>
      <c r="P3473">
        <v>0.22878399999999999</v>
      </c>
      <c r="Q3473"/>
    </row>
    <row r="3474" spans="1:17">
      <c r="A3474" t="s">
        <v>77</v>
      </c>
      <c r="B3474">
        <v>1080</v>
      </c>
      <c r="E3474" t="s">
        <v>411</v>
      </c>
      <c r="F3474" s="74">
        <v>46195</v>
      </c>
      <c r="G3474" s="83">
        <v>4779.3599999999997</v>
      </c>
      <c r="H3474" t="s">
        <v>109</v>
      </c>
      <c r="I3474">
        <v>2026</v>
      </c>
      <c r="J3474" t="s">
        <v>1590</v>
      </c>
      <c r="K3474" t="s">
        <v>18</v>
      </c>
      <c r="L3474">
        <v>6</v>
      </c>
      <c r="M3474" t="s">
        <v>181</v>
      </c>
      <c r="N3474" s="83">
        <v>49217.25</v>
      </c>
      <c r="O3474" s="83">
        <v>215125.58</v>
      </c>
      <c r="P3474">
        <v>0.22878399999999999</v>
      </c>
      <c r="Q3474"/>
    </row>
    <row r="3475" spans="1:17">
      <c r="A3475" t="s">
        <v>77</v>
      </c>
      <c r="B3475">
        <v>1081</v>
      </c>
      <c r="E3475" t="s">
        <v>411</v>
      </c>
      <c r="F3475" s="74">
        <v>46196</v>
      </c>
      <c r="G3475" s="83">
        <v>9448.9699999999993</v>
      </c>
      <c r="H3475" t="s">
        <v>109</v>
      </c>
      <c r="I3475">
        <v>2026</v>
      </c>
      <c r="J3475" t="s">
        <v>1590</v>
      </c>
      <c r="K3475" t="s">
        <v>18</v>
      </c>
      <c r="L3475">
        <v>6</v>
      </c>
      <c r="M3475" t="s">
        <v>125</v>
      </c>
      <c r="N3475" s="83">
        <v>49217.25</v>
      </c>
      <c r="O3475" s="83">
        <v>215125.58</v>
      </c>
      <c r="P3475">
        <v>0.22878399999999999</v>
      </c>
      <c r="Q3475"/>
    </row>
    <row r="3476" spans="1:17">
      <c r="A3476" t="s">
        <v>77</v>
      </c>
      <c r="B3476">
        <v>1082</v>
      </c>
      <c r="E3476" t="s">
        <v>411</v>
      </c>
      <c r="F3476" s="74">
        <v>46197</v>
      </c>
      <c r="G3476" s="83">
        <v>13493.98</v>
      </c>
      <c r="H3476" t="s">
        <v>109</v>
      </c>
      <c r="I3476">
        <v>2026</v>
      </c>
      <c r="J3476" t="s">
        <v>1590</v>
      </c>
      <c r="K3476" t="s">
        <v>18</v>
      </c>
      <c r="L3476">
        <v>6</v>
      </c>
      <c r="M3476" t="s">
        <v>126</v>
      </c>
      <c r="N3476" s="83">
        <v>49217.25</v>
      </c>
      <c r="O3476" s="83">
        <v>215125.58</v>
      </c>
      <c r="P3476">
        <v>0.22878399999999999</v>
      </c>
      <c r="Q3476"/>
    </row>
    <row r="3477" spans="1:17">
      <c r="A3477" t="s">
        <v>77</v>
      </c>
      <c r="B3477">
        <v>1083</v>
      </c>
      <c r="E3477" t="s">
        <v>411</v>
      </c>
      <c r="F3477" s="74">
        <v>46198</v>
      </c>
      <c r="G3477" s="83">
        <v>9465.7000000000007</v>
      </c>
      <c r="H3477" t="s">
        <v>109</v>
      </c>
      <c r="I3477">
        <v>2026</v>
      </c>
      <c r="J3477" t="s">
        <v>1590</v>
      </c>
      <c r="K3477" t="s">
        <v>18</v>
      </c>
      <c r="L3477">
        <v>6</v>
      </c>
      <c r="M3477" t="s">
        <v>127</v>
      </c>
      <c r="N3477" s="83">
        <v>49217.25</v>
      </c>
      <c r="O3477" s="83">
        <v>215125.58</v>
      </c>
      <c r="P3477">
        <v>0.22878399999999999</v>
      </c>
      <c r="Q3477"/>
    </row>
    <row r="3478" spans="1:17">
      <c r="A3478" t="s">
        <v>77</v>
      </c>
      <c r="B3478">
        <v>1084</v>
      </c>
      <c r="E3478" t="s">
        <v>411</v>
      </c>
      <c r="F3478" s="74">
        <v>46199</v>
      </c>
      <c r="G3478" s="83">
        <v>7200.55</v>
      </c>
      <c r="H3478" t="s">
        <v>109</v>
      </c>
      <c r="I3478">
        <v>2026</v>
      </c>
      <c r="J3478" t="s">
        <v>1590</v>
      </c>
      <c r="K3478" t="s">
        <v>18</v>
      </c>
      <c r="L3478">
        <v>6</v>
      </c>
      <c r="M3478" t="s">
        <v>128</v>
      </c>
      <c r="N3478" s="83">
        <v>49217.25</v>
      </c>
      <c r="O3478" s="83">
        <v>215125.58</v>
      </c>
      <c r="P3478">
        <v>0.22878399999999999</v>
      </c>
      <c r="Q3478"/>
    </row>
    <row r="3479" spans="1:17">
      <c r="A3479" t="s">
        <v>77</v>
      </c>
      <c r="B3479">
        <v>1085</v>
      </c>
      <c r="E3479" t="s">
        <v>411</v>
      </c>
      <c r="F3479" s="74">
        <v>46200</v>
      </c>
      <c r="G3479" s="83">
        <v>6578.17</v>
      </c>
      <c r="H3479" t="s">
        <v>109</v>
      </c>
      <c r="I3479">
        <v>2026</v>
      </c>
      <c r="J3479" t="s">
        <v>1590</v>
      </c>
      <c r="K3479" t="s">
        <v>18</v>
      </c>
      <c r="L3479">
        <v>6</v>
      </c>
      <c r="M3479" t="s">
        <v>227</v>
      </c>
      <c r="N3479" s="83">
        <v>49217.25</v>
      </c>
      <c r="O3479" s="83">
        <v>215125.58</v>
      </c>
      <c r="P3479">
        <v>0.22878399999999999</v>
      </c>
      <c r="Q3479"/>
    </row>
    <row r="3480" spans="1:17">
      <c r="A3480" t="s">
        <v>77</v>
      </c>
      <c r="B3480">
        <v>1086</v>
      </c>
      <c r="E3480" t="s">
        <v>411</v>
      </c>
      <c r="F3480" s="74">
        <v>46201</v>
      </c>
      <c r="G3480" s="83">
        <v>1570.4</v>
      </c>
      <c r="H3480" t="s">
        <v>109</v>
      </c>
      <c r="I3480">
        <v>2026</v>
      </c>
      <c r="J3480" t="s">
        <v>1590</v>
      </c>
      <c r="K3480" t="s">
        <v>18</v>
      </c>
      <c r="L3480">
        <v>6</v>
      </c>
      <c r="M3480" t="s">
        <v>329</v>
      </c>
      <c r="N3480" s="83">
        <v>49217.25</v>
      </c>
      <c r="O3480" s="83">
        <v>215125.58</v>
      </c>
      <c r="P3480">
        <v>0.22878399999999999</v>
      </c>
      <c r="Q3480"/>
    </row>
    <row r="3481" spans="1:17">
      <c r="A3481" t="s">
        <v>77</v>
      </c>
      <c r="B3481">
        <v>1087</v>
      </c>
      <c r="E3481" t="s">
        <v>411</v>
      </c>
      <c r="F3481" s="74">
        <v>46202</v>
      </c>
      <c r="G3481" s="83">
        <v>4506.3500000000004</v>
      </c>
      <c r="H3481" t="s">
        <v>109</v>
      </c>
      <c r="I3481">
        <v>2026</v>
      </c>
      <c r="J3481" t="s">
        <v>1590</v>
      </c>
      <c r="K3481" t="s">
        <v>18</v>
      </c>
      <c r="L3481">
        <v>6</v>
      </c>
      <c r="M3481" t="s">
        <v>129</v>
      </c>
      <c r="N3481" s="83">
        <v>49217.25</v>
      </c>
      <c r="O3481" s="83">
        <v>215125.58</v>
      </c>
      <c r="P3481">
        <v>0.22878399999999999</v>
      </c>
      <c r="Q3481"/>
    </row>
    <row r="3482" spans="1:17">
      <c r="A3482" t="s">
        <v>77</v>
      </c>
      <c r="B3482">
        <v>1088</v>
      </c>
      <c r="E3482" t="s">
        <v>411</v>
      </c>
      <c r="F3482" s="74">
        <v>46203</v>
      </c>
      <c r="G3482" s="83">
        <v>6115.94</v>
      </c>
      <c r="H3482" t="s">
        <v>109</v>
      </c>
      <c r="I3482">
        <v>2026</v>
      </c>
      <c r="J3482" t="s">
        <v>1590</v>
      </c>
      <c r="K3482" t="s">
        <v>18</v>
      </c>
      <c r="L3482">
        <v>6</v>
      </c>
      <c r="M3482" t="s">
        <v>130</v>
      </c>
      <c r="N3482" s="83">
        <v>49217.25</v>
      </c>
      <c r="O3482" s="83">
        <v>215125.58</v>
      </c>
      <c r="P3482">
        <v>0.22878399999999999</v>
      </c>
      <c r="Q3482"/>
    </row>
    <row r="3483" spans="1:17">
      <c r="A3483" t="s">
        <v>77</v>
      </c>
      <c r="B3483">
        <v>1089</v>
      </c>
      <c r="E3483" t="s">
        <v>411</v>
      </c>
      <c r="F3483" s="74">
        <v>46174</v>
      </c>
      <c r="G3483" s="83">
        <v>8491.4599999999991</v>
      </c>
      <c r="H3483" t="s">
        <v>109</v>
      </c>
      <c r="I3483">
        <v>2026</v>
      </c>
      <c r="J3483" t="s">
        <v>1590</v>
      </c>
      <c r="K3483" t="s">
        <v>18</v>
      </c>
      <c r="L3483">
        <v>6</v>
      </c>
      <c r="M3483" t="s">
        <v>314</v>
      </c>
      <c r="N3483" s="83">
        <v>49217.25</v>
      </c>
      <c r="O3483" s="83">
        <v>215125.58</v>
      </c>
      <c r="P3483">
        <v>0.22878399999999999</v>
      </c>
      <c r="Q3483"/>
    </row>
    <row r="3484" spans="1:17">
      <c r="A3484" t="s">
        <v>77</v>
      </c>
      <c r="B3484">
        <v>1090</v>
      </c>
      <c r="E3484" t="s">
        <v>411</v>
      </c>
      <c r="F3484" s="74">
        <v>46205</v>
      </c>
      <c r="G3484" s="83">
        <v>11568.02</v>
      </c>
      <c r="H3484" t="s">
        <v>109</v>
      </c>
      <c r="I3484">
        <v>2026</v>
      </c>
      <c r="J3484" t="s">
        <v>1591</v>
      </c>
      <c r="K3484" t="s">
        <v>333</v>
      </c>
      <c r="L3484">
        <v>7</v>
      </c>
      <c r="M3484" t="s">
        <v>316</v>
      </c>
      <c r="N3484" s="83">
        <v>44456.45</v>
      </c>
      <c r="O3484" s="83">
        <v>105463.48</v>
      </c>
      <c r="P3484">
        <v>0.42153400000000002</v>
      </c>
      <c r="Q3484"/>
    </row>
    <row r="3485" spans="1:17">
      <c r="A3485" t="s">
        <v>77</v>
      </c>
      <c r="B3485">
        <v>1091</v>
      </c>
      <c r="E3485" t="s">
        <v>411</v>
      </c>
      <c r="F3485" s="74">
        <v>46206</v>
      </c>
      <c r="G3485" s="83">
        <v>2939.92</v>
      </c>
      <c r="H3485" t="s">
        <v>109</v>
      </c>
      <c r="I3485">
        <v>2026</v>
      </c>
      <c r="J3485" t="s">
        <v>1591</v>
      </c>
      <c r="K3485" t="s">
        <v>333</v>
      </c>
      <c r="L3485">
        <v>7</v>
      </c>
      <c r="M3485" t="s">
        <v>183</v>
      </c>
      <c r="N3485" s="83">
        <v>44456.45</v>
      </c>
      <c r="O3485" s="83">
        <v>105463.48</v>
      </c>
      <c r="P3485">
        <v>0.42153400000000002</v>
      </c>
      <c r="Q3485"/>
    </row>
    <row r="3486" spans="1:17">
      <c r="A3486" t="s">
        <v>77</v>
      </c>
      <c r="B3486">
        <v>1092</v>
      </c>
      <c r="E3486" t="s">
        <v>411</v>
      </c>
      <c r="F3486" s="74">
        <v>46207</v>
      </c>
      <c r="G3486" s="83">
        <v>1592.73</v>
      </c>
      <c r="H3486" t="s">
        <v>109</v>
      </c>
      <c r="I3486">
        <v>2026</v>
      </c>
      <c r="J3486" t="s">
        <v>1591</v>
      </c>
      <c r="K3486" t="s">
        <v>333</v>
      </c>
      <c r="L3486">
        <v>7</v>
      </c>
      <c r="M3486" t="s">
        <v>309</v>
      </c>
      <c r="N3486" s="83">
        <v>44456.45</v>
      </c>
      <c r="O3486" s="83">
        <v>105463.48</v>
      </c>
      <c r="P3486">
        <v>0.42153400000000002</v>
      </c>
      <c r="Q3486"/>
    </row>
    <row r="3487" spans="1:17">
      <c r="A3487" t="s">
        <v>77</v>
      </c>
      <c r="B3487">
        <v>1093</v>
      </c>
      <c r="E3487" t="s">
        <v>411</v>
      </c>
      <c r="F3487" s="74">
        <v>46208</v>
      </c>
      <c r="G3487" s="83">
        <v>3770.18</v>
      </c>
      <c r="H3487" t="s">
        <v>109</v>
      </c>
      <c r="I3487">
        <v>2026</v>
      </c>
      <c r="J3487" t="s">
        <v>1591</v>
      </c>
      <c r="K3487" t="s">
        <v>333</v>
      </c>
      <c r="L3487">
        <v>7</v>
      </c>
      <c r="M3487" t="s">
        <v>184</v>
      </c>
      <c r="N3487" s="83">
        <v>44456.45</v>
      </c>
      <c r="O3487" s="83">
        <v>105463.48</v>
      </c>
      <c r="P3487">
        <v>0.42153400000000002</v>
      </c>
      <c r="Q3487"/>
    </row>
    <row r="3488" spans="1:17">
      <c r="A3488" t="s">
        <v>77</v>
      </c>
      <c r="B3488">
        <v>1094</v>
      </c>
      <c r="E3488" t="s">
        <v>411</v>
      </c>
      <c r="F3488" s="74">
        <v>46209</v>
      </c>
      <c r="G3488" s="83">
        <v>3920.53</v>
      </c>
      <c r="H3488" t="s">
        <v>109</v>
      </c>
      <c r="I3488">
        <v>2026</v>
      </c>
      <c r="J3488" t="s">
        <v>1591</v>
      </c>
      <c r="K3488" t="s">
        <v>333</v>
      </c>
      <c r="L3488">
        <v>7</v>
      </c>
      <c r="M3488" t="s">
        <v>286</v>
      </c>
      <c r="N3488" s="83">
        <v>44456.45</v>
      </c>
      <c r="O3488" s="83">
        <v>105463.48</v>
      </c>
      <c r="P3488">
        <v>0.42153400000000002</v>
      </c>
      <c r="Q3488"/>
    </row>
    <row r="3489" spans="1:17">
      <c r="A3489" t="s">
        <v>77</v>
      </c>
      <c r="B3489">
        <v>1095</v>
      </c>
      <c r="E3489" t="s">
        <v>411</v>
      </c>
      <c r="F3489" s="74">
        <v>46210</v>
      </c>
      <c r="G3489" s="83">
        <v>6696.16</v>
      </c>
      <c r="H3489" t="s">
        <v>109</v>
      </c>
      <c r="I3489">
        <v>2026</v>
      </c>
      <c r="J3489" t="s">
        <v>1591</v>
      </c>
      <c r="K3489" t="s">
        <v>333</v>
      </c>
      <c r="L3489">
        <v>7</v>
      </c>
      <c r="M3489" t="s">
        <v>185</v>
      </c>
      <c r="N3489" s="83">
        <v>44456.45</v>
      </c>
      <c r="O3489" s="83">
        <v>105463.48</v>
      </c>
      <c r="P3489">
        <v>0.42153400000000002</v>
      </c>
      <c r="Q3489"/>
    </row>
    <row r="3490" spans="1:17">
      <c r="A3490" t="s">
        <v>77</v>
      </c>
      <c r="B3490">
        <v>1096</v>
      </c>
      <c r="E3490" t="s">
        <v>411</v>
      </c>
      <c r="F3490" s="74">
        <v>46211</v>
      </c>
      <c r="G3490" s="83">
        <v>5123.08</v>
      </c>
      <c r="H3490" t="s">
        <v>109</v>
      </c>
      <c r="I3490">
        <v>2026</v>
      </c>
      <c r="J3490" t="s">
        <v>1591</v>
      </c>
      <c r="K3490" t="s">
        <v>333</v>
      </c>
      <c r="L3490">
        <v>7</v>
      </c>
      <c r="M3490" t="s">
        <v>310</v>
      </c>
      <c r="N3490" s="83">
        <v>44456.45</v>
      </c>
      <c r="O3490" s="83">
        <v>105463.48</v>
      </c>
      <c r="P3490">
        <v>0.42153400000000002</v>
      </c>
      <c r="Q3490"/>
    </row>
    <row r="3491" spans="1:17">
      <c r="A3491" t="s">
        <v>77</v>
      </c>
      <c r="B3491">
        <v>1097</v>
      </c>
      <c r="E3491" t="s">
        <v>411</v>
      </c>
      <c r="F3491" s="74">
        <v>46212</v>
      </c>
      <c r="G3491" s="83">
        <v>9758.34</v>
      </c>
      <c r="H3491" t="s">
        <v>109</v>
      </c>
      <c r="I3491">
        <v>2026</v>
      </c>
      <c r="J3491" t="s">
        <v>1591</v>
      </c>
      <c r="K3491" t="s">
        <v>333</v>
      </c>
      <c r="L3491">
        <v>7</v>
      </c>
      <c r="M3491" t="s">
        <v>186</v>
      </c>
      <c r="N3491" s="83">
        <v>44456.45</v>
      </c>
      <c r="O3491" s="83">
        <v>105463.48</v>
      </c>
      <c r="P3491">
        <v>0.42153400000000002</v>
      </c>
      <c r="Q3491"/>
    </row>
    <row r="3492" spans="1:17">
      <c r="A3492" t="s">
        <v>77</v>
      </c>
      <c r="B3492">
        <v>1098</v>
      </c>
      <c r="E3492" t="s">
        <v>411</v>
      </c>
      <c r="F3492" s="74">
        <v>46213</v>
      </c>
      <c r="G3492" s="83">
        <v>5180.1899999999996</v>
      </c>
      <c r="H3492" t="s">
        <v>109</v>
      </c>
      <c r="I3492">
        <v>2026</v>
      </c>
      <c r="J3492" t="s">
        <v>1591</v>
      </c>
      <c r="K3492" t="s">
        <v>333</v>
      </c>
      <c r="L3492">
        <v>7</v>
      </c>
      <c r="M3492" t="s">
        <v>287</v>
      </c>
      <c r="N3492" s="83">
        <v>44456.45</v>
      </c>
      <c r="O3492" s="83">
        <v>105463.48</v>
      </c>
      <c r="P3492">
        <v>0.42153400000000002</v>
      </c>
      <c r="Q3492"/>
    </row>
    <row r="3493" spans="1:17">
      <c r="A3493" t="s">
        <v>77</v>
      </c>
      <c r="B3493">
        <v>1099</v>
      </c>
      <c r="E3493" t="s">
        <v>411</v>
      </c>
      <c r="F3493" s="74">
        <v>46214</v>
      </c>
      <c r="G3493" s="83">
        <v>2095.4299999999998</v>
      </c>
      <c r="H3493" t="s">
        <v>109</v>
      </c>
      <c r="I3493">
        <v>2026</v>
      </c>
      <c r="J3493" t="s">
        <v>1591</v>
      </c>
      <c r="K3493" t="s">
        <v>333</v>
      </c>
      <c r="L3493">
        <v>7</v>
      </c>
      <c r="M3493" t="s">
        <v>187</v>
      </c>
      <c r="N3493" s="83">
        <v>44456.45</v>
      </c>
      <c r="O3493" s="83">
        <v>105463.48</v>
      </c>
      <c r="P3493">
        <v>0.42153400000000002</v>
      </c>
      <c r="Q3493"/>
    </row>
    <row r="3494" spans="1:17">
      <c r="A3494" t="s">
        <v>77</v>
      </c>
      <c r="B3494">
        <v>1100</v>
      </c>
      <c r="E3494" t="s">
        <v>411</v>
      </c>
      <c r="F3494" s="74">
        <v>46215</v>
      </c>
      <c r="G3494" s="83">
        <v>1419.45</v>
      </c>
      <c r="H3494" t="s">
        <v>109</v>
      </c>
      <c r="I3494">
        <v>2026</v>
      </c>
      <c r="J3494" t="s">
        <v>1591</v>
      </c>
      <c r="K3494" t="s">
        <v>333</v>
      </c>
      <c r="L3494">
        <v>7</v>
      </c>
      <c r="M3494" t="s">
        <v>317</v>
      </c>
      <c r="N3494" s="83">
        <v>44456.45</v>
      </c>
      <c r="O3494" s="83">
        <v>105463.48</v>
      </c>
      <c r="P3494">
        <v>0.42153400000000002</v>
      </c>
      <c r="Q3494"/>
    </row>
    <row r="3495" spans="1:17">
      <c r="A3495" t="s">
        <v>77</v>
      </c>
      <c r="B3495">
        <v>1101</v>
      </c>
      <c r="E3495" t="s">
        <v>411</v>
      </c>
      <c r="F3495" s="74">
        <v>46216</v>
      </c>
      <c r="G3495" s="83">
        <v>303.35000000000002</v>
      </c>
      <c r="H3495" t="s">
        <v>109</v>
      </c>
      <c r="I3495">
        <v>2026</v>
      </c>
      <c r="J3495" t="s">
        <v>1591</v>
      </c>
      <c r="K3495" t="s">
        <v>333</v>
      </c>
      <c r="L3495">
        <v>7</v>
      </c>
      <c r="M3495" t="s">
        <v>188</v>
      </c>
      <c r="N3495" s="83">
        <v>44456.45</v>
      </c>
      <c r="O3495" s="83">
        <v>105463.48</v>
      </c>
      <c r="P3495">
        <v>0.42153400000000002</v>
      </c>
      <c r="Q3495"/>
    </row>
    <row r="3496" spans="1:17">
      <c r="A3496" t="s">
        <v>77</v>
      </c>
      <c r="B3496">
        <v>1102</v>
      </c>
      <c r="E3496" t="s">
        <v>411</v>
      </c>
      <c r="F3496" s="74">
        <v>46217</v>
      </c>
      <c r="G3496" s="83">
        <v>2545.35</v>
      </c>
      <c r="H3496" t="s">
        <v>109</v>
      </c>
      <c r="I3496">
        <v>2026</v>
      </c>
      <c r="J3496" t="s">
        <v>1591</v>
      </c>
      <c r="K3496" t="s">
        <v>333</v>
      </c>
      <c r="L3496">
        <v>7</v>
      </c>
      <c r="M3496" t="s">
        <v>189</v>
      </c>
      <c r="N3496" s="83">
        <v>44456.45</v>
      </c>
      <c r="O3496" s="83">
        <v>105463.48</v>
      </c>
      <c r="P3496">
        <v>0.42153400000000002</v>
      </c>
      <c r="Q3496"/>
    </row>
    <row r="3497" spans="1:17">
      <c r="A3497" t="s">
        <v>77</v>
      </c>
      <c r="B3497">
        <v>1103</v>
      </c>
      <c r="E3497" t="s">
        <v>411</v>
      </c>
      <c r="F3497" s="74">
        <v>46218</v>
      </c>
      <c r="G3497" s="83">
        <v>4409.01</v>
      </c>
      <c r="H3497" t="s">
        <v>109</v>
      </c>
      <c r="I3497">
        <v>2026</v>
      </c>
      <c r="J3497" t="s">
        <v>1591</v>
      </c>
      <c r="K3497" t="s">
        <v>333</v>
      </c>
      <c r="L3497">
        <v>7</v>
      </c>
      <c r="M3497" t="s">
        <v>190</v>
      </c>
      <c r="N3497" s="83">
        <v>44456.45</v>
      </c>
      <c r="O3497" s="83">
        <v>105463.48</v>
      </c>
      <c r="P3497">
        <v>0.42153400000000002</v>
      </c>
      <c r="Q3497"/>
    </row>
    <row r="3498" spans="1:17">
      <c r="A3498" t="s">
        <v>77</v>
      </c>
      <c r="B3498">
        <v>1104</v>
      </c>
      <c r="E3498" t="s">
        <v>411</v>
      </c>
      <c r="F3498" s="74">
        <v>46219</v>
      </c>
      <c r="G3498" s="83">
        <v>6832</v>
      </c>
      <c r="H3498" t="s">
        <v>109</v>
      </c>
      <c r="I3498">
        <v>2026</v>
      </c>
      <c r="J3498" t="s">
        <v>1591</v>
      </c>
      <c r="K3498" t="s">
        <v>333</v>
      </c>
      <c r="L3498">
        <v>7</v>
      </c>
      <c r="M3498" t="s">
        <v>191</v>
      </c>
      <c r="N3498" s="83">
        <v>44456.45</v>
      </c>
      <c r="O3498" s="83">
        <v>105463.48</v>
      </c>
      <c r="P3498">
        <v>0.42153400000000002</v>
      </c>
      <c r="Q3498"/>
    </row>
    <row r="3499" spans="1:17">
      <c r="A3499" t="s">
        <v>77</v>
      </c>
      <c r="B3499">
        <v>1105</v>
      </c>
      <c r="E3499" t="s">
        <v>411</v>
      </c>
      <c r="F3499" s="74">
        <v>46220</v>
      </c>
      <c r="G3499" s="83">
        <v>2951.96</v>
      </c>
      <c r="H3499" t="s">
        <v>109</v>
      </c>
      <c r="I3499">
        <v>2026</v>
      </c>
      <c r="J3499" t="s">
        <v>1591</v>
      </c>
      <c r="K3499" t="s">
        <v>333</v>
      </c>
      <c r="L3499">
        <v>7</v>
      </c>
      <c r="M3499" t="s">
        <v>192</v>
      </c>
      <c r="N3499" s="83">
        <v>44456.45</v>
      </c>
      <c r="O3499" s="83">
        <v>105463.48</v>
      </c>
      <c r="P3499">
        <v>0.42153400000000002</v>
      </c>
      <c r="Q3499"/>
    </row>
    <row r="3500" spans="1:17">
      <c r="A3500" t="s">
        <v>77</v>
      </c>
      <c r="B3500">
        <v>1106</v>
      </c>
      <c r="E3500" t="s">
        <v>411</v>
      </c>
      <c r="F3500" s="74">
        <v>46221</v>
      </c>
      <c r="G3500" s="83">
        <v>1552.91</v>
      </c>
      <c r="H3500" t="s">
        <v>109</v>
      </c>
      <c r="I3500">
        <v>2026</v>
      </c>
      <c r="J3500" t="s">
        <v>1591</v>
      </c>
      <c r="K3500" t="s">
        <v>333</v>
      </c>
      <c r="L3500">
        <v>7</v>
      </c>
      <c r="M3500" t="s">
        <v>322</v>
      </c>
      <c r="N3500" s="83">
        <v>44456.45</v>
      </c>
      <c r="O3500" s="83">
        <v>105463.48</v>
      </c>
      <c r="P3500">
        <v>0.42153400000000002</v>
      </c>
      <c r="Q3500"/>
    </row>
    <row r="3501" spans="1:17">
      <c r="A3501" t="s">
        <v>77</v>
      </c>
      <c r="B3501">
        <v>1107</v>
      </c>
      <c r="E3501" t="s">
        <v>411</v>
      </c>
      <c r="F3501" s="74">
        <v>46222</v>
      </c>
      <c r="G3501" s="83">
        <v>953.19</v>
      </c>
      <c r="H3501" t="s">
        <v>109</v>
      </c>
      <c r="I3501">
        <v>2026</v>
      </c>
      <c r="J3501" t="s">
        <v>1591</v>
      </c>
      <c r="K3501" t="s">
        <v>333</v>
      </c>
      <c r="L3501">
        <v>7</v>
      </c>
      <c r="M3501" t="s">
        <v>311</v>
      </c>
      <c r="N3501" s="83">
        <v>44456.45</v>
      </c>
      <c r="O3501" s="83">
        <v>105463.48</v>
      </c>
      <c r="P3501">
        <v>0.42153400000000002</v>
      </c>
      <c r="Q3501"/>
    </row>
    <row r="3502" spans="1:17">
      <c r="A3502" t="s">
        <v>77</v>
      </c>
      <c r="B3502">
        <v>1108</v>
      </c>
      <c r="E3502" t="s">
        <v>411</v>
      </c>
      <c r="F3502" s="74">
        <v>46223</v>
      </c>
      <c r="G3502" s="83">
        <v>2145.09</v>
      </c>
      <c r="H3502" t="s">
        <v>109</v>
      </c>
      <c r="I3502">
        <v>2026</v>
      </c>
      <c r="J3502" t="s">
        <v>1591</v>
      </c>
      <c r="K3502" t="s">
        <v>333</v>
      </c>
      <c r="L3502">
        <v>7</v>
      </c>
      <c r="M3502" t="s">
        <v>288</v>
      </c>
      <c r="N3502" s="83">
        <v>44456.45</v>
      </c>
      <c r="O3502" s="83">
        <v>105463.48</v>
      </c>
      <c r="P3502">
        <v>0.42153400000000002</v>
      </c>
      <c r="Q3502"/>
    </row>
    <row r="3503" spans="1:17">
      <c r="A3503" t="s">
        <v>77</v>
      </c>
      <c r="B3503">
        <v>1109</v>
      </c>
      <c r="E3503" t="s">
        <v>411</v>
      </c>
      <c r="F3503" s="74">
        <v>46224</v>
      </c>
      <c r="G3503" s="83">
        <v>1972.75</v>
      </c>
      <c r="H3503" t="s">
        <v>109</v>
      </c>
      <c r="I3503">
        <v>2026</v>
      </c>
      <c r="J3503" t="s">
        <v>1591</v>
      </c>
      <c r="K3503" t="s">
        <v>333</v>
      </c>
      <c r="L3503">
        <v>7</v>
      </c>
      <c r="M3503" t="s">
        <v>193</v>
      </c>
      <c r="N3503" s="83">
        <v>44456.45</v>
      </c>
      <c r="O3503" s="83">
        <v>105463.48</v>
      </c>
      <c r="P3503">
        <v>0.42153400000000002</v>
      </c>
      <c r="Q3503"/>
    </row>
    <row r="3504" spans="1:17">
      <c r="A3504" t="s">
        <v>77</v>
      </c>
      <c r="B3504">
        <v>1110</v>
      </c>
      <c r="E3504" t="s">
        <v>411</v>
      </c>
      <c r="F3504" s="74">
        <v>46225</v>
      </c>
      <c r="G3504" s="83">
        <v>2102.0100000000002</v>
      </c>
      <c r="H3504" t="s">
        <v>109</v>
      </c>
      <c r="I3504">
        <v>2026</v>
      </c>
      <c r="J3504" t="s">
        <v>1591</v>
      </c>
      <c r="K3504" t="s">
        <v>333</v>
      </c>
      <c r="L3504">
        <v>7</v>
      </c>
      <c r="M3504" t="s">
        <v>194</v>
      </c>
      <c r="N3504" s="83">
        <v>44456.45</v>
      </c>
      <c r="O3504" s="83">
        <v>105463.48</v>
      </c>
      <c r="P3504">
        <v>0.42153400000000002</v>
      </c>
      <c r="Q3504"/>
    </row>
    <row r="3505" spans="1:17">
      <c r="A3505" t="s">
        <v>77</v>
      </c>
      <c r="B3505">
        <v>1111</v>
      </c>
      <c r="E3505" t="s">
        <v>411</v>
      </c>
      <c r="F3505" s="74">
        <v>46226</v>
      </c>
      <c r="G3505" s="83">
        <v>2367.81</v>
      </c>
      <c r="H3505" t="s">
        <v>109</v>
      </c>
      <c r="I3505">
        <v>2026</v>
      </c>
      <c r="J3505" t="s">
        <v>1591</v>
      </c>
      <c r="K3505" t="s">
        <v>333</v>
      </c>
      <c r="L3505">
        <v>7</v>
      </c>
      <c r="M3505" t="s">
        <v>195</v>
      </c>
      <c r="N3505" s="83">
        <v>44456.45</v>
      </c>
      <c r="O3505" s="83">
        <v>105463.48</v>
      </c>
      <c r="P3505">
        <v>0.42153400000000002</v>
      </c>
      <c r="Q3505"/>
    </row>
    <row r="3506" spans="1:17">
      <c r="A3506" t="s">
        <v>77</v>
      </c>
      <c r="B3506">
        <v>1112</v>
      </c>
      <c r="E3506" t="s">
        <v>411</v>
      </c>
      <c r="F3506" s="74">
        <v>46227</v>
      </c>
      <c r="G3506" s="83">
        <v>3193.44</v>
      </c>
      <c r="H3506" t="s">
        <v>109</v>
      </c>
      <c r="I3506">
        <v>2026</v>
      </c>
      <c r="J3506" t="s">
        <v>1591</v>
      </c>
      <c r="K3506" t="s">
        <v>333</v>
      </c>
      <c r="L3506">
        <v>7</v>
      </c>
      <c r="M3506" t="s">
        <v>196</v>
      </c>
      <c r="N3506" s="83">
        <v>44456.45</v>
      </c>
      <c r="O3506" s="83">
        <v>105463.48</v>
      </c>
      <c r="P3506">
        <v>0.42153400000000002</v>
      </c>
      <c r="Q3506"/>
    </row>
    <row r="3507" spans="1:17">
      <c r="A3507" t="s">
        <v>77</v>
      </c>
      <c r="B3507">
        <v>1113</v>
      </c>
      <c r="E3507" t="s">
        <v>411</v>
      </c>
      <c r="F3507" s="74">
        <v>46228</v>
      </c>
      <c r="G3507" s="83">
        <v>1629.9</v>
      </c>
      <c r="H3507" t="s">
        <v>109</v>
      </c>
      <c r="I3507">
        <v>2026</v>
      </c>
      <c r="J3507" t="s">
        <v>1591</v>
      </c>
      <c r="K3507" t="s">
        <v>333</v>
      </c>
      <c r="L3507">
        <v>7</v>
      </c>
      <c r="M3507" t="s">
        <v>289</v>
      </c>
      <c r="N3507" s="83">
        <v>44456.45</v>
      </c>
      <c r="O3507" s="83">
        <v>105463.48</v>
      </c>
      <c r="P3507">
        <v>0.42153400000000002</v>
      </c>
      <c r="Q3507"/>
    </row>
    <row r="3508" spans="1:17">
      <c r="A3508" t="s">
        <v>77</v>
      </c>
      <c r="B3508">
        <v>1114</v>
      </c>
      <c r="E3508" t="s">
        <v>411</v>
      </c>
      <c r="F3508" s="74">
        <v>46229</v>
      </c>
      <c r="G3508" s="83">
        <v>1824.82</v>
      </c>
      <c r="H3508" t="s">
        <v>109</v>
      </c>
      <c r="I3508">
        <v>2026</v>
      </c>
      <c r="J3508" t="s">
        <v>1591</v>
      </c>
      <c r="K3508" t="s">
        <v>333</v>
      </c>
      <c r="L3508">
        <v>7</v>
      </c>
      <c r="M3508" t="s">
        <v>197</v>
      </c>
      <c r="N3508" s="83">
        <v>44456.45</v>
      </c>
      <c r="O3508" s="83">
        <v>105463.48</v>
      </c>
      <c r="P3508">
        <v>0.42153400000000002</v>
      </c>
      <c r="Q3508"/>
    </row>
    <row r="3509" spans="1:17">
      <c r="A3509" t="s">
        <v>77</v>
      </c>
      <c r="B3509">
        <v>1115</v>
      </c>
      <c r="E3509" t="s">
        <v>411</v>
      </c>
      <c r="F3509" s="74">
        <v>46230</v>
      </c>
      <c r="G3509" s="83">
        <v>586.01</v>
      </c>
      <c r="H3509" t="s">
        <v>109</v>
      </c>
      <c r="I3509">
        <v>2026</v>
      </c>
      <c r="J3509" t="s">
        <v>1591</v>
      </c>
      <c r="K3509" t="s">
        <v>333</v>
      </c>
      <c r="L3509">
        <v>7</v>
      </c>
      <c r="M3509" t="s">
        <v>198</v>
      </c>
      <c r="N3509" s="83">
        <v>44456.45</v>
      </c>
      <c r="O3509" s="83">
        <v>105463.48</v>
      </c>
      <c r="P3509">
        <v>0.42153400000000002</v>
      </c>
      <c r="Q3509"/>
    </row>
    <row r="3510" spans="1:17">
      <c r="A3510" t="s">
        <v>77</v>
      </c>
      <c r="B3510">
        <v>1116</v>
      </c>
      <c r="E3510" t="s">
        <v>411</v>
      </c>
      <c r="F3510" s="74">
        <v>46204</v>
      </c>
      <c r="G3510" s="83">
        <v>8491.4599999999991</v>
      </c>
      <c r="H3510" t="s">
        <v>109</v>
      </c>
      <c r="I3510">
        <v>2026</v>
      </c>
      <c r="J3510" t="s">
        <v>1591</v>
      </c>
      <c r="K3510" t="s">
        <v>333</v>
      </c>
      <c r="L3510">
        <v>7</v>
      </c>
      <c r="M3510" t="s">
        <v>308</v>
      </c>
      <c r="N3510" s="83">
        <v>44456.45</v>
      </c>
      <c r="O3510" s="83">
        <v>105463.48</v>
      </c>
      <c r="P3510">
        <v>0.42153400000000002</v>
      </c>
      <c r="Q3510"/>
    </row>
    <row r="3511" spans="1:17">
      <c r="A3511" t="s">
        <v>77</v>
      </c>
      <c r="B3511">
        <v>1117</v>
      </c>
      <c r="E3511" t="s">
        <v>411</v>
      </c>
      <c r="F3511" s="74">
        <v>46231</v>
      </c>
      <c r="G3511" s="83">
        <v>527.91999999999996</v>
      </c>
      <c r="H3511" t="s">
        <v>109</v>
      </c>
      <c r="I3511">
        <v>2026</v>
      </c>
      <c r="J3511" t="s">
        <v>1591</v>
      </c>
      <c r="K3511" t="s">
        <v>333</v>
      </c>
      <c r="L3511">
        <v>7</v>
      </c>
      <c r="M3511" t="s">
        <v>199</v>
      </c>
      <c r="N3511" s="83">
        <v>44456.45</v>
      </c>
      <c r="O3511" s="83">
        <v>105463.48</v>
      </c>
      <c r="P3511">
        <v>0.42153400000000002</v>
      </c>
      <c r="Q3511"/>
    </row>
    <row r="3512" spans="1:17">
      <c r="A3512" t="s">
        <v>77</v>
      </c>
      <c r="B3512">
        <v>1118</v>
      </c>
      <c r="E3512" t="s">
        <v>411</v>
      </c>
      <c r="F3512" s="74">
        <v>46232</v>
      </c>
      <c r="G3512" s="83">
        <v>817.37</v>
      </c>
      <c r="H3512" t="s">
        <v>109</v>
      </c>
      <c r="I3512">
        <v>2026</v>
      </c>
      <c r="J3512" t="s">
        <v>1591</v>
      </c>
      <c r="K3512" t="s">
        <v>333</v>
      </c>
      <c r="L3512">
        <v>7</v>
      </c>
      <c r="M3512" t="s">
        <v>200</v>
      </c>
      <c r="N3512" s="83">
        <v>44456.45</v>
      </c>
      <c r="O3512" s="83">
        <v>105463.48</v>
      </c>
      <c r="P3512">
        <v>0.42153400000000002</v>
      </c>
      <c r="Q3512"/>
    </row>
    <row r="3513" spans="1:17">
      <c r="A3513" t="s">
        <v>77</v>
      </c>
      <c r="B3513">
        <v>1119</v>
      </c>
      <c r="E3513" t="s">
        <v>411</v>
      </c>
      <c r="F3513" s="74">
        <v>46233</v>
      </c>
      <c r="G3513" s="83">
        <v>629.80999999999995</v>
      </c>
      <c r="H3513" t="s">
        <v>109</v>
      </c>
      <c r="I3513">
        <v>2026</v>
      </c>
      <c r="J3513" t="s">
        <v>1591</v>
      </c>
      <c r="K3513" t="s">
        <v>333</v>
      </c>
      <c r="L3513">
        <v>7</v>
      </c>
      <c r="M3513" t="s">
        <v>201</v>
      </c>
      <c r="N3513" s="83">
        <v>44456.45</v>
      </c>
      <c r="O3513" s="83">
        <v>105463.48</v>
      </c>
      <c r="P3513">
        <v>0.42153400000000002</v>
      </c>
      <c r="Q3513"/>
    </row>
    <row r="3514" spans="1:17">
      <c r="A3514" t="s">
        <v>77</v>
      </c>
      <c r="B3514">
        <v>1121</v>
      </c>
      <c r="E3514" t="s">
        <v>411</v>
      </c>
      <c r="F3514" s="74">
        <v>46234</v>
      </c>
      <c r="G3514" s="83">
        <v>5563.29</v>
      </c>
      <c r="H3514" t="s">
        <v>109</v>
      </c>
      <c r="I3514">
        <v>2026</v>
      </c>
      <c r="J3514" t="s">
        <v>1591</v>
      </c>
      <c r="K3514" t="s">
        <v>333</v>
      </c>
      <c r="L3514">
        <v>7</v>
      </c>
      <c r="M3514" t="s">
        <v>202</v>
      </c>
      <c r="N3514" s="83">
        <v>44456.45</v>
      </c>
      <c r="O3514" s="83">
        <v>105463.48</v>
      </c>
      <c r="P3514">
        <v>0.42153400000000002</v>
      </c>
      <c r="Q3514"/>
    </row>
    <row r="3515" spans="1:17">
      <c r="Q3515"/>
    </row>
    <row r="3516" spans="1:17">
      <c r="Q3516"/>
    </row>
    <row r="3517" spans="1:17">
      <c r="Q3517"/>
    </row>
    <row r="3518" spans="1:17">
      <c r="Q3518"/>
    </row>
    <row r="3519" spans="1:17">
      <c r="Q3519"/>
    </row>
    <row r="3520" spans="1:17">
      <c r="Q3520"/>
    </row>
    <row r="3521" spans="17:17">
      <c r="Q3521"/>
    </row>
    <row r="3522" spans="17:17">
      <c r="Q3522"/>
    </row>
    <row r="3523" spans="17:17">
      <c r="Q3523"/>
    </row>
    <row r="3524" spans="17:17">
      <c r="Q3524"/>
    </row>
    <row r="3525" spans="17:17">
      <c r="Q3525"/>
    </row>
    <row r="3526" spans="17:17">
      <c r="Q3526"/>
    </row>
    <row r="3527" spans="17:17">
      <c r="Q3527"/>
    </row>
    <row r="3528" spans="17:17">
      <c r="Q3528"/>
    </row>
    <row r="3529" spans="17:17">
      <c r="Q3529"/>
    </row>
    <row r="3530" spans="17:17">
      <c r="Q3530"/>
    </row>
    <row r="3531" spans="17:17">
      <c r="Q3531"/>
    </row>
    <row r="3532" spans="17:17">
      <c r="Q3532"/>
    </row>
    <row r="3533" spans="17:17">
      <c r="Q3533"/>
    </row>
    <row r="3534" spans="17:17">
      <c r="Q3534"/>
    </row>
    <row r="3535" spans="17:17">
      <c r="Q3535"/>
    </row>
    <row r="3536" spans="17:17">
      <c r="Q3536"/>
    </row>
    <row r="3537" spans="17:17">
      <c r="Q3537"/>
    </row>
    <row r="3538" spans="17:17">
      <c r="Q3538"/>
    </row>
    <row r="3539" spans="17:17">
      <c r="Q3539"/>
    </row>
    <row r="3540" spans="17:17">
      <c r="Q3540"/>
    </row>
    <row r="3541" spans="17:17">
      <c r="Q3541"/>
    </row>
    <row r="3542" spans="17:17">
      <c r="Q3542"/>
    </row>
    <row r="3543" spans="17:17">
      <c r="Q3543"/>
    </row>
    <row r="3544" spans="17:17">
      <c r="Q3544"/>
    </row>
    <row r="3545" spans="17:17">
      <c r="Q3545"/>
    </row>
    <row r="3546" spans="17:17">
      <c r="Q3546"/>
    </row>
    <row r="3547" spans="17:17">
      <c r="Q3547"/>
    </row>
    <row r="3548" spans="17:17">
      <c r="Q3548"/>
    </row>
    <row r="3549" spans="17:17">
      <c r="Q3549"/>
    </row>
    <row r="3550" spans="17:17">
      <c r="Q3550"/>
    </row>
    <row r="3551" spans="17:17">
      <c r="Q3551"/>
    </row>
    <row r="3552" spans="17:17">
      <c r="Q3552"/>
    </row>
    <row r="3553" spans="17:17">
      <c r="Q3553"/>
    </row>
    <row r="3554" spans="17:17">
      <c r="Q3554"/>
    </row>
    <row r="3555" spans="17:17">
      <c r="Q3555"/>
    </row>
    <row r="3556" spans="17:17">
      <c r="Q3556"/>
    </row>
    <row r="3557" spans="17:17">
      <c r="Q3557"/>
    </row>
    <row r="3558" spans="17:17">
      <c r="Q3558"/>
    </row>
    <row r="3559" spans="17:17">
      <c r="Q3559"/>
    </row>
    <row r="3560" spans="17:17">
      <c r="Q3560"/>
    </row>
    <row r="3561" spans="17:17">
      <c r="Q3561"/>
    </row>
    <row r="3562" spans="17:17">
      <c r="Q3562"/>
    </row>
    <row r="3563" spans="17:17">
      <c r="Q3563"/>
    </row>
    <row r="3564" spans="17:17">
      <c r="Q3564"/>
    </row>
    <row r="3565" spans="17:17">
      <c r="Q3565"/>
    </row>
    <row r="3566" spans="17:17">
      <c r="Q3566"/>
    </row>
    <row r="3567" spans="17:17">
      <c r="Q3567"/>
    </row>
    <row r="3568" spans="17:17">
      <c r="Q3568"/>
    </row>
    <row r="3569" spans="17:17">
      <c r="Q3569"/>
    </row>
    <row r="3570" spans="17:17">
      <c r="Q3570"/>
    </row>
    <row r="3571" spans="17:17">
      <c r="Q3571"/>
    </row>
    <row r="3572" spans="17:17">
      <c r="Q3572"/>
    </row>
    <row r="3573" spans="17:17">
      <c r="Q3573"/>
    </row>
    <row r="3574" spans="17:17">
      <c r="Q3574"/>
    </row>
    <row r="3575" spans="17:17">
      <c r="Q3575"/>
    </row>
    <row r="3576" spans="17:17">
      <c r="Q3576"/>
    </row>
    <row r="3577" spans="17:17">
      <c r="Q3577"/>
    </row>
    <row r="3578" spans="17:17">
      <c r="Q3578"/>
    </row>
    <row r="3579" spans="17:17">
      <c r="Q3579"/>
    </row>
    <row r="3580" spans="17:17">
      <c r="Q3580"/>
    </row>
    <row r="3581" spans="17:17">
      <c r="Q3581"/>
    </row>
    <row r="3582" spans="17:17">
      <c r="Q3582"/>
    </row>
    <row r="3583" spans="17:17">
      <c r="Q3583"/>
    </row>
    <row r="3584" spans="17:17">
      <c r="Q3584"/>
    </row>
    <row r="3585" spans="17:17">
      <c r="Q3585"/>
    </row>
    <row r="3586" spans="17:17">
      <c r="Q3586"/>
    </row>
    <row r="3587" spans="17:17">
      <c r="Q3587"/>
    </row>
    <row r="3588" spans="17:17">
      <c r="Q3588"/>
    </row>
    <row r="3589" spans="17:17">
      <c r="Q3589"/>
    </row>
    <row r="3590" spans="17:17">
      <c r="Q3590"/>
    </row>
    <row r="3591" spans="17:17">
      <c r="Q3591"/>
    </row>
    <row r="3592" spans="17:17">
      <c r="Q3592"/>
    </row>
    <row r="3593" spans="17:17">
      <c r="Q3593"/>
    </row>
    <row r="3594" spans="17:17">
      <c r="Q3594"/>
    </row>
    <row r="3595" spans="17:17">
      <c r="Q3595"/>
    </row>
    <row r="3596" spans="17:17">
      <c r="Q3596"/>
    </row>
    <row r="3597" spans="17:17">
      <c r="Q3597"/>
    </row>
    <row r="3598" spans="17:17">
      <c r="Q3598"/>
    </row>
    <row r="3599" spans="17:17">
      <c r="Q3599"/>
    </row>
    <row r="3600" spans="17:17">
      <c r="Q3600"/>
    </row>
    <row r="3601" spans="17:17">
      <c r="Q3601"/>
    </row>
    <row r="3602" spans="17:17">
      <c r="Q3602"/>
    </row>
    <row r="3603" spans="17:17">
      <c r="Q3603"/>
    </row>
  </sheetData>
  <phoneticPr fontId="19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Props1.xml><?xml version="1.0" encoding="utf-8"?>
<ds:datastoreItem xmlns:ds="http://schemas.openxmlformats.org/officeDocument/2006/customXml" ds:itemID="{2F2F6070-C8D3-4782-B72B-1BD19777EF98}">
  <ds:schemaRefs/>
</ds:datastoreItem>
</file>

<file path=customXml/itemProps2.xml><?xml version="1.0" encoding="utf-8"?>
<ds:datastoreItem xmlns:ds="http://schemas.openxmlformats.org/officeDocument/2006/customXml" ds:itemID="{AE61514A-5EF6-4E93-A8A6-E440EB7D06BC}">
  <ds:schemaRefs/>
</ds:datastoreItem>
</file>

<file path=customXml/itemProps3.xml><?xml version="1.0" encoding="utf-8"?>
<ds:datastoreItem xmlns:ds="http://schemas.openxmlformats.org/officeDocument/2006/customXml" ds:itemID="{F4A7DCDD-92B0-4D56-800C-4FC872DC5226}">
  <ds:schemaRefs/>
</ds:datastoreItem>
</file>

<file path=customXml/itemProps4.xml><?xml version="1.0" encoding="utf-8"?>
<ds:datastoreItem xmlns:ds="http://schemas.openxmlformats.org/officeDocument/2006/customXml" ds:itemID="{A4D07AA2-5A1A-4962-847D-23B01E8510A1}">
  <ds:schemaRefs/>
</ds:datastoreItem>
</file>

<file path=customXml/itemProps5.xml><?xml version="1.0" encoding="utf-8"?>
<ds:datastoreItem xmlns:ds="http://schemas.openxmlformats.org/officeDocument/2006/customXml" ds:itemID="{AFFB4278-6D44-42B0-86F8-2B6622464D3A}">
  <ds:schemaRefs/>
</ds:datastoreItem>
</file>

<file path=customXml/itemProps6.xml><?xml version="1.0" encoding="utf-8"?>
<ds:datastoreItem xmlns:ds="http://schemas.openxmlformats.org/officeDocument/2006/customXml" ds:itemID="{BB785C22-2B21-4F4C-BB70-A4B521F99C39}">
  <ds:schemaRefs/>
</ds:datastoreItem>
</file>

<file path=customXml/itemProps7.xml><?xml version="1.0" encoding="utf-8"?>
<ds:datastoreItem xmlns:ds="http://schemas.openxmlformats.org/officeDocument/2006/customXml" ds:itemID="{86ECABAB-EA43-44A4-97CF-1D6DC1726D69}">
  <ds:schemaRefs/>
</ds:datastoreItem>
</file>

<file path=customXml/itemProps8.xml><?xml version="1.0" encoding="utf-8"?>
<ds:datastoreItem xmlns:ds="http://schemas.openxmlformats.org/officeDocument/2006/customXml" ds:itemID="{55EB31C5-7AD2-4DFD-836C-60934041C9BA}">
  <ds:schemaRefs/>
</ds:datastoreItem>
</file>

<file path=customXml/itemProps9.xml><?xml version="1.0" encoding="utf-8"?>
<ds:datastoreItem xmlns:ds="http://schemas.openxmlformats.org/officeDocument/2006/customXml" ds:itemID="{BEB91D31-C734-455B-B919-59DF95A2F04A}">
  <ds:schemaRefs/>
</ds:datastoreItem>
</file>

<file path=customXml/itemProps10.xml><?xml version="1.0" encoding="utf-8"?>
<ds:datastoreItem xmlns:ds="http://schemas.openxmlformats.org/officeDocument/2006/customXml" ds:itemID="{32C7DA06-A002-4469-BC0A-28773F597EC0}">
  <ds:schemaRefs/>
</ds:datastoreItem>
</file>

<file path=customXml/itemProps11.xml><?xml version="1.0" encoding="utf-8"?>
<ds:datastoreItem xmlns:ds="http://schemas.openxmlformats.org/officeDocument/2006/customXml" ds:itemID="{012D3CDD-9AE8-4D90-B0A9-46C84E4C776B}">
  <ds:schemaRefs/>
</ds:datastoreItem>
</file>

<file path=customXml/itemProps12.xml><?xml version="1.0" encoding="utf-8"?>
<ds:datastoreItem xmlns:ds="http://schemas.openxmlformats.org/officeDocument/2006/customXml" ds:itemID="{88C1CA0A-D123-4F6D-A3CA-C5C3E493DAC7}">
  <ds:schemaRefs/>
</ds:datastoreItem>
</file>

<file path=customXml/itemProps13.xml><?xml version="1.0" encoding="utf-8"?>
<ds:datastoreItem xmlns:ds="http://schemas.openxmlformats.org/officeDocument/2006/customXml" ds:itemID="{84C5D0E3-472E-4963-B79C-34C32E2ED79C}">
  <ds:schemaRefs/>
</ds:datastoreItem>
</file>

<file path=customXml/itemProps14.xml><?xml version="1.0" encoding="utf-8"?>
<ds:datastoreItem xmlns:ds="http://schemas.openxmlformats.org/officeDocument/2006/customXml" ds:itemID="{B786277F-AD73-4D97-BBFC-90CA862B5460}">
  <ds:schemaRefs/>
</ds:datastoreItem>
</file>

<file path=customXml/itemProps15.xml><?xml version="1.0" encoding="utf-8"?>
<ds:datastoreItem xmlns:ds="http://schemas.openxmlformats.org/officeDocument/2006/customXml" ds:itemID="{B0A574EF-7F90-48C9-9926-AB6A7EF72AC3}">
  <ds:schemaRefs/>
</ds:datastoreItem>
</file>

<file path=customXml/itemProps16.xml><?xml version="1.0" encoding="utf-8"?>
<ds:datastoreItem xmlns:ds="http://schemas.openxmlformats.org/officeDocument/2006/customXml" ds:itemID="{A7D91363-7E3E-413E-97D5-7FEA2A052570}">
  <ds:schemaRefs/>
</ds:datastoreItem>
</file>

<file path=customXml/itemProps17.xml><?xml version="1.0" encoding="utf-8"?>
<ds:datastoreItem xmlns:ds="http://schemas.openxmlformats.org/officeDocument/2006/customXml" ds:itemID="{EAEC92F6-5B5A-411C-930E-9E9618217EEF}">
  <ds:schemaRefs/>
</ds:datastoreItem>
</file>

<file path=customXml/itemProps18.xml><?xml version="1.0" encoding="utf-8"?>
<ds:datastoreItem xmlns:ds="http://schemas.openxmlformats.org/officeDocument/2006/customXml" ds:itemID="{C5024962-25B1-4061-8BB6-2A110DA304A9}">
  <ds:schemaRefs/>
</ds:datastoreItem>
</file>

<file path=customXml/itemProps19.xml><?xml version="1.0" encoding="utf-8"?>
<ds:datastoreItem xmlns:ds="http://schemas.openxmlformats.org/officeDocument/2006/customXml" ds:itemID="{09FB5BBC-614E-4642-92FF-11ECA13095FA}">
  <ds:schemaRefs/>
</ds:datastoreItem>
</file>

<file path=customXml/itemProps20.xml><?xml version="1.0" encoding="utf-8"?>
<ds:datastoreItem xmlns:ds="http://schemas.openxmlformats.org/officeDocument/2006/customXml" ds:itemID="{71F1EB9F-39FB-4840-A465-FBC047F01EA4}">
  <ds:schemaRefs/>
</ds:datastoreItem>
</file>

<file path=customXml/itemProps21.xml><?xml version="1.0" encoding="utf-8"?>
<ds:datastoreItem xmlns:ds="http://schemas.openxmlformats.org/officeDocument/2006/customXml" ds:itemID="{74F12B49-F3E7-4ECC-83AB-290CCA4C4937}">
  <ds:schemaRefs/>
</ds:datastoreItem>
</file>

<file path=customXml/itemProps22.xml><?xml version="1.0" encoding="utf-8"?>
<ds:datastoreItem xmlns:ds="http://schemas.openxmlformats.org/officeDocument/2006/customXml" ds:itemID="{3A088398-FA6C-4356-965D-1FE6D6B18A50}">
  <ds:schemaRefs/>
</ds:datastoreItem>
</file>

<file path=customXml/itemProps23.xml><?xml version="1.0" encoding="utf-8"?>
<ds:datastoreItem xmlns:ds="http://schemas.openxmlformats.org/officeDocument/2006/customXml" ds:itemID="{8B5135FE-793C-4380-8B65-5415D510C73F}">
  <ds:schemaRefs/>
</ds:datastoreItem>
</file>

<file path=customXml/itemProps24.xml><?xml version="1.0" encoding="utf-8"?>
<ds:datastoreItem xmlns:ds="http://schemas.openxmlformats.org/officeDocument/2006/customXml" ds:itemID="{CC71395F-305E-49D2-AF7C-31894075C1C8}">
  <ds:schemaRefs/>
</ds:datastoreItem>
</file>

<file path=customXml/itemProps25.xml><?xml version="1.0" encoding="utf-8"?>
<ds:datastoreItem xmlns:ds="http://schemas.openxmlformats.org/officeDocument/2006/customXml" ds:itemID="{3B5EECAB-DCA6-4F0A-BBF4-DFA4AAA90597}">
  <ds:schemaRefs/>
</ds:datastoreItem>
</file>

<file path=customXml/itemProps26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14</vt:i4>
      </vt:variant>
    </vt:vector>
  </HeadingPairs>
  <TitlesOfParts>
    <vt:vector size="18" baseType="lpstr">
      <vt:lpstr>Tableau de bord</vt:lpstr>
      <vt:lpstr>Inventaires</vt:lpstr>
      <vt:lpstr>Catalogue</vt:lpstr>
      <vt:lpstr>Ratios</vt:lpstr>
      <vt:lpstr>Catalogue!Impression_des_titres</vt:lpstr>
      <vt:lpstr>ListeMoisInventaire</vt:lpstr>
      <vt:lpstr>pDateCatalogue</vt:lpstr>
      <vt:lpstr>pDateInventaire</vt:lpstr>
      <vt:lpstr>pDateRatio</vt:lpstr>
      <vt:lpstr>pProvision</vt:lpstr>
      <vt:lpstr>pProvisionN1</vt:lpstr>
      <vt:lpstr>SiteActuel</vt:lpstr>
      <vt:lpstr>tblCatalogueInventaire</vt:lpstr>
      <vt:lpstr>UserActuel</vt:lpstr>
      <vt:lpstr>Catalogue!Zone_d_impression</vt:lpstr>
      <vt:lpstr>Inventaires!Zone_d_impression</vt:lpstr>
      <vt:lpstr>Ratios!Zone_d_impression</vt:lpstr>
      <vt:lpstr>'Tableau de bord'!Zone_d_impression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2026-06-02T17:35:50Z</cp:lastPrinted>
  <dcterms:created xsi:type="dcterms:W3CDTF">2012-05-09T13:29:59Z</dcterms:created>
  <dcterms:modified xsi:type="dcterms:W3CDTF">2026-08-05T09:26:51Z</dcterms:modified>
</cp:coreProperties>
</file>